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395ADB48-E4D4-42C1-B0FC-08230A3EFC6F}" xr6:coauthVersionLast="47" xr6:coauthVersionMax="47" xr10:uidLastSave="{00000000-0000-0000-0000-000000000000}"/>
  <bookViews>
    <workbookView xWindow="28680" yWindow="-120" windowWidth="29040" windowHeight="15720" xr2:uid="{72A5F634-6A78-4DAF-9904-0D7A105CACB2}"/>
  </bookViews>
  <sheets>
    <sheet name="Carátula_BM" sheetId="62" r:id="rId1"/>
    <sheet name="Índice" sheetId="1" r:id="rId2"/>
    <sheet name="Agregación_EEFF" sheetId="61" r:id="rId3"/>
    <sheet name="1" sheetId="18" r:id="rId4"/>
    <sheet name="2" sheetId="19" r:id="rId5"/>
    <sheet name="3" sheetId="33" r:id="rId6"/>
    <sheet name="4" sheetId="36" r:id="rId7"/>
    <sheet name="5" sheetId="37" r:id="rId8"/>
    <sheet name="6" sheetId="38" r:id="rId9"/>
    <sheet name="8" sheetId="35" r:id="rId10"/>
    <sheet name="9" sheetId="34" r:id="rId11"/>
    <sheet name="10" sheetId="40" r:id="rId12"/>
    <sheet name="11" sheetId="43" r:id="rId13"/>
    <sheet name="12" sheetId="44" r:id="rId14"/>
    <sheet name="13" sheetId="42" r:id="rId15"/>
    <sheet name="14" sheetId="41" r:id="rId16"/>
    <sheet name="15" sheetId="46" r:id="rId17"/>
    <sheet name="16" sheetId="47" r:id="rId18"/>
    <sheet name="17" sheetId="39" r:id="rId19"/>
    <sheet name="18" sheetId="48" r:id="rId20"/>
    <sheet name="19" sheetId="45" r:id="rId21"/>
    <sheet name="20" sheetId="49" r:id="rId22"/>
    <sheet name="21" sheetId="54" r:id="rId23"/>
    <sheet name="22" sheetId="52" r:id="rId24"/>
    <sheet name="23" sheetId="53" r:id="rId25"/>
    <sheet name="24" sheetId="50" r:id="rId26"/>
    <sheet name="25" sheetId="51" r:id="rId27"/>
    <sheet name="26" sheetId="55" r:id="rId28"/>
    <sheet name="27" sheetId="57" r:id="rId29"/>
    <sheet name="28" sheetId="56" r:id="rId30"/>
    <sheet name="29" sheetId="58" r:id="rId31"/>
    <sheet name="30" sheetId="60" r:id="rId32"/>
    <sheet name="31" sheetId="22" r:id="rId33"/>
    <sheet name="32" sheetId="24" r:id="rId34"/>
    <sheet name="33" sheetId="31" r:id="rId35"/>
    <sheet name="34" sheetId="21" r:id="rId36"/>
    <sheet name="35" sheetId="23" r:id="rId37"/>
    <sheet name="36" sheetId="25" r:id="rId38"/>
    <sheet name="37" sheetId="20" r:id="rId39"/>
    <sheet name="38" sheetId="29" r:id="rId40"/>
    <sheet name="39" sheetId="26" r:id="rId41"/>
    <sheet name="40" sheetId="32" r:id="rId42"/>
    <sheet name="41" sheetId="27" r:id="rId43"/>
    <sheet name="42" sheetId="28" r:id="rId44"/>
    <sheet name="43" sheetId="30" r:id="rId45"/>
    <sheet name="44" sheetId="7" r:id="rId46"/>
    <sheet name="45" sheetId="8" r:id="rId47"/>
    <sheet name="46" sheetId="5" r:id="rId48"/>
    <sheet name="47" sheetId="6" r:id="rId49"/>
    <sheet name="48" sheetId="2" r:id="rId50"/>
    <sheet name="49" sheetId="3" r:id="rId51"/>
    <sheet name="50" sheetId="11" r:id="rId52"/>
    <sheet name="51" sheetId="9" r:id="rId53"/>
    <sheet name="52" sheetId="10" r:id="rId54"/>
    <sheet name="53" sheetId="14" r:id="rId55"/>
    <sheet name="54" sheetId="15" r:id="rId56"/>
    <sheet name="55" sheetId="16" r:id="rId57"/>
    <sheet name="56" sheetId="4" r:id="rId58"/>
    <sheet name="57" sheetId="12" r:id="rId59"/>
    <sheet name="58" sheetId="13" r:id="rId60"/>
    <sheet name="59" sheetId="17" r:id="rId61"/>
    <sheet name="60" sheetId="59"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s>
  <definedNames>
    <definedName name="_Fill" hidden="1">#REF!</definedName>
    <definedName name="_xlnm._FilterDatabase" localSheetId="26" hidden="1">'25'!$A$7:$J$29</definedName>
    <definedName name="_xlnm._FilterDatabase" localSheetId="7" hidden="1">'5'!$A$7:$R$8</definedName>
    <definedName name="_Key1" hidden="1">#REF!</definedName>
    <definedName name="_Order1" hidden="1">255</definedName>
    <definedName name="_Sort" hidden="1">#REF!</definedName>
    <definedName name="A_IMPRESIÓN_IM">#REF!</definedName>
    <definedName name="_xlnm.Print_Area" localSheetId="11">'10'!$A$1:$Y$33</definedName>
    <definedName name="_xlnm.Print_Area" localSheetId="28">'27'!$A$2:$E$29</definedName>
    <definedName name="_xlnm.Print_Area" localSheetId="10">'9'!$A$1:$M$33</definedName>
    <definedName name="_xlnm.Print_Area" localSheetId="0">Carátula_BM!$A$1:$I$24</definedName>
    <definedName name="_xlnm.Print_Area" localSheetId="1">Índice!$A$1:$C$65</definedName>
    <definedName name="BANCOS">#REF!</definedName>
    <definedName name="CM">[11]Data!$B$1</definedName>
    <definedName name="CONTINENTAL" localSheetId="29">#REF!</definedName>
    <definedName name="CONTINENTAL" localSheetId="30">#REF!</definedName>
    <definedName name="CONTINENTAL" localSheetId="6">#REF!</definedName>
    <definedName name="CONTINENTAL" localSheetId="8">#REF!</definedName>
    <definedName name="CONTINENTAL" localSheetId="61">#REF!</definedName>
    <definedName name="CONTINENTAL" localSheetId="9">#REF!</definedName>
    <definedName name="CONTINENTAL">#REF!</definedName>
    <definedName name="CR">[11]Data!$Q$1</definedName>
    <definedName name="Datos1" localSheetId="29">#REF!,#REF!,#REF!</definedName>
    <definedName name="Datos1" localSheetId="30">#REF!,#REF!,#REF!</definedName>
    <definedName name="Datos1" localSheetId="6">#REF!,#REF!,#REF!</definedName>
    <definedName name="Datos1" localSheetId="8">#REF!,#REF!,#REF!</definedName>
    <definedName name="Datos1" localSheetId="61">#REF!,#REF!,#REF!</definedName>
    <definedName name="Datos1" localSheetId="9">#REF!,#REF!,#REF!</definedName>
    <definedName name="Datos1">#REF!,#REF!,#REF!</definedName>
    <definedName name="Datos2" localSheetId="29">#REF!,#REF!</definedName>
    <definedName name="Datos2" localSheetId="30">#REF!,#REF!</definedName>
    <definedName name="Datos2" localSheetId="6">#REF!,#REF!</definedName>
    <definedName name="Datos2" localSheetId="8">#REF!,#REF!</definedName>
    <definedName name="Datos2" localSheetId="61">#REF!,#REF!</definedName>
    <definedName name="Datos2" localSheetId="9">#REF!,#REF!</definedName>
    <definedName name="Datos2">#REF!,#REF!</definedName>
    <definedName name="Datos3" localSheetId="29">#REF!,#REF!</definedName>
    <definedName name="Datos3" localSheetId="30">#REF!,#REF!</definedName>
    <definedName name="Datos3" localSheetId="6">#REF!,#REF!</definedName>
    <definedName name="Datos3" localSheetId="8">#REF!,#REF!</definedName>
    <definedName name="Datos3" localSheetId="61">#REF!,#REF!</definedName>
    <definedName name="Datos3" localSheetId="9">#REF!,#REF!</definedName>
    <definedName name="Datos3">#REF!,#REF!</definedName>
    <definedName name="EDPYME">[11]Data!$AD$1</definedName>
    <definedName name="fecha" localSheetId="11">'[5]Posicion ME'!$C$1</definedName>
    <definedName name="Fecha" localSheetId="12">[10]Datos!$D$4</definedName>
    <definedName name="Fecha" localSheetId="13">[10]Datos!$D$4</definedName>
    <definedName name="Fecha" localSheetId="14">[10]Datos!$D$4</definedName>
    <definedName name="Fecha" localSheetId="15">[10]Datos!$D$4</definedName>
    <definedName name="Fecha" localSheetId="16">[10]Datos!$D$4</definedName>
    <definedName name="Fecha" localSheetId="17">[10]Datos!$D$4</definedName>
    <definedName name="Fecha" localSheetId="18">[10]Datos!$D$4</definedName>
    <definedName name="Fecha" localSheetId="19">[10]Datos!$D$4</definedName>
    <definedName name="Fecha" localSheetId="20">[10]Datos!$D$4</definedName>
    <definedName name="Fecha" localSheetId="21">[10]Datos!$D$4</definedName>
    <definedName name="fecha" localSheetId="27">'[5]Posicion ME'!$C$1</definedName>
    <definedName name="fecha" localSheetId="28">'[18]Posicion ME'!$C$1</definedName>
    <definedName name="fecha" localSheetId="31">'[5]Posicion ME'!$C$1</definedName>
    <definedName name="Fecha" localSheetId="34">[10]Datos!$D$4</definedName>
    <definedName name="fecha" localSheetId="39">'[5]Posicion ME'!$C$1</definedName>
    <definedName name="Fecha" localSheetId="6">[13]Datos!$D$4</definedName>
    <definedName name="Fecha" localSheetId="44">[9]Datos!$D$4</definedName>
    <definedName name="Fecha" localSheetId="59">[1]Datos!$D$4</definedName>
    <definedName name="Fecha" localSheetId="60">[2]Datos!$D$4</definedName>
    <definedName name="Fecha" localSheetId="8">[13]Datos!$D$4</definedName>
    <definedName name="Fecha" localSheetId="9">[13]Datos!$D$4</definedName>
    <definedName name="fecha" localSheetId="10">'[5]Posicion ME'!$C$1</definedName>
    <definedName name="Fecha">[2]Datos!$D$4</definedName>
    <definedName name="FWD" localSheetId="28">'[18]Posicion ME'!$B$34:$I$49</definedName>
    <definedName name="FWD">'[5]Posicion ME'!$B$34:$I$49</definedName>
    <definedName name="GAdmin" localSheetId="29">#REF!</definedName>
    <definedName name="GAdmin" localSheetId="30">#REF!</definedName>
    <definedName name="GAdmin" localSheetId="61">#REF!</definedName>
    <definedName name="GAdmin">#REF!</definedName>
    <definedName name="IMFNB" localSheetId="29">#REF!</definedName>
    <definedName name="IMFNB" localSheetId="30">#REF!</definedName>
    <definedName name="IMFNB" localSheetId="61">#REF!</definedName>
    <definedName name="IMFNB">#REF!</definedName>
    <definedName name="Indic.Propuestos" localSheetId="29">'[14]Ctas-Ind (1)'!#REF!</definedName>
    <definedName name="Indic.Propuestos">'[14]Ctas-Ind (1)'!#REF!</definedName>
    <definedName name="INDICE" localSheetId="29">[6]!INDICE</definedName>
    <definedName name="INDICE">[6]!INDICE</definedName>
    <definedName name="IngresF" localSheetId="29">#REF!</definedName>
    <definedName name="IngresF" localSheetId="30">#REF!</definedName>
    <definedName name="IngresF" localSheetId="61">#REF!</definedName>
    <definedName name="IngresF">#REF!</definedName>
    <definedName name="Inicio" localSheetId="28">'[19]02-T_DEP'!#REF!</definedName>
    <definedName name="Inicio" localSheetId="29">'[17]02-T_DEP'!#REF!</definedName>
    <definedName name="Inicio" localSheetId="30">'[15]02-T_DEP'!#REF!</definedName>
    <definedName name="Inicio" localSheetId="6">'[15]02-T_DEP'!#REF!</definedName>
    <definedName name="Inicio" localSheetId="8">'[15]02-T_DEP'!#REF!</definedName>
    <definedName name="Inicio" localSheetId="61">'[15]02-T_DEP'!#REF!</definedName>
    <definedName name="Inicio" localSheetId="9">'[15]02-T_DEP'!#REF!</definedName>
    <definedName name="Inicio">'[7]02-T_DEP'!#REF!</definedName>
    <definedName name="matrix">#REF!</definedName>
    <definedName name="MFinanc" localSheetId="29">#REF!</definedName>
    <definedName name="MFinanc" localSheetId="30">#REF!</definedName>
    <definedName name="MFinanc" localSheetId="61">#REF!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28">[20]BD_Datos!$B$3</definedName>
    <definedName name="periodo">[8]BD_Datos!$B$3</definedName>
    <definedName name="periodo_aa" localSheetId="28">[20]BD_Datos!$D$3</definedName>
    <definedName name="periodo_aa">[8]BD_Datos!$D$3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3">'1'!$A$1:$CJ$143</definedName>
    <definedName name="Print_Area" localSheetId="4">'2'!$A$1:$CJ$81</definedName>
    <definedName name="Print_Area" localSheetId="5">'3'!$A$1:$V$40</definedName>
    <definedName name="pspc">#REF!</definedName>
    <definedName name="ptelb">#REF!</definedName>
    <definedName name="pvol">#REF!</definedName>
    <definedName name="pvolb">#REF!</definedName>
    <definedName name="pwie">#REF!</definedName>
    <definedName name="qqqq">#REF!</definedName>
    <definedName name="SWAPS" localSheetId="28">'[18]Posicion ME'!$B$56:$I$71</definedName>
    <definedName name="SWAPS">'[5]Posicion ME'!$B$56:$I$71</definedName>
    <definedName name="TipoCambioMes" localSheetId="3">'1'!$A$62</definedName>
    <definedName name="TipoCambioMes" localSheetId="29">#REF!</definedName>
    <definedName name="TipoCambioMes" localSheetId="30">#REF!</definedName>
    <definedName name="TipoCambioMes" localSheetId="6">#REF!</definedName>
    <definedName name="TipoCambioMes" localSheetId="8">#REF!</definedName>
    <definedName name="TipoCambioMes" localSheetId="61">#REF!</definedName>
    <definedName name="TipoCambioMes" localSheetId="9">#REF!</definedName>
    <definedName name="TipoCambioMes">'[3]05-BG'!$B$62</definedName>
    <definedName name="TIT">#REF!</definedName>
    <definedName name="_xlnm.Print_Titles" localSheetId="2">Agregación_EEFF!$2:$11</definedName>
    <definedName name="Utilid" localSheetId="29">#REF!</definedName>
    <definedName name="Utilid" localSheetId="30">#REF!</definedName>
    <definedName name="Utilid" localSheetId="61">#REF!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61" l="1"/>
  <c r="C110" i="61"/>
  <c r="C103" i="61"/>
  <c r="C101" i="61"/>
  <c r="C96" i="61"/>
  <c r="C86" i="61"/>
  <c r="C81" i="61"/>
  <c r="C78" i="61"/>
  <c r="C73" i="61"/>
  <c r="C70" i="61"/>
  <c r="C64" i="61"/>
  <c r="C61" i="61"/>
  <c r="C56" i="61"/>
  <c r="C46" i="61"/>
  <c r="C40" i="61"/>
  <c r="C28" i="61"/>
  <c r="C27" i="61"/>
  <c r="C20" i="61"/>
  <c r="C14" i="61"/>
</calcChain>
</file>

<file path=xl/sharedStrings.xml><?xml version="1.0" encoding="utf-8"?>
<sst xmlns="http://schemas.openxmlformats.org/spreadsheetml/2006/main" count="8683" uniqueCount="1582">
  <si>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</si>
  <si>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</si>
  <si>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</si>
  <si>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</si>
  <si>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</si>
  <si>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</si>
  <si>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</si>
  <si>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</si>
  <si>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</si>
  <si>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</si>
  <si>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</si>
  <si>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</si>
  <si>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</si>
  <si>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</si>
  <si>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</si>
  <si>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</si>
  <si>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</si>
  <si>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</si>
  <si>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</si>
  <si>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</si>
  <si>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</si>
  <si>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</si>
  <si>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</si>
  <si>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</si>
  <si>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</si>
  <si>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</si>
  <si>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</si>
  <si>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</si>
  <si>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</si>
  <si>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</si>
  <si>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</si>
  <si>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</si>
  <si>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</si>
  <si>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</si>
  <si>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</si>
  <si>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</si>
  <si>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</si>
  <si>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</si>
  <si>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</si>
  <si>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</si>
  <si>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</si>
  <si>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</si>
  <si>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</si>
  <si>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</si>
  <si>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</si>
  <si>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</si>
  <si>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</si>
  <si>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</si>
  <si>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</si>
  <si>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</si>
  <si>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</si>
  <si>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</si>
  <si>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</si>
  <si>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</si>
  <si>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</si>
  <si>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</si>
  <si>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</si>
  <si>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</si>
  <si>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</si>
  <si>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</si>
  <si>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</si>
  <si>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</si>
  <si>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</si>
  <si>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</si>
  <si>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</si>
  <si>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</si>
  <si>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</si>
  <si>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</si>
  <si>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</si>
  <si>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</si>
  <si>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</si>
  <si>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</si>
  <si>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</si>
  <si>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</si>
  <si>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</si>
  <si>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</si>
  <si>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</si>
  <si>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</si>
  <si>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</si>
  <si>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</si>
  <si>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</si>
  <si>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</si>
  <si>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</si>
  <si>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</si>
  <si>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</si>
  <si>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</si>
  <si>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</si>
  <si>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</si>
  <si>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</si>
  <si>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</si>
  <si>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</si>
  <si>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</si>
  <si>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</si>
  <si>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</si>
  <si>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</si>
  <si>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</si>
  <si>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</si>
  <si>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</si>
  <si>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</si>
  <si>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</si>
  <si>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Número de Deudores con Crédito Directo por Empresa Bancaria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</si>
  <si>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</si>
  <si>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</si>
  <si>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</si>
  <si>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</si>
  <si>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</si>
  <si>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</si>
  <si>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</si>
  <si>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</si>
  <si>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</si>
  <si>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</si>
  <si>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</si>
  <si>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</si>
  <si>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</si>
  <si>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</si>
  <si>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</si>
  <si>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</si>
  <si>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Scotiabank Perú</t>
  </si>
  <si>
    <t xml:space="preserve">B. Santander Perú </t>
  </si>
  <si>
    <t>BCI Perú</t>
  </si>
  <si>
    <r>
      <t>TOTAL BANCA MÚLTIPLE</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</si>
  <si>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</si>
  <si>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bancaria.</t>
  </si>
  <si>
    <t>2/ Consolida el número de deudores. Es decir, considera al deudor como único si éste tiene créditos de diferentes tipos (consumo, hipotecario, microempresa, etc…) en la misma empresa bancaria.</t>
  </si>
  <si>
    <t>Ranking de Principales Modalidades de Créditos Directos</t>
  </si>
  <si>
    <t>(En miles de soles)</t>
  </si>
  <si>
    <t>Descuentos</t>
  </si>
  <si>
    <t>Monto</t>
  </si>
  <si>
    <t>Participación                         (%)</t>
  </si>
  <si>
    <t>Porcentaje                      Acumulado</t>
  </si>
  <si>
    <t>%</t>
  </si>
  <si>
    <t>ACUMULADO</t>
  </si>
  <si>
    <t xml:space="preserve">B. de Crédito del Perú </t>
  </si>
  <si>
    <t xml:space="preserve">B.Santander Perú </t>
  </si>
  <si>
    <t>-</t>
  </si>
  <si>
    <t>Tarjetas de Crédito</t>
  </si>
  <si>
    <t>Préstamos</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</si>
  <si>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</si>
  <si>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</si>
  <si>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</si>
  <si>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</si>
  <si>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</si>
  <si>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</si>
  <si>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</si>
  <si>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</si>
  <si>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</si>
  <si>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</si>
  <si>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</si>
  <si>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</si>
  <si>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</si>
  <si>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</si>
  <si>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</si>
  <si>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</si>
  <si>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</si>
  <si>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</si>
  <si>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</si>
  <si>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</si>
  <si>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</si>
  <si>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</si>
  <si>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</si>
  <si>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</si>
  <si>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</si>
  <si>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</si>
  <si>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</si>
  <si>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</si>
  <si>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</si>
  <si>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</si>
  <si>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</si>
  <si>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</si>
  <si>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</si>
  <si>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</si>
  <si>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</si>
  <si>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</si>
  <si>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</si>
  <si>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</si>
  <si>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</si>
  <si>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</si>
  <si>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</si>
  <si>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</si>
  <si>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</si>
  <si>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Estructura de los Depósitos por Departamento y Empresa Bancaria</t>
  </si>
  <si>
    <t>TOTAL (en miles de soles)</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</si>
  <si>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</si>
  <si>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</si>
  <si>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</si>
  <si>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</si>
  <si>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</si>
  <si>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</si>
  <si>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</si>
  <si>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</si>
  <si>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</si>
  <si>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</si>
  <si>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</si>
  <si>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</si>
  <si>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</si>
  <si>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</si>
  <si>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</si>
  <si>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</si>
  <si>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</si>
  <si>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</si>
  <si>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</si>
  <si>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</si>
  <si>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Huarmey</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</si>
  <si>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</si>
  <si>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</si>
  <si>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</si>
  <si>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</si>
  <si>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</si>
  <si>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</si>
  <si>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</si>
  <si>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</si>
  <si>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</si>
  <si>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</si>
  <si>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</si>
  <si>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</si>
  <si>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</si>
  <si>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</si>
  <si>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</si>
  <si>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</si>
  <si>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</si>
  <si>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</si>
  <si>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</si>
  <si>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</si>
  <si>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</si>
  <si>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</si>
  <si>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</si>
  <si>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</si>
  <si>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</si>
  <si>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</si>
  <si>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</si>
  <si>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</si>
  <si>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</si>
  <si>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</si>
  <si>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</si>
  <si>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</si>
  <si>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</si>
  <si>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</si>
  <si>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</si>
  <si>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</si>
  <si>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</si>
  <si>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</si>
  <si>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</si>
  <si>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</si>
  <si>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</si>
  <si>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</si>
  <si>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</si>
  <si>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</si>
  <si>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</si>
  <si>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</si>
  <si>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</si>
  <si>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</si>
  <si>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</si>
  <si>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</si>
  <si>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</si>
  <si>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</si>
  <si>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</si>
  <si>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</si>
  <si>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</si>
  <si>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</si>
  <si>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</si>
  <si>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</si>
  <si>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</si>
  <si>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</si>
  <si>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</si>
  <si>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</si>
  <si>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</si>
  <si>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</si>
  <si>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</si>
  <si>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</si>
  <si>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</si>
  <si>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</si>
  <si>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</si>
  <si>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</si>
  <si>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</si>
  <si>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</si>
  <si>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</si>
  <si>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</si>
  <si>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</si>
  <si>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</si>
  <si>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</si>
  <si>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</si>
  <si>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</si>
  <si>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</si>
  <si>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</si>
  <si>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</si>
  <si>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</si>
  <si>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</si>
  <si>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</si>
  <si>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</si>
  <si>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</si>
  <si>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</si>
  <si>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</si>
  <si>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</si>
  <si>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</si>
  <si>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</si>
  <si>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</si>
  <si>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</si>
  <si>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</si>
  <si>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</si>
  <si>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</si>
  <si>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</si>
  <si>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</si>
  <si>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</si>
  <si>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</si>
  <si>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</si>
  <si>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</si>
  <si>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</si>
  <si>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</si>
  <si>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</si>
  <si>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</si>
  <si>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</si>
  <si>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</si>
  <si>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</si>
  <si>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</si>
  <si>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</si>
  <si>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</si>
  <si>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</si>
  <si>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</si>
  <si>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</si>
  <si>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</si>
  <si>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</si>
  <si>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</si>
  <si>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</si>
  <si>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</si>
  <si>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</si>
  <si>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Cotabambas</t>
  </si>
  <si>
    <t>Challhuahuacho</t>
  </si>
  <si>
    <t>Pataz</t>
  </si>
  <si>
    <t>Parcoy</t>
  </si>
  <si>
    <t>Yanacancha</t>
  </si>
  <si>
    <t>MIBANCO</t>
  </si>
  <si>
    <t>Bongara</t>
  </si>
  <si>
    <t>Jazán</t>
  </si>
  <si>
    <t>Nuevo Chimbote</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</si>
  <si>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</si>
  <si>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</si>
  <si>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</si>
  <si>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</si>
  <si>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</si>
  <si>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</si>
  <si>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</si>
  <si>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</si>
  <si>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</si>
  <si>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</si>
  <si>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</si>
  <si>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</si>
  <si>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</si>
  <si>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</si>
  <si>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</si>
  <si>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</si>
  <si>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</si>
  <si>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</si>
  <si>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</si>
  <si>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</si>
  <si>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</si>
  <si>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</si>
  <si>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</si>
  <si>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</si>
  <si>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</si>
  <si>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</si>
  <si>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</si>
  <si>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</si>
  <si>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</si>
  <si>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</si>
  <si>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</si>
  <si>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</si>
  <si>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</si>
  <si>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</si>
  <si>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</si>
  <si>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</si>
  <si>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</si>
  <si>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</si>
  <si>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</si>
  <si>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</si>
  <si>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</si>
  <si>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</si>
  <si>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</si>
  <si>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</si>
  <si>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</si>
  <si>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</si>
  <si>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</si>
  <si>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</si>
  <si>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</si>
  <si>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</si>
  <si>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</si>
  <si>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</si>
  <si>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</si>
  <si>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</si>
  <si>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</si>
  <si>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</si>
  <si>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</si>
  <si>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</si>
  <si>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</si>
  <si>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</si>
  <si>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</si>
  <si>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</si>
  <si>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</si>
  <si>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</si>
  <si>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</si>
  <si>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</si>
  <si>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</si>
  <si>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</si>
  <si>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</si>
  <si>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</si>
  <si>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</si>
  <si>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</si>
  <si>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Pomalca</t>
  </si>
  <si>
    <t>Oyotun</t>
  </si>
  <si>
    <t>Patapo</t>
  </si>
  <si>
    <t>Olmos</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</si>
  <si>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</si>
  <si>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</si>
  <si>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</si>
  <si>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</si>
  <si>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</si>
  <si>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</si>
  <si>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</si>
  <si>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</si>
  <si>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</si>
  <si>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</si>
  <si>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</si>
  <si>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</si>
  <si>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</si>
  <si>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</si>
  <si>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</si>
  <si>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</si>
  <si>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</si>
  <si>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</si>
  <si>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</si>
  <si>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</si>
  <si>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</si>
  <si>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</si>
  <si>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</si>
  <si>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</si>
  <si>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</si>
  <si>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</si>
  <si>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</si>
  <si>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</si>
  <si>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</si>
  <si>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</si>
  <si>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</si>
  <si>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</si>
  <si>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</si>
  <si>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</si>
  <si>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</si>
  <si>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</si>
  <si>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</si>
  <si>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</si>
  <si>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</si>
  <si>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</si>
  <si>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</si>
  <si>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</si>
  <si>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</si>
  <si>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</si>
  <si>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</si>
  <si>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</si>
  <si>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</si>
  <si>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</si>
  <si>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</si>
  <si>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</si>
  <si>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</si>
  <si>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</si>
  <si>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</si>
  <si>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</si>
  <si>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</si>
  <si>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</si>
  <si>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</si>
  <si>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</si>
  <si>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</si>
  <si>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</si>
  <si>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</si>
  <si>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</si>
  <si>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</si>
  <si>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</si>
  <si>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</si>
  <si>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</si>
  <si>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</si>
  <si>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</si>
  <si>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</si>
  <si>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</si>
  <si>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</si>
  <si>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</si>
  <si>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</si>
  <si>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</si>
  <si>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</si>
  <si>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</si>
  <si>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</si>
  <si>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</si>
  <si>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</si>
  <si>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</si>
  <si>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</si>
  <si>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</si>
  <si>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</si>
  <si>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</si>
  <si>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</si>
  <si>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</si>
  <si>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</si>
  <si>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</si>
  <si>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</si>
  <si>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</si>
  <si>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</si>
  <si>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</si>
  <si>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</si>
  <si>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</si>
  <si>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</si>
  <si>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</si>
  <si>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</si>
  <si>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</si>
  <si>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</si>
  <si>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</si>
  <si>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Banco Interamericano de Finanzas</t>
  </si>
  <si>
    <t xml:space="preserve">Interbank </t>
  </si>
  <si>
    <t>Banco GNB</t>
  </si>
  <si>
    <t xml:space="preserve">Banco Falabella Perú </t>
  </si>
  <si>
    <t xml:space="preserve">Banco Santander Perú </t>
  </si>
  <si>
    <t xml:space="preserve">Banco Ripley </t>
  </si>
  <si>
    <t xml:space="preserve">Banco ICBC </t>
  </si>
  <si>
    <t>Santander Consumer Bank*</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</si>
  <si>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</si>
  <si>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</si>
  <si>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</si>
  <si>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</si>
  <si>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</si>
  <si>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</si>
  <si>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</si>
  <si>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</si>
  <si>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</si>
  <si>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</si>
  <si>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</si>
  <si>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</si>
  <si>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</si>
  <si>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</si>
  <si>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</si>
  <si>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</si>
  <si>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</si>
  <si>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</si>
  <si>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</si>
  <si>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</si>
  <si>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</si>
  <si>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</si>
  <si>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</si>
  <si>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</si>
  <si>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</si>
  <si>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</si>
  <si>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</si>
  <si>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</si>
  <si>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</si>
  <si>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</si>
  <si>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</si>
  <si>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</si>
  <si>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</si>
  <si>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</si>
  <si>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</si>
  <si>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</si>
  <si>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</si>
  <si>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</si>
  <si>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</si>
  <si>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</si>
  <si>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</si>
  <si>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</si>
  <si>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</si>
  <si>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</si>
  <si>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</si>
  <si>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</si>
  <si>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</si>
  <si>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3.414</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</si>
  <si>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</si>
  <si>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</si>
  <si>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</si>
  <si>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</si>
  <si>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</si>
  <si>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</si>
  <si>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</si>
  <si>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</si>
  <si>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</si>
  <si>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</si>
  <si>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</si>
  <si>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</si>
  <si>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</si>
  <si>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</si>
  <si>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</si>
  <si>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</si>
  <si>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</si>
  <si>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</si>
  <si>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</si>
  <si>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</si>
  <si>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</si>
  <si>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</si>
  <si>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</si>
  <si>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</si>
  <si>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</si>
  <si>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</si>
  <si>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</si>
  <si>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</si>
  <si>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</si>
  <si>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</si>
  <si>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</si>
  <si>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</si>
  <si>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</si>
  <si>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</si>
  <si>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</si>
  <si>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</si>
  <si>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</si>
  <si>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</si>
  <si>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</si>
  <si>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</si>
  <si>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</si>
  <si>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</si>
  <si>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</si>
  <si>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</si>
  <si>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</si>
  <si>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</si>
  <si>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</si>
  <si>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</si>
  <si>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</si>
  <si>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</si>
  <si>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</si>
  <si>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</si>
  <si>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</si>
  <si>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</si>
  <si>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Mediante la Resolución SBS N° 1885-2025 del 27.05.2025, se autorizó la conversión de Financiera Santander Consumer S.A. en banco, adoptando la denominación "Santander Consumer Bank S.A."</t>
  </si>
  <si>
    <t>Estado de Ganancias y Pérdidas por Empresa Bancaria</t>
  </si>
  <si>
    <t xml:space="preserve">Banco de Crédito del Perú </t>
  </si>
  <si>
    <t>Banco ICBC</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</si>
  <si>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</si>
  <si>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</si>
  <si>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</si>
  <si>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</si>
  <si>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</si>
  <si>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</si>
  <si>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</si>
  <si>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</si>
  <si>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</si>
  <si>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</si>
  <si>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</si>
  <si>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</si>
  <si>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</si>
  <si>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</si>
  <si>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</si>
  <si>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</si>
  <si>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</si>
  <si>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</si>
  <si>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</si>
  <si>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</si>
  <si>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</si>
  <si>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</si>
  <si>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</si>
  <si>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</si>
  <si>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</si>
  <si>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</si>
  <si>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</si>
  <si>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</si>
  <si>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</si>
  <si>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</si>
  <si>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</si>
  <si>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</si>
  <si>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</si>
  <si>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</si>
  <si>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</si>
  <si>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</si>
  <si>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</si>
  <si>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</si>
  <si>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</si>
  <si>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</si>
  <si>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</si>
  <si>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</si>
  <si>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</si>
  <si>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</si>
  <si>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</si>
  <si>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</si>
  <si>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</si>
  <si>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</si>
  <si>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</si>
  <si>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</si>
  <si>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</si>
  <si>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</si>
  <si>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</si>
  <si>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</si>
  <si>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</si>
  <si>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</si>
  <si>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</si>
  <si>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</si>
  <si>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</si>
  <si>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</si>
  <si>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</si>
  <si>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</si>
  <si>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</si>
  <si>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</si>
  <si>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</si>
  <si>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</si>
  <si>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</si>
  <si>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</si>
  <si>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</si>
  <si>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</si>
  <si>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</si>
  <si>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</si>
  <si>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</si>
  <si>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</si>
  <si>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</si>
  <si>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</si>
  <si>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</si>
  <si>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</si>
  <si>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</si>
  <si>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</si>
  <si>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</si>
  <si>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</si>
  <si>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</si>
  <si>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</si>
  <si>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</si>
  <si>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</si>
  <si>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</si>
  <si>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</si>
  <si>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</si>
  <si>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</si>
  <si>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</si>
  <si>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</si>
  <si>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</si>
  <si>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</si>
  <si>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</si>
  <si>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</si>
  <si>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</si>
  <si>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</si>
  <si>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</si>
  <si>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</si>
  <si>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</si>
  <si>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</si>
  <si>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</si>
  <si>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</si>
  <si>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</si>
  <si>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</si>
  <si>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</si>
  <si>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</si>
  <si>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</si>
  <si>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</si>
  <si>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</si>
  <si>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</si>
  <si>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</si>
  <si>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</si>
  <si>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</si>
  <si>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</si>
  <si>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</si>
  <si>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</si>
  <si>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</si>
  <si>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</si>
  <si>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</si>
  <si>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</si>
  <si>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</si>
  <si>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</si>
  <si>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</si>
  <si>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</si>
  <si>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</si>
  <si>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</si>
  <si>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</si>
  <si>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</si>
  <si>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</si>
  <si>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</si>
  <si>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</si>
  <si>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</si>
  <si>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</si>
  <si>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</si>
  <si>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</si>
  <si>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</si>
  <si>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</si>
  <si>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</si>
  <si>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</si>
  <si>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</si>
  <si>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</si>
  <si>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</si>
  <si>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</si>
  <si>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</si>
  <si>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</si>
  <si>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Patrimonio Efectivo</t>
  </si>
  <si>
    <t>Patrimonio Efectivo de Nivel 1</t>
  </si>
  <si>
    <t>Patrimonio Efectivo de Nivel 2</t>
  </si>
  <si>
    <t>Patrimonio Efectivo Total</t>
  </si>
  <si>
    <t>ENTIDAD</t>
  </si>
  <si>
    <t>Capital Ordinario de Nivel 1</t>
  </si>
  <si>
    <t>Capital Adicional de Nivel 1</t>
  </si>
  <si>
    <t xml:space="preserve"> Alfin Banco</t>
  </si>
  <si>
    <t>B. BCI Perú</t>
  </si>
  <si>
    <t xml:space="preserve"> TOTAL BANCA MÚLTIPLE</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</si>
  <si>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</si>
  <si>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</si>
  <si>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</si>
  <si>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</si>
  <si>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</si>
  <si>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</si>
  <si>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</si>
  <si>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</si>
  <si>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</si>
  <si>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</si>
  <si>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</si>
  <si>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</si>
  <si>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</si>
  <si>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</si>
  <si>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</si>
  <si>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</si>
  <si>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</si>
  <si>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</si>
  <si>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</si>
  <si>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</si>
  <si>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</si>
  <si>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</si>
  <si>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</si>
  <si>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</si>
  <si>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</si>
  <si>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</si>
  <si>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</si>
  <si>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</si>
  <si>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</si>
  <si>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</si>
  <si>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</si>
  <si>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</si>
  <si>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</si>
  <si>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</si>
  <si>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</si>
  <si>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</si>
  <si>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</si>
  <si>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</si>
  <si>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</si>
  <si>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</si>
  <si>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</si>
  <si>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</si>
  <si>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Indicadores Financieros por Empresa Bancaria</t>
  </si>
  <si>
    <t>( En porcentaje )</t>
  </si>
  <si>
    <t>B. De Crédito del Perú (con sucursales en el exterior)</t>
  </si>
  <si>
    <r>
      <t xml:space="preserve">Total Banca Múltiple (con sucursales en el exterior) </t>
    </r>
    <r>
      <rPr>
        <b/>
        <vertAlign val="superscript"/>
        <sz val="10"/>
        <rFont val="Arial Narrow"/>
        <family val="2"/>
      </rPr>
      <t>1/</t>
    </r>
  </si>
  <si>
    <t>HSBC Bank Perú</t>
  </si>
  <si>
    <t>SOLVENCIA</t>
  </si>
  <si>
    <t>Ratio de Capital Global (al 30/04/2026)</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</si>
  <si>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</si>
  <si>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</si>
  <si>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</si>
  <si>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</si>
  <si>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</si>
  <si>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</si>
  <si>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</si>
  <si>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</si>
  <si>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Cartera Atrasada Ajustada **</t>
  </si>
  <si>
    <t>Cartera de Alto Riesgo Ajustada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</si>
  <si>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</si>
  <si>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</si>
  <si>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</si>
  <si>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</si>
  <si>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</si>
  <si>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</si>
  <si>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</si>
  <si>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</si>
  <si>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</si>
  <si>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</si>
  <si>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</si>
  <si>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</si>
  <si>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</si>
  <si>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</si>
  <si>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</si>
  <si>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</si>
  <si>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</si>
  <si>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xml:space="preserve">* Para los créditos corporativos, a grandes y a medianas empresas cuando el atraso supera los 15 días; para los créditos a pequeñas y microempresas los 30 días; y para los créditos hipotecarios y de consumo, </t>
  </si>
  <si>
    <t xml:space="preserve">    a los 30 días de atraso se considera la cuota como vencida y a los 90 días el saldo total.</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</si>
  <si>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</si>
  <si>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La cartera de alto riesgo considera a los créditos vencidos, en cobranza judicial y refinanciados. </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</si>
  <si>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</si>
  <si>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 xml:space="preserve">Requerimiento de Patrimonio Efectivo y Ratio de Capital Global </t>
  </si>
  <si>
    <t>por Empresa Bancaria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</si>
  <si>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</si>
  <si>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</si>
  <si>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</si>
  <si>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</si>
  <si>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</si>
  <si>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</si>
  <si>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</si>
  <si>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</si>
  <si>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</si>
  <si>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</si>
  <si>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</si>
  <si>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</si>
  <si>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</si>
  <si>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</si>
  <si>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</si>
  <si>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</si>
  <si>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</si>
  <si>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</si>
  <si>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</si>
  <si>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</si>
  <si>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</si>
  <si>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</si>
  <si>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</si>
  <si>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</si>
  <si>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</si>
  <si>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</si>
  <si>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</si>
  <si>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</si>
  <si>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</si>
  <si>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 xml:space="preserve"> Personal según Categoría Laboral por Empresa Bancaria</t>
  </si>
  <si>
    <t>(En número de personas)</t>
  </si>
  <si>
    <t>Gerentes</t>
  </si>
  <si>
    <t>Funcionarios</t>
  </si>
  <si>
    <t>Empleados</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</si>
  <si>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</si>
  <si>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</si>
  <si>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</si>
  <si>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</si>
  <si>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</si>
  <si>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</si>
  <si>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</si>
  <si>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</si>
  <si>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</si>
  <si>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</si>
  <si>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</si>
  <si>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</si>
  <si>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</si>
  <si>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</si>
  <si>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</si>
  <si>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</si>
  <si>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</si>
  <si>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</si>
  <si>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</si>
  <si>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</si>
  <si>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</si>
  <si>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</si>
  <si>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</si>
  <si>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</si>
  <si>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</si>
  <si>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</si>
  <si>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</si>
  <si>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</si>
  <si>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</si>
  <si>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</si>
  <si>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</si>
  <si>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</si>
  <si>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</si>
  <si>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</si>
  <si>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</si>
  <si>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</si>
  <si>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</si>
  <si>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</si>
  <si>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</si>
  <si>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</si>
  <si>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</si>
  <si>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</si>
  <si>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</si>
  <si>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</si>
  <si>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</si>
  <si>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</si>
  <si>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</si>
  <si>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</si>
  <si>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</si>
  <si>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</si>
  <si>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</si>
  <si>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</si>
  <si>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</si>
  <si>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</si>
  <si>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</si>
  <si>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</si>
  <si>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</si>
  <si>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</si>
  <si>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</si>
  <si>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</si>
  <si>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</si>
  <si>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</si>
  <si>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</si>
  <si>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</si>
  <si>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</si>
  <si>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</si>
  <si>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</si>
  <si>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</si>
  <si>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</si>
  <si>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</si>
  <si>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</si>
  <si>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</si>
  <si>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</si>
  <si>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</si>
  <si>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</si>
  <si>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</si>
  <si>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</si>
  <si>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</si>
  <si>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</si>
  <si>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</si>
  <si>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</si>
  <si>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</si>
  <si>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</si>
  <si>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</si>
  <si>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</si>
  <si>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</si>
  <si>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</si>
  <si>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</si>
  <si>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</si>
  <si>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</si>
  <si>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</si>
  <si>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</si>
  <si>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</si>
  <si>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</si>
  <si>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</si>
  <si>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</si>
  <si>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</si>
  <si>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</si>
  <si>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</si>
  <si>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</si>
  <si>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</si>
  <si>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</si>
  <si>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</si>
  <si>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</si>
  <si>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</si>
  <si>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</si>
  <si>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</si>
  <si>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Activos y Contingentes Ponderados por Riesgo de Crédito por Empresa Bancaria</t>
  </si>
  <si>
    <t>ACT.Y  CONTING. POND. POR RIESGO DE CRÉDITO3/</t>
  </si>
  <si>
    <t>ACTIVOS Y CONTINGENTES PONDERADOS  POR  RIESGO DE CRÉDITO1/</t>
  </si>
  <si>
    <t>Total Exposiciones ajustadas ponderadas por riesgo de crédito</t>
  </si>
  <si>
    <t>Provisiones genéricas no consideradas en Patrimonio Efectivo2/</t>
  </si>
  <si>
    <t>Ponderador soberano de ME</t>
  </si>
  <si>
    <t>Ponderador certifcados de particip. en fondos mutuos</t>
  </si>
  <si>
    <t>Ponderador certificados de particip. en fondos de inversión</t>
  </si>
  <si>
    <t>Ponderador derivados crediticios</t>
  </si>
  <si>
    <t>Ponderador</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</si>
  <si>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</si>
  <si>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</si>
  <si>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</si>
  <si>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</si>
  <si>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</si>
  <si>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por Tipo de Crédito y Categoría de Riesgo del Deudor por Empresa Bancaria</t>
  </si>
  <si>
    <t>Empresas*</t>
  </si>
  <si>
    <t>Corporativos</t>
  </si>
  <si>
    <t>Grandes Empresas</t>
  </si>
  <si>
    <t>Medianas Empresas</t>
  </si>
  <si>
    <t>Pequeñas Empresas</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</si>
  <si>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</si>
  <si>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</si>
  <si>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</si>
  <si>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</si>
  <si>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</si>
  <si>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</si>
  <si>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</si>
  <si>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</si>
  <si>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</si>
  <si>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</si>
  <si>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</si>
  <si>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</si>
  <si>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</si>
  <si>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</si>
  <si>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</si>
  <si>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</si>
  <si>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</si>
  <si>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</si>
  <si>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</si>
  <si>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</si>
  <si>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</si>
  <si>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</si>
  <si>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</si>
  <si>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</si>
  <si>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</si>
  <si>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</si>
  <si>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</si>
  <si>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</si>
  <si>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</si>
  <si>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</si>
  <si>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</si>
  <si>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</si>
  <si>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</si>
  <si>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</si>
  <si>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</si>
  <si>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</si>
  <si>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</si>
  <si>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</si>
  <si>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</si>
  <si>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</si>
  <si>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</si>
  <si>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</si>
  <si>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</si>
  <si>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</si>
  <si>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</si>
  <si>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</si>
  <si>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</si>
  <si>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</si>
  <si>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</si>
  <si>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</si>
  <si>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</si>
  <si>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</si>
  <si>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</si>
  <si>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</si>
  <si>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</si>
  <si>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</si>
  <si>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</si>
  <si>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Banco Ripley</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</si>
  <si>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</si>
  <si>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</si>
  <si>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</si>
  <si>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</si>
  <si>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</si>
  <si>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</si>
  <si>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</si>
  <si>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</si>
  <si>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</si>
  <si>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</si>
  <si>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</si>
  <si>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</si>
  <si>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</si>
  <si>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</si>
  <si>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</si>
  <si>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</si>
  <si>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</si>
  <si>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</si>
  <si>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</si>
  <si>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</si>
  <si>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</si>
  <si>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</si>
  <si>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</si>
  <si>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</si>
  <si>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</si>
  <si>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</si>
  <si>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</si>
  <si>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</si>
  <si>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</si>
  <si>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</si>
  <si>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</si>
  <si>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</si>
  <si>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</si>
  <si>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</si>
  <si>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</si>
  <si>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</si>
  <si>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</si>
  <si>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</si>
  <si>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</si>
  <si>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</si>
  <si>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</si>
  <si>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</si>
  <si>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</si>
  <si>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</si>
  <si>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</si>
  <si>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Flujo de Créditos Castigados por Tipo de Crédito y Empresa Bancaria</t>
  </si>
  <si>
    <t>en el mes de Mayo de 2026</t>
  </si>
  <si>
    <t>( En miles de soles )</t>
  </si>
  <si>
    <t xml:space="preserve">Flujo de castigos </t>
  </si>
  <si>
    <t xml:space="preserve">Grandes Empresas </t>
  </si>
  <si>
    <t xml:space="preserve">Consumo </t>
  </si>
  <si>
    <t>Hipotecarios</t>
  </si>
  <si>
    <t>Fuente: Reporte N° 25 Información de Castigos y Condonaciones de Créditos.</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</si>
  <si>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</si>
  <si>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</si>
  <si>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</si>
  <si>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</si>
  <si>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</si>
  <si>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</si>
  <si>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</si>
  <si>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</si>
  <si>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</si>
  <si>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</si>
  <si>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</si>
  <si>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</si>
  <si>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</si>
  <si>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</si>
  <si>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</si>
  <si>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</si>
  <si>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</si>
  <si>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</si>
  <si>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</si>
  <si>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</si>
  <si>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</si>
  <si>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</si>
  <si>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</si>
  <si>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</si>
  <si>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</si>
  <si>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</si>
  <si>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</si>
  <si>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</si>
  <si>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</si>
  <si>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</si>
  <si>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</si>
  <si>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</si>
  <si>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</si>
  <si>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Requerimiento de Patrimonio Efectivo por Riesgo de Mercado por Empresa Bancaria</t>
  </si>
  <si>
    <t>Requerimiento de Patrimonio Efectivo1/</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</si>
  <si>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</si>
  <si>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</si>
  <si>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</si>
  <si>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</si>
  <si>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</si>
  <si>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</si>
  <si>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Operaciones Forward en Moneda Extranjera por Empresa Bancaria</t>
  </si>
  <si>
    <t>Compras de Forward</t>
  </si>
  <si>
    <t>Ventas de Forward</t>
  </si>
  <si>
    <t>Posición Bruta de Forward</t>
  </si>
  <si>
    <t>Posición Global en Moneda Extranjera por Empresa Bancaria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</si>
  <si>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</si>
  <si>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</si>
  <si>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</si>
  <si>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</si>
  <si>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</si>
  <si>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Las posiciones para cada divisa, se registran por el importe equivalente al valor presente. (Ver Resolución SBSN° 6328-2009)</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</si>
  <si>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</si>
  <si>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</si>
  <si>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</si>
  <si>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</si>
  <si>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</si>
  <si>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</si>
  <si>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</si>
  <si>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</si>
  <si>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</si>
  <si>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</si>
  <si>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</si>
  <si>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</si>
  <si>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</si>
  <si>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</si>
  <si>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Requerimiento de Patrimonio Efectivo por Riesgo Operacional por Empresa Bancaria</t>
  </si>
  <si>
    <t>Requerimiento según Método del Indicador Básico</t>
  </si>
  <si>
    <t>Requerimiento según Método Estándar Alternativo</t>
  </si>
  <si>
    <t>Requerimiento
Adicional por R. Operacional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</si>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</sst>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41" formatCode="_(* #,##0_);_(* \(#,##0\);_(* &quot;-&quot;_);_(@_)"/>
    <numFmt numFmtId="43" formatCode="_(* #,##0.00_);_(* \(#,##0.00\);_(* &quot;-&quot;??_);_(@_)"/>
    <numFmt numFmtId="164" formatCode="\A\l\ dd\ &quot;de&quot;\ mmmm\ &quot; de&quot;\ yyyy"/>
    <numFmt numFmtId="165" formatCode="* #\ ###\ ###___ ;\ * #\ ###\ ###\_\ __\ ;* &quot;-&quot;?,_ ;_(@_)"/>
    <numFmt numFmtId="166" formatCode="_ * #,##0_ ;_ * \-#,##0_ ;_ * &quot;-&quot;_ ;_ @_ "/>
    <numFmt numFmtId="167" formatCode="_(* #_);_(* \(#0\)\ ;* &quot;-&quot;\ ;_(@_)"/>
    <numFmt numFmtId="168" formatCode="_([$€-2]\ * #,##0.00_);_([$€-2]\ * \(#,##0.00\);_([$€-2]\ * &quot;-&quot;??_)"/>
    <numFmt numFmtId="169" formatCode="\A\l\ dd\ &quot;de&quot;\ mmmm\ &quot;de&quot;\ yyyy"/>
    <numFmt numFmtId="170" formatCode="_(* #,##0_________);_(* \(#,##0\);_(* &quot;-&quot;????_);_(@_)"/>
    <numFmt numFmtId="171" formatCode="&quot;Tipo de Cambio Contable:&quot;\ #.###"/>
    <numFmt numFmtId="172" formatCode="_(* #,###,##0_________)\ ;_(* \(#,###,##0\)\ ;* &quot;-&quot;??????;_(@_)"/>
    <numFmt numFmtId="173" formatCode="_ * #,##0_________________________ ;_ * \-#,##0_________________________ ;_ * &quot;-&quot;?????????????_ ;_ @_ "/>
    <numFmt numFmtId="174" formatCode="_ * #,##0_______________ ;_ * \-#,##0_______________ ;_ * &quot;-&quot;????????_ ;_ @_ "/>
    <numFmt numFmtId="175" formatCode="_ * #,##0_________________ ;_ * \-#,##0_______________ ;_ * &quot;-&quot;????????_ ;_ @_ "/>
    <numFmt numFmtId="176" formatCode="_ * #,##0_____________________ ;_ * \-#,##0_______________ ;_ * &quot;-&quot;????????_ ;_ @_ "/>
    <numFmt numFmtId="177" formatCode="_ * #,##0____________\ ;_ * \-#,##0____________\ ;_ * &quot;-&quot;??????_ ;_ @_ "/>
    <numFmt numFmtId="178" formatCode="0.000"/>
    <numFmt numFmtId="179" formatCode="_ * #,##0.000____________\ ;_ * \-#,##0.000____________\ ;_ * &quot;-&quot;??????_ ;_ @_ "/>
    <numFmt numFmtId="180" formatCode="_ * #,##0.00_ ;_ * \-#,##0.00_ ;_ * &quot;-&quot;??_ ;_ @_ "/>
    <numFmt numFmtId="181" formatCode="_ * #,##0.0000_ ;_ * \-#,##0.0000_ ;_ * &quot;-&quot;_ ;_ @_ "/>
    <numFmt numFmtId="182" formatCode="_ * #,##0.00_ ;_ * \-#,##0.00_ ;_ * &quot;-&quot;_ ;_ @_ "/>
    <numFmt numFmtId="183" formatCode="_ * #,##0.00000_ ;_ * \-#,##0.00000_ ;_ * &quot;-&quot;_ ;_ @_ "/>
    <numFmt numFmtId="184" formatCode="\(\A\l\ dd\ &quot;de&quot;\ mmmm\ &quot;de&quot;\ yyyy\)"/>
    <numFmt numFmtId="185" formatCode="#,##0_ ;\-#,##0\ "/>
    <numFmt numFmtId="186" formatCode="_(* #,##0_);_(* \(#,##0\);_(* &quot;-&quot;??_);_(@_)"/>
    <numFmt numFmtId="187" formatCode="\D\e\s\e\m\b\o\l\s\a\d\o\s\ \e\n\ \e\l\ \m\e\s\ &quot;de&quot;\ mmmm\ &quot;de&quot;\ yyyy"/>
    <numFmt numFmtId="188" formatCode="&quot;Al &quot;dd&quot; de &quot;mmmm&quot; de &quot;yyyy"/>
    <numFmt numFmtId="189" formatCode="_-* #,##0\ _P_t_a_-;\-* #,##0\ _P_t_a_-;_-* &quot;-&quot;\ _P_t_a_-;_-@_-"/>
    <numFmt numFmtId="190" formatCode="_(* #,##0.000_);_(* \(#,##0.000\);_(* &quot;-&quot;??_);_(@_)"/>
    <numFmt numFmtId="191" formatCode="_-* #,##0.00\ _P_t_a_-;\-* #,##0.00\ _P_t_a_-;_-* &quot;-&quot;\ _P_t_a_-;_-@_-"/>
    <numFmt numFmtId="192" formatCode="_(* #,##0_________________________);_(* \(#,##0\);_(* &quot;-&quot;????????????_);_(@_)"/>
    <numFmt numFmtId="193" formatCode="_(&quot;S/.&quot;\ * #,##0.00_);_(&quot;S/.&quot;\ * \(#,##0.00\);_(&quot;S/.&quot;\ * &quot;-&quot;??_);_(@_)"/>
    <numFmt numFmtId="194" formatCode="_(* #,###,##0_________)\ ;_(* \(#,###,##0\)\ __\ _____ ;* &quot;-&quot;??????;_(@_)"/>
    <numFmt numFmtId="195" formatCode="_(* #\ ###\ ##0_);_(* \(#\ ###\ ##0\)__;* &quot;-&quot;??;_(@_)"/>
    <numFmt numFmtId="196" formatCode="_(* #,###,##0.0_________)\ ;_(* \(#,###,##0.0\)\ __\ _____ ;* &quot;-&quot;??????;_(@_)"/>
    <numFmt numFmtId="197" formatCode="_(* #,###,##0.0000_________)\ ;_(* \(#,###,##0.0000\)\ ;* &quot;-&quot;??????;_(@_)"/>
    <numFmt numFmtId="198" formatCode="&quot;Al&quot;\ d\ &quot;de&quot;\ mmmm\ &quot;de&quot;\ yyyy"/>
    <numFmt numFmtId="199" formatCode="_(* ##,#00_____________________);_(* \(#,##0.00\);_(* &quot;-&quot;??????????_);_(@_)"/>
    <numFmt numFmtId="200" formatCode="_(* #\ #,###,##0.00___________________________);_(* \(#\ ###\ ###\);_(* &quot;-&quot;?????????????_);_(@_)"/>
    <numFmt numFmtId="201" formatCode="_(* #,\ ###,###_______________________);_(* \(#\ ###\ ###\);_(* &quot;-&quot;??????_);_(@_)"/>
    <numFmt numFmtId="202" formatCode="_(* #,##0.00_________);_(* \(#,##0.00\);_(* &quot;-&quot;????_);_(@_)"/>
    <numFmt numFmtId="203" formatCode="_-* #,##0.00\ _P_t_a_-;\-* #,##0.00\ _P_t_a_-;_-* &quot;-&quot;??\ _P_t_a_-;_-@_-"/>
    <numFmt numFmtId="204" formatCode="_(* #,##0.00_______);_(* \(#,##0.00\);_(* &quot;-&quot;???_);_(@_)"/>
    <numFmt numFmtId="205" formatCode="_(* #,##0_______);_(* \(#,##0\);_(* &quot;-&quot;???_);_(@_)"/>
    <numFmt numFmtId="206" formatCode="_(* #,##0.00_________________);_(* \(#,##0.00\);_(* &quot;-&quot;????????_);_(@_)"/>
    <numFmt numFmtId="207" formatCode="_(* #,\ ###,###_______________);_(* \(#\ ###\ ###\);_(* &quot;-&quot;??_);_(@_)"/>
    <numFmt numFmtId="208" formatCode="_(* #,##0_________________);_(* \(#,##0\);_(* &quot;-&quot;????????_);_(@_)"/>
    <numFmt numFmtId="209" formatCode="_-* #,##0\ _P_t_a_-;\-* #,##0\ _P_t_a_-;_-* &quot;-&quot;??\ _P_t_a_-;_-@_-"/>
    <numFmt numFmtId="210" formatCode="&quot;Publicado el&quot;\ dd/mm/yyyy"/>
    <numFmt numFmtId="211" formatCode="* #\ ###\ ###____________;\ * #\ ###\ ###\____________ ;* &quot;-&quot;?????;_(@_)"/>
    <numFmt numFmtId="212" formatCode="&quot;Al&quot;\ dd\ &quot;de&quot;\ mmmm\ &quot;de&quot;\ yyyy"/>
    <numFmt numFmtId="213" formatCode="0.00_);\(0.00\)"/>
    <numFmt numFmtId="214" formatCode="_(* #,##0.00_____________);_(* \(#,##0.00\)_____________ ;_(* &quot;-&quot;???????_);_(@_)"/>
    <numFmt numFmtId="215" formatCode="_(* #,##0_____________);_(* \(#,##0\)_____________ ;_(* &quot;-&quot;???????,_);_(@_)"/>
    <numFmt numFmtId="216" formatCode="_(* #,##0_____________);_(* \(#,##0\)_____________ ;_(* &quot;-&quot;???????_);_(@_)"/>
    <numFmt numFmtId="217" formatCode="_(* #,##0.00000_____________);_(* \(#,##0.00000\)_____________ ;_(* &quot;-&quot;???????_);_(@_)"/>
    <numFmt numFmtId="218" formatCode="_(* #\ ###\ ##0_________________________);_(* \(#\ ###\ ##0\)\ ;* &quot;-&quot;??????????????;_(@_)"/>
    <numFmt numFmtId="219" formatCode="* #\ ###\ ###__________________;\ * #\ ###\ ###\________________________ ;* &quot;-&quot;???????????;_(@_)"/>
    <numFmt numFmtId="220" formatCode="_(* #\ ###\ ###_);_(* \(#\ ###\ ###\);_(* &quot;-&quot;??_);_(@_)"/>
    <numFmt numFmtId="221" formatCode="_(* #\ ##0.00_);_(* \(#\ ##0.00\);_(* &quot;-&quot;??_);_(@_)"/>
    <numFmt numFmtId="222" formatCode="0.00000"/>
    <numFmt numFmtId="223" formatCode="_ * #,##0_ ;_ * \-#,##0_ ;_ * &quot;-&quot;??_ ;_ @_ "/>
    <numFmt numFmtId="224" formatCode="_(* #\ ###\ ##0___________);_(* \(#\ ###\ ##0\)\ ;* &quot;-&quot;??????;_(@_)"/>
    <numFmt numFmtId="225" formatCode="_(* #,##0_);_(* \(#,##0\);_(* &quot;-&quot;?_);_(@_)"/>
    <numFmt numFmtId="226" formatCode="_(* #,##0.00000000000_);_(* \(#,##0.00000000000\);_(* &quot;-&quot;??_);_(@_)"/>
    <numFmt numFmtId="227" formatCode="_(* #,##0.0000000_);_(* \(#,##0.0000000\);_(* &quot;-&quot;??_);_(@_)"/>
    <numFmt numFmtId="228" formatCode="[$-C0A]d\ &quot;de&quot;\ mmmm\ &quot;de&quot;\ yyyy;@"/>
    <numFmt numFmtId="229" formatCode="_(* #,##0.00_);_(* \(#,##0.00\);_(* &quot;-&quot;?_);_(@_)"/>
    <numFmt numFmtId="230" formatCode="#,##0_ ;[Red]\-#,##0\ "/>
    <numFmt numFmtId="231" formatCode="&quot;Promedio de Saldos Diarios a &quot;mmmm&quot; de &quot;yyyy"/>
    <numFmt numFmtId="232" formatCode="_ * #,##0___________________ ;_ * \-#,##0_ ;_ * &quot;-&quot;??????????,;_ @_ "/>
    <numFmt numFmtId="233" formatCode="_-* #,##0.0\ _-;_-\(#,##0.0\)\ _-;_-* &quot;-&quot;\ _-;_-@_-"/>
    <numFmt numFmtId="234" formatCode="_(* #,##0___________);_(* \(#,##0\)__________;_(* &quot;-&quot;??????_);_(@_)"/>
    <numFmt numFmtId="235" formatCode="mmmm\-yyyy"/>
    <numFmt numFmtId="236" formatCode="_(* #,##0___________________________);_(* \(#,##0\)__________________________;_(* &quot;-&quot;?????????????_);_(@_)"/>
    <numFmt numFmtId="237" formatCode="_-* #,##0___________-;\-* #,##0___________-;_ &quot;-&quot;_??????;_-@_-"/>
    <numFmt numFmtId="238" formatCode="_-* #,##0___________________-;\-* #,##0___________________-;_ &quot;-&quot;_??????????;_-@_-"/>
  </numFmts>
  <fonts count="187">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b/>
      <sz val="22"/>
      <name val="Times New Roman"/>
      <family val="1"/>
    </font>
    <font>
      <sz val="14"/>
      <name val="Arial"/>
      <family val="2"/>
    </font>
    <font>
      <sz val="11"/>
      <name val="Times New Roman"/>
      <family val="1"/>
    </font>
    <font>
      <b/>
      <sz val="9"/>
      <name val="Arial"/>
      <family val="2"/>
    </font>
    <font>
      <sz val="10"/>
      <name val="Segoe UI"/>
      <family val="2"/>
    </font>
    <font>
      <b/>
      <vertAlign val="superscript"/>
      <sz val="10"/>
      <name val="Arial Narrow"/>
      <family val="2"/>
    </font>
    <font>
      <sz val="8.6"/>
      <name val="Arial"/>
      <family val="2"/>
    </font>
    <font>
      <b/>
      <sz val="10.5"/>
      <name val="Times New Roman"/>
      <family val="1"/>
    </font>
    <font>
      <sz val="11"/>
      <color theme="1"/>
      <name val="Calibri"/>
    </font>
    <font>
      <sz val="8"/>
      <color theme="1"/>
      <name val="Calibri"/>
      <family val="2"/>
    </font>
    <font>
      <b/>
      <sz val="8.6"/>
      <name val="Arial"/>
      <family val="2"/>
    </font>
    <font>
      <b/>
      <vertAlign val="superscript"/>
      <sz val="8"/>
      <name val="Arial Narrow"/>
      <family val="2"/>
    </font>
    <font>
      <b/>
      <sz val="7"/>
      <name val="Arial"/>
      <family val="2"/>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b/>
      <sz val="15"/>
      <name val="Arial Narrow"/>
      <family val="2"/>
    </font>
    <font>
      <sz val="11"/>
      <name val="Arial Narrow"/>
      <family val="2"/>
    </font>
    <font>
      <b/>
      <sz val="8"/>
      <color theme="1"/>
      <name val="Arial Narrow"/>
      <family val="2"/>
    </font>
    <font>
      <sz val="8"/>
      <color theme="1"/>
      <name val="Arial Narrow"/>
      <family val="2"/>
    </font>
    <font>
      <b/>
      <sz val="10.5"/>
      <name val="Arial Narrow"/>
      <family val="2"/>
    </font>
    <font>
      <sz val="8.6"/>
      <name val="Arial Narrow"/>
      <family val="2"/>
    </font>
    <font>
      <b/>
      <sz val="8.6"/>
      <name val="Arial Narrow"/>
      <family val="2"/>
    </font>
    <font>
      <sz val="10"/>
      <name val="Arial"/>
    </font>
    <font>
      <i/>
      <sz val="9"/>
      <name val="Arial Narrow"/>
      <family val="2"/>
    </font>
    <font>
      <b/>
      <sz val="16"/>
      <name val="Times New Roman"/>
      <family val="1"/>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i/>
      <sz val="8"/>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sz val="9"/>
      <color indexed="10"/>
      <name val="Arial Narrow"/>
      <family val="2"/>
    </font>
    <font>
      <b/>
      <sz val="9"/>
      <color indexed="10"/>
      <name val="Arial Narrow"/>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b/>
      <sz val="11"/>
      <name val="Times New Roman"/>
      <family val="1"/>
    </font>
    <font>
      <sz val="8"/>
      <color rgb="FF000000"/>
      <name val="Arial Narrow"/>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10"/>
      <color indexed="10"/>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b/>
      <sz val="8"/>
      <color indexed="12"/>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49">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indexed="64"/>
      </top>
      <bottom style="hair">
        <color indexed="64"/>
      </bottom>
      <diagonal/>
    </border>
    <border>
      <left/>
      <right/>
      <top style="medium">
        <color indexed="64"/>
      </top>
      <bottom style="thin">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ABABAB"/>
      </top>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s>
  <cellStyleXfs count="70">
    <xf numFmtId="0" fontId="0" fillId="0" borderId="0"/>
    <xf numFmtId="0" fontId="3" fillId="0" borderId="0"/>
    <xf numFmtId="166" fontId="3" fillId="0" borderId="0" applyFont="0" applyFill="0" applyBorder="0" applyAlignment="0" applyProtection="0"/>
    <xf numFmtId="168" fontId="3" fillId="0" borderId="0"/>
    <xf numFmtId="0" fontId="36" fillId="0" borderId="0"/>
    <xf numFmtId="168" fontId="3" fillId="0" borderId="0" applyFont="0" applyFill="0" applyBorder="0" applyAlignment="0" applyProtection="0"/>
    <xf numFmtId="168" fontId="3" fillId="0" borderId="0"/>
    <xf numFmtId="0" fontId="3" fillId="0" borderId="0" applyProtection="0">
      <protection locked="0"/>
    </xf>
    <xf numFmtId="0" fontId="3" fillId="0" borderId="0" applyFont="0" applyFill="0" applyBorder="0" applyAlignment="0" applyProtection="0"/>
    <xf numFmtId="43" fontId="3" fillId="0" borderId="0" applyFont="0" applyFill="0" applyBorder="0" applyAlignment="0" applyProtection="0"/>
    <xf numFmtId="0" fontId="1" fillId="0" borderId="0"/>
    <xf numFmtId="0" fontId="3" fillId="0" borderId="0" applyFont="0" applyFill="0" applyBorder="0" applyAlignment="0" applyProtection="0"/>
    <xf numFmtId="166" fontId="3" fillId="0" borderId="0" applyFont="0" applyFill="0" applyBorder="0" applyAlignment="0" applyProtection="0"/>
    <xf numFmtId="0" fontId="3" fillId="0" borderId="0"/>
    <xf numFmtId="0" fontId="77" fillId="0" borderId="0"/>
    <xf numFmtId="43" fontId="3" fillId="0" borderId="0" applyFont="0" applyFill="0" applyBorder="0" applyAlignment="0" applyProtection="0"/>
    <xf numFmtId="0" fontId="3" fillId="0" borderId="0"/>
    <xf numFmtId="180" fontId="3" fillId="0" borderId="0" applyFont="0" applyFill="0" applyBorder="0" applyAlignment="0" applyProtection="0"/>
    <xf numFmtId="189" fontId="3" fillId="0" borderId="0" applyFont="0" applyFill="0" applyBorder="0" applyAlignment="0" applyProtection="0"/>
    <xf numFmtId="189"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0" fontId="83" fillId="0" borderId="0"/>
    <xf numFmtId="0" fontId="83" fillId="0" borderId="0"/>
    <xf numFmtId="9" fontId="3" fillId="0" borderId="0" applyFont="0" applyFill="0" applyBorder="0" applyAlignment="0" applyProtection="0"/>
    <xf numFmtId="0" fontId="3" fillId="0" borderId="0" applyFont="0" applyFill="0" applyBorder="0" applyAlignment="0" applyProtection="0"/>
    <xf numFmtId="203" fontId="3" fillId="0" borderId="0" applyFont="0" applyFill="0" applyBorder="0" applyAlignment="0" applyProtection="0"/>
    <xf numFmtId="189" fontId="3" fillId="0" borderId="0" applyFont="0" applyFill="0" applyBorder="0" applyAlignment="0" applyProtection="0"/>
    <xf numFmtId="203"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180" fontId="3" fillId="0" borderId="0" applyFont="0" applyFill="0" applyBorder="0" applyAlignment="0" applyProtection="0"/>
    <xf numFmtId="0" fontId="3" fillId="0" borderId="0" applyFont="0" applyFill="0" applyBorder="0" applyAlignment="0" applyProtection="0"/>
    <xf numFmtId="0" fontId="3" fillId="0" borderId="0"/>
    <xf numFmtId="0" fontId="114" fillId="0" borderId="0"/>
    <xf numFmtId="0" fontId="3" fillId="0" borderId="0"/>
    <xf numFmtId="0" fontId="1" fillId="0" borderId="0"/>
    <xf numFmtId="180" fontId="3" fillId="0" borderId="0" applyFont="0" applyFill="0" applyBorder="0" applyAlignment="0" applyProtection="0"/>
    <xf numFmtId="0" fontId="3" fillId="0" borderId="0"/>
    <xf numFmtId="0" fontId="3" fillId="0" borderId="0"/>
    <xf numFmtId="189"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80" fontId="3" fillId="0" borderId="0" applyFont="0" applyFill="0" applyBorder="0" applyAlignment="0" applyProtection="0"/>
    <xf numFmtId="166" fontId="3" fillId="0" borderId="0" applyFont="0" applyFill="0" applyBorder="0" applyAlignment="0" applyProtection="0"/>
    <xf numFmtId="43" fontId="12"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180" fontId="3" fillId="0" borderId="0" applyFont="0" applyFill="0" applyBorder="0" applyAlignment="0" applyProtection="0"/>
    <xf numFmtId="0" fontId="3" fillId="0" borderId="0"/>
    <xf numFmtId="0" fontId="156" fillId="0" borderId="0"/>
    <xf numFmtId="0" fontId="1" fillId="0" borderId="0"/>
    <xf numFmtId="0" fontId="3" fillId="0" borderId="0" applyFont="0" applyFill="0" applyBorder="0" applyAlignment="0" applyProtection="0"/>
    <xf numFmtId="43" fontId="3" fillId="0" borderId="0" applyFont="0" applyFill="0" applyBorder="0" applyAlignment="0" applyProtection="0"/>
    <xf numFmtId="0" fontId="3" fillId="0" borderId="0" applyFont="0" applyFill="0" applyBorder="0" applyAlignment="0" applyProtection="0"/>
    <xf numFmtId="43" fontId="3" fillId="0" borderId="0"/>
    <xf numFmtId="9" fontId="3" fillId="0" borderId="0"/>
    <xf numFmtId="166" fontId="3" fillId="0" borderId="0"/>
    <xf numFmtId="180" fontId="3" fillId="0" borderId="0"/>
    <xf numFmtId="180" fontId="3" fillId="0" borderId="0"/>
    <xf numFmtId="0" fontId="3" fillId="0" borderId="0" applyFont="0" applyFill="0" applyBorder="0" applyAlignment="0" applyProtection="0"/>
    <xf numFmtId="180" fontId="3" fillId="0" borderId="0" applyFont="0" applyFill="0" applyBorder="0" applyAlignment="0" applyProtection="0"/>
    <xf numFmtId="180" fontId="3" fillId="0" borderId="0"/>
    <xf numFmtId="0" fontId="179" fillId="0" borderId="0" applyNumberFormat="0" applyFill="0" applyBorder="0" applyAlignment="0" applyProtection="0"/>
    <xf numFmtId="0" fontId="1" fillId="0" borderId="0"/>
    <xf numFmtId="0" fontId="1" fillId="0" borderId="0"/>
    <xf numFmtId="180" fontId="1" fillId="0" borderId="0" applyFont="0" applyFill="0" applyBorder="0" applyAlignment="0" applyProtection="0"/>
  </cellStyleXfs>
  <cellXfs count="1508">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applyAlignment="1">
      <alignment horizontal="center" vertical="center"/>
    </xf>
    <xf numFmtId="0" fontId="6" fillId="0" borderId="0" xfId="1" applyFont="1"/>
    <xf numFmtId="0" fontId="6" fillId="0" borderId="0" xfId="1" applyFont="1" applyAlignment="1">
      <alignment horizontal="center" vertical="center" wrapText="1"/>
    </xf>
    <xf numFmtId="0" fontId="8" fillId="0" borderId="0" xfId="1" applyFont="1"/>
    <xf numFmtId="0" fontId="22" fillId="0" borderId="0" xfId="1" applyFont="1" applyAlignment="1">
      <alignment horizontal="center"/>
    </xf>
    <xf numFmtId="0" fontId="12" fillId="0" borderId="1" xfId="1" applyFont="1" applyBorder="1"/>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7" fontId="14" fillId="0" borderId="0" xfId="1" applyNumberFormat="1" applyFont="1" applyAlignment="1">
      <alignment horizontal="center" vertical="center"/>
    </xf>
    <xf numFmtId="167" fontId="14" fillId="0" borderId="0" xfId="1" applyNumberFormat="1" applyFont="1" applyAlignment="1">
      <alignment horizontal="right" vertical="center"/>
    </xf>
    <xf numFmtId="167" fontId="15" fillId="0" borderId="0" xfId="1" applyNumberFormat="1" applyFont="1" applyAlignment="1">
      <alignment horizontal="right" vertical="center"/>
    </xf>
    <xf numFmtId="167" fontId="15" fillId="0" borderId="0" xfId="1" applyNumberFormat="1" applyFont="1" applyAlignment="1">
      <alignment vertical="center"/>
    </xf>
    <xf numFmtId="0" fontId="15" fillId="0" borderId="3" xfId="1" applyFont="1" applyBorder="1" applyAlignment="1">
      <alignment vertical="center"/>
    </xf>
    <xf numFmtId="167" fontId="15" fillId="0" borderId="3" xfId="1" applyNumberFormat="1" applyFont="1" applyBorder="1" applyAlignment="1">
      <alignment horizontal="right" vertical="center"/>
    </xf>
    <xf numFmtId="0" fontId="15" fillId="0" borderId="0" xfId="1" applyFont="1" applyAlignment="1">
      <alignment vertical="center"/>
    </xf>
    <xf numFmtId="167" fontId="19" fillId="0" borderId="0" xfId="1" applyNumberFormat="1" applyFont="1"/>
    <xf numFmtId="167" fontId="27" fillId="0" borderId="0" xfId="1" applyNumberFormat="1" applyFont="1"/>
    <xf numFmtId="0" fontId="27" fillId="0" borderId="0" xfId="1" applyFont="1"/>
    <xf numFmtId="167" fontId="3" fillId="0" borderId="0" xfId="1" applyNumberFormat="1"/>
    <xf numFmtId="168" fontId="4" fillId="0" borderId="0" xfId="3" applyFont="1" applyAlignment="1">
      <alignment vertical="center"/>
    </xf>
    <xf numFmtId="168" fontId="23" fillId="0" borderId="0" xfId="3" applyFont="1" applyAlignment="1">
      <alignment vertical="center"/>
    </xf>
    <xf numFmtId="168" fontId="6" fillId="0" borderId="0" xfId="3" applyFont="1" applyAlignment="1">
      <alignment horizontal="center" wrapText="1"/>
    </xf>
    <xf numFmtId="168" fontId="28" fillId="0" borderId="0" xfId="3" applyFont="1" applyAlignment="1">
      <alignment vertical="center"/>
    </xf>
    <xf numFmtId="169" fontId="8" fillId="0" borderId="0" xfId="3" applyNumberFormat="1" applyFont="1" applyAlignment="1">
      <alignment horizontal="center" vertical="center"/>
    </xf>
    <xf numFmtId="168" fontId="29" fillId="0" borderId="0" xfId="3" applyFont="1" applyAlignment="1">
      <alignment vertical="center"/>
    </xf>
    <xf numFmtId="169" fontId="8" fillId="0" borderId="0" xfId="3" applyNumberFormat="1" applyFont="1" applyAlignment="1">
      <alignment horizontal="center" vertical="center"/>
    </xf>
    <xf numFmtId="1" fontId="8" fillId="0" borderId="0" xfId="3" applyNumberFormat="1" applyFont="1" applyAlignment="1">
      <alignment horizontal="center" vertical="center"/>
    </xf>
    <xf numFmtId="1" fontId="30" fillId="0" borderId="0" xfId="3" applyNumberFormat="1" applyFont="1" applyAlignment="1">
      <alignment horizontal="center" vertical="center"/>
    </xf>
    <xf numFmtId="168" fontId="31" fillId="0" borderId="0" xfId="3" applyFont="1" applyAlignment="1">
      <alignment horizontal="center" vertical="center"/>
    </xf>
    <xf numFmtId="168" fontId="32" fillId="0" borderId="0" xfId="3" applyFont="1"/>
    <xf numFmtId="168" fontId="3" fillId="0" borderId="0" xfId="3" applyAlignment="1">
      <alignment vertical="center"/>
    </xf>
    <xf numFmtId="168" fontId="15" fillId="0" borderId="0" xfId="3" applyFont="1" applyAlignment="1">
      <alignment horizontal="left" vertical="center"/>
    </xf>
    <xf numFmtId="168" fontId="5" fillId="0" borderId="1"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1" fillId="0" borderId="1" xfId="3" applyNumberFormat="1" applyFont="1" applyBorder="1" applyAlignment="1">
      <alignment horizontal="center" vertical="center" wrapText="1"/>
    </xf>
    <xf numFmtId="168" fontId="34" fillId="0" borderId="0" xfId="3" applyFont="1" applyAlignment="1">
      <alignment vertical="center"/>
    </xf>
    <xf numFmtId="168" fontId="5" fillId="0" borderId="2" xfId="3" applyFont="1" applyBorder="1" applyAlignment="1">
      <alignment horizontal="center" vertical="center" wrapText="1"/>
    </xf>
    <xf numFmtId="2" fontId="12" fillId="0" borderId="2" xfId="3" applyNumberFormat="1" applyFont="1" applyBorder="1" applyAlignment="1">
      <alignment horizontal="center" vertical="center" wrapText="1"/>
    </xf>
    <xf numFmtId="168" fontId="3" fillId="0" borderId="2" xfId="3" applyBorder="1" applyAlignment="1">
      <alignment horizontal="center"/>
    </xf>
    <xf numFmtId="168" fontId="35" fillId="2" borderId="0" xfId="3" applyFont="1" applyFill="1" applyAlignment="1">
      <alignment horizontal="center" vertical="center" wrapText="1"/>
    </xf>
    <xf numFmtId="0" fontId="37" fillId="2" borderId="0" xfId="4" applyFont="1" applyFill="1" applyAlignment="1">
      <alignment horizontal="left" vertical="top" wrapText="1"/>
    </xf>
    <xf numFmtId="2" fontId="38" fillId="2" borderId="0" xfId="3" applyNumberFormat="1" applyFont="1" applyFill="1" applyAlignment="1">
      <alignment horizontal="center" vertical="center" wrapText="1"/>
    </xf>
    <xf numFmtId="168" fontId="34" fillId="2" borderId="0" xfId="3" applyFont="1" applyFill="1" applyAlignment="1">
      <alignment vertical="center"/>
    </xf>
    <xf numFmtId="168" fontId="14" fillId="0" borderId="0" xfId="3" applyFont="1" applyAlignment="1">
      <alignment horizontal="left" vertical="center" wrapText="1"/>
    </xf>
    <xf numFmtId="170" fontId="14" fillId="0" borderId="0" xfId="5" applyNumberFormat="1" applyFont="1" applyFill="1" applyBorder="1" applyAlignment="1">
      <alignment horizontal="center" vertical="center"/>
    </xf>
    <xf numFmtId="170" fontId="15" fillId="0" borderId="0" xfId="5" applyNumberFormat="1" applyFont="1" applyFill="1" applyBorder="1" applyAlignment="1">
      <alignment horizontal="center" vertical="center"/>
    </xf>
    <xf numFmtId="1" fontId="14" fillId="0" borderId="0" xfId="3" applyNumberFormat="1" applyFont="1" applyAlignment="1">
      <alignment vertical="center"/>
    </xf>
    <xf numFmtId="168" fontId="14" fillId="0" borderId="0" xfId="3" applyFont="1" applyAlignment="1">
      <alignment vertical="center"/>
    </xf>
    <xf numFmtId="0" fontId="14" fillId="0" borderId="0" xfId="4" applyFont="1" applyAlignment="1">
      <alignment horizontal="left" vertical="center"/>
    </xf>
    <xf numFmtId="168" fontId="15" fillId="0" borderId="3" xfId="3" applyFont="1" applyBorder="1" applyAlignment="1">
      <alignment horizontal="left" wrapText="1"/>
    </xf>
    <xf numFmtId="170" fontId="15" fillId="0" borderId="3" xfId="5" applyNumberFormat="1" applyFont="1" applyFill="1" applyBorder="1" applyAlignment="1">
      <alignment horizontal="center" vertical="center"/>
    </xf>
    <xf numFmtId="168" fontId="15" fillId="0" borderId="0" xfId="3" applyFont="1" applyAlignment="1">
      <alignment vertical="center"/>
    </xf>
    <xf numFmtId="168" fontId="15" fillId="0" borderId="0" xfId="3" applyFont="1" applyAlignment="1">
      <alignment horizontal="left" wrapText="1"/>
    </xf>
    <xf numFmtId="171" fontId="19" fillId="0" borderId="0" xfId="6" applyNumberFormat="1" applyFont="1" applyAlignment="1">
      <alignment horizontal="left" vertical="center"/>
    </xf>
    <xf numFmtId="168" fontId="40" fillId="0" borderId="0" xfId="3" applyFont="1" applyAlignment="1">
      <alignment vertical="center"/>
    </xf>
    <xf numFmtId="168" fontId="27" fillId="0" borderId="0" xfId="3" applyFont="1" applyAlignment="1">
      <alignment vertical="center"/>
    </xf>
    <xf numFmtId="172" fontId="16" fillId="0" borderId="0" xfId="7" applyNumberFormat="1" applyFont="1" applyAlignment="1" applyProtection="1">
      <alignment vertical="center"/>
    </xf>
    <xf numFmtId="168" fontId="3" fillId="0" borderId="0" xfId="3"/>
    <xf numFmtId="3" fontId="3" fillId="0" borderId="0" xfId="3" applyNumberFormat="1"/>
    <xf numFmtId="0" fontId="4" fillId="0" borderId="0" xfId="1" applyFont="1" applyAlignment="1" applyProtection="1">
      <alignment vertical="center"/>
      <protection locked="0"/>
    </xf>
    <xf numFmtId="0" fontId="41" fillId="0" borderId="0" xfId="1" applyFont="1" applyAlignment="1" applyProtection="1">
      <alignment vertical="center"/>
      <protection locked="0"/>
    </xf>
    <xf numFmtId="0" fontId="6" fillId="0" borderId="0" xfId="1" applyFont="1" applyAlignment="1" applyProtection="1">
      <alignment horizontal="centerContinuous" vertical="center"/>
      <protection locked="0"/>
    </xf>
    <xf numFmtId="0" fontId="6" fillId="0" borderId="0" xfId="1" applyFont="1" applyAlignment="1" applyProtection="1">
      <alignment vertical="center"/>
      <protection locked="0"/>
    </xf>
    <xf numFmtId="169" fontId="42" fillId="0" borderId="0" xfId="1" applyNumberFormat="1" applyFont="1" applyAlignment="1" applyProtection="1">
      <alignment horizontal="centerContinuous" vertical="center"/>
      <protection locked="0"/>
    </xf>
    <xf numFmtId="0" fontId="42" fillId="0" borderId="0" xfId="1" applyFont="1" applyAlignment="1" applyProtection="1">
      <alignment vertical="center"/>
      <protection locked="0"/>
    </xf>
    <xf numFmtId="0" fontId="41" fillId="0" borderId="0" xfId="1" applyFont="1" applyAlignment="1" applyProtection="1">
      <alignment horizontal="centerContinuous" vertical="center"/>
      <protection locked="0"/>
    </xf>
    <xf numFmtId="0" fontId="43" fillId="0" borderId="0" xfId="1" applyFont="1" applyAlignment="1" applyProtection="1">
      <alignment horizontal="centerContinuous" vertical="center"/>
      <protection locked="0"/>
    </xf>
    <xf numFmtId="0" fontId="44" fillId="0" borderId="0" xfId="1" applyFont="1" applyAlignment="1" applyProtection="1">
      <alignment vertical="center"/>
      <protection locked="0"/>
    </xf>
    <xf numFmtId="0" fontId="12" fillId="0" borderId="0" xfId="1" applyFont="1" applyAlignment="1" applyProtection="1">
      <alignment vertical="center"/>
      <protection locked="0"/>
    </xf>
    <xf numFmtId="0" fontId="3" fillId="0" borderId="0" xfId="1" applyAlignment="1" applyProtection="1">
      <alignment vertical="center"/>
      <protection locked="0"/>
    </xf>
    <xf numFmtId="0" fontId="11"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wrapText="1"/>
      <protection locked="0"/>
    </xf>
    <xf numFmtId="0" fontId="45" fillId="0" borderId="0" xfId="1" applyFont="1" applyAlignment="1" applyProtection="1">
      <alignment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45" fillId="0" borderId="0" xfId="1" applyFont="1" applyAlignment="1" applyProtection="1">
      <alignment horizontal="center" vertical="center"/>
      <protection locked="0"/>
    </xf>
    <xf numFmtId="0" fontId="46" fillId="0" borderId="0" xfId="1" applyFont="1" applyAlignment="1" applyProtection="1">
      <alignment horizontal="center" vertical="center"/>
      <protection locked="0"/>
    </xf>
    <xf numFmtId="0" fontId="45" fillId="0" borderId="0" xfId="1" applyFont="1" applyAlignment="1" applyProtection="1">
      <alignment horizontal="center" vertical="center" wrapText="1"/>
      <protection locked="0"/>
    </xf>
    <xf numFmtId="0" fontId="14" fillId="0" borderId="0" xfId="1" applyFont="1" applyAlignment="1" applyProtection="1">
      <alignment horizontal="center" vertical="center"/>
      <protection locked="0"/>
    </xf>
    <xf numFmtId="0" fontId="47" fillId="0" borderId="0" xfId="1" applyFont="1" applyAlignment="1" applyProtection="1">
      <alignment horizontal="center" vertical="center"/>
      <protection locked="0"/>
    </xf>
    <xf numFmtId="0" fontId="14" fillId="0" borderId="0" xfId="1" applyFont="1" applyAlignment="1" applyProtection="1">
      <alignment horizontal="left" vertical="center"/>
      <protection locked="0"/>
    </xf>
    <xf numFmtId="173" fontId="14" fillId="0" borderId="0" xfId="8" applyNumberFormat="1" applyFont="1" applyFill="1" applyBorder="1" applyAlignment="1" applyProtection="1">
      <alignment horizontal="right" vertical="center"/>
      <protection locked="0"/>
    </xf>
    <xf numFmtId="2" fontId="14" fillId="0" borderId="0" xfId="8" applyNumberFormat="1" applyFont="1" applyFill="1" applyBorder="1" applyAlignment="1" applyProtection="1">
      <alignment horizontal="center" vertical="center"/>
      <protection locked="0"/>
    </xf>
    <xf numFmtId="2" fontId="15" fillId="0" borderId="0" xfId="8" applyNumberFormat="1" applyFont="1" applyFill="1" applyBorder="1" applyAlignment="1" applyProtection="1">
      <alignment horizontal="center" vertical="center"/>
      <protection locked="0"/>
    </xf>
    <xf numFmtId="0" fontId="14" fillId="0" borderId="0" xfId="1" applyFont="1" applyAlignment="1" applyProtection="1">
      <alignment vertical="center"/>
      <protection locked="0"/>
    </xf>
    <xf numFmtId="0" fontId="48" fillId="0" borderId="5" xfId="1" applyFont="1" applyBorder="1" applyAlignment="1" applyProtection="1">
      <alignment vertical="center"/>
      <protection locked="0"/>
    </xf>
    <xf numFmtId="2" fontId="49" fillId="0" borderId="5" xfId="1" applyNumberFormat="1" applyFont="1" applyBorder="1" applyAlignment="1" applyProtection="1">
      <alignment horizontal="left" vertical="center"/>
      <protection locked="0"/>
    </xf>
    <xf numFmtId="174" fontId="50" fillId="3" borderId="5" xfId="8" applyNumberFormat="1" applyFont="1" applyFill="1" applyBorder="1" applyAlignment="1" applyProtection="1">
      <alignment horizontal="right" vertical="center"/>
      <protection locked="0"/>
    </xf>
    <xf numFmtId="2" fontId="48" fillId="0" borderId="5" xfId="8" applyNumberFormat="1" applyFont="1" applyFill="1" applyBorder="1" applyAlignment="1" applyProtection="1">
      <alignment horizontal="center" vertical="center"/>
      <protection locked="0"/>
    </xf>
    <xf numFmtId="0" fontId="48" fillId="0" borderId="0" xfId="1" applyFont="1" applyAlignment="1" applyProtection="1">
      <alignment vertical="center"/>
      <protection locked="0"/>
    </xf>
    <xf numFmtId="0" fontId="14" fillId="0" borderId="0" xfId="1" applyFont="1" applyAlignment="1" applyProtection="1">
      <alignment horizontal="left" vertical="center" wrapText="1"/>
      <protection locked="0"/>
    </xf>
    <xf numFmtId="43" fontId="43" fillId="0" borderId="0" xfId="9" applyFont="1" applyFill="1" applyAlignment="1" applyProtection="1">
      <alignment horizontal="centerContinuous" vertical="center"/>
      <protection locked="0"/>
    </xf>
    <xf numFmtId="0" fontId="51" fillId="0" borderId="0" xfId="1" applyFont="1" applyAlignment="1" applyProtection="1">
      <alignment vertical="center"/>
      <protection locked="0"/>
    </xf>
    <xf numFmtId="0" fontId="51" fillId="0" borderId="0" xfId="1" applyFont="1" applyAlignment="1" applyProtection="1">
      <alignment horizontal="center" vertical="center"/>
      <protection locked="0"/>
    </xf>
    <xf numFmtId="0" fontId="51" fillId="0" borderId="0" xfId="1" applyFont="1" applyAlignment="1" applyProtection="1">
      <alignment horizontal="center" vertical="center" wrapText="1"/>
      <protection locked="0"/>
    </xf>
    <xf numFmtId="0" fontId="43" fillId="0" borderId="1" xfId="1" applyFont="1" applyBorder="1" applyAlignment="1" applyProtection="1">
      <alignment horizontal="center" vertical="center"/>
      <protection locked="0"/>
    </xf>
    <xf numFmtId="0" fontId="52" fillId="0" borderId="1" xfId="1" applyFont="1" applyBorder="1" applyAlignment="1" applyProtection="1">
      <alignment horizontal="center" vertical="center"/>
      <protection locked="0"/>
    </xf>
    <xf numFmtId="0" fontId="52" fillId="0" borderId="2" xfId="1" applyFont="1" applyBorder="1" applyAlignment="1" applyProtection="1">
      <alignment horizontal="center" vertical="center"/>
      <protection locked="0"/>
    </xf>
    <xf numFmtId="174" fontId="50" fillId="0" borderId="5" xfId="8" applyNumberFormat="1" applyFont="1" applyBorder="1" applyAlignment="1" applyProtection="1">
      <alignment horizontal="right" vertical="center"/>
      <protection locked="0"/>
    </xf>
    <xf numFmtId="2" fontId="48" fillId="0" borderId="5" xfId="8" applyNumberFormat="1" applyFont="1" applyBorder="1" applyAlignment="1" applyProtection="1">
      <alignment horizontal="center" vertical="center"/>
      <protection locked="0"/>
    </xf>
    <xf numFmtId="0" fontId="53" fillId="0" borderId="0" xfId="1" applyFont="1" applyAlignment="1" applyProtection="1">
      <alignment vertical="center"/>
      <protection locked="0"/>
    </xf>
    <xf numFmtId="0" fontId="54" fillId="0" borderId="0" xfId="1" applyFont="1" applyAlignment="1" applyProtection="1">
      <alignment vertical="center"/>
      <protection locked="0"/>
    </xf>
    <xf numFmtId="0" fontId="55" fillId="0" borderId="0" xfId="1" applyFont="1" applyAlignment="1" applyProtection="1">
      <alignment vertical="center"/>
      <protection locked="0"/>
    </xf>
    <xf numFmtId="0" fontId="14" fillId="0" borderId="0" xfId="1" applyFont="1" applyProtection="1">
      <protection locked="0"/>
    </xf>
    <xf numFmtId="172" fontId="16" fillId="0" borderId="0" xfId="7" applyNumberFormat="1" applyFont="1" applyAlignment="1" applyProtection="1">
      <alignment vertical="top"/>
    </xf>
    <xf numFmtId="0" fontId="3" fillId="0" borderId="0" xfId="1" applyProtection="1">
      <protection locked="0"/>
    </xf>
    <xf numFmtId="0" fontId="8" fillId="0" borderId="0" xfId="1" applyFont="1" applyAlignment="1">
      <alignment vertical="center"/>
    </xf>
    <xf numFmtId="0" fontId="56" fillId="0" borderId="0" xfId="1" applyFont="1" applyAlignment="1">
      <alignment vertical="center"/>
    </xf>
    <xf numFmtId="0" fontId="6" fillId="0" borderId="0" xfId="1" applyFont="1" applyAlignment="1">
      <alignment horizontal="centerContinuous" vertical="center"/>
    </xf>
    <xf numFmtId="0" fontId="57" fillId="0" borderId="0" xfId="1" applyFont="1" applyAlignment="1">
      <alignment horizontal="centerContinuous" vertical="center"/>
    </xf>
    <xf numFmtId="169" fontId="8" fillId="0" borderId="0" xfId="1" applyNumberFormat="1" applyFont="1" applyAlignment="1">
      <alignment horizontal="centerContinuous" vertical="center"/>
    </xf>
    <xf numFmtId="0" fontId="41" fillId="0" borderId="0" xfId="1" applyFont="1" applyAlignment="1">
      <alignment horizontal="centerContinuous" vertical="center"/>
    </xf>
    <xf numFmtId="0" fontId="5" fillId="0" borderId="0" xfId="1" applyFont="1" applyAlignment="1">
      <alignment vertical="center"/>
    </xf>
    <xf numFmtId="0" fontId="44" fillId="0" borderId="0" xfId="1" applyFont="1" applyAlignment="1">
      <alignment vertical="center"/>
    </xf>
    <xf numFmtId="0" fontId="43" fillId="0" borderId="0" xfId="1" applyFont="1" applyAlignment="1">
      <alignment horizontal="centerContinuous" vertical="center"/>
    </xf>
    <xf numFmtId="0" fontId="12" fillId="0" borderId="0" xfId="1" applyFont="1" applyAlignment="1">
      <alignment vertical="center"/>
    </xf>
    <xf numFmtId="0" fontId="11" fillId="0" borderId="1" xfId="1" applyFont="1" applyBorder="1" applyAlignment="1">
      <alignment horizontal="center" vertical="center"/>
    </xf>
    <xf numFmtId="0" fontId="12" fillId="0" borderId="1" xfId="1" applyFont="1" applyBorder="1" applyAlignment="1">
      <alignment horizontal="center" vertical="center"/>
    </xf>
    <xf numFmtId="0" fontId="51" fillId="0" borderId="0" xfId="1" applyFont="1" applyAlignment="1">
      <alignment vertical="center"/>
    </xf>
    <xf numFmtId="0" fontId="12" fillId="0" borderId="2" xfId="1" applyFont="1" applyBorder="1" applyAlignment="1">
      <alignment horizontal="center" vertical="center"/>
    </xf>
    <xf numFmtId="0" fontId="46" fillId="0" borderId="0" xfId="1" applyFont="1" applyAlignment="1">
      <alignment horizontal="center" vertical="center"/>
    </xf>
    <xf numFmtId="0" fontId="51" fillId="0" borderId="0" xfId="1" applyFont="1" applyAlignment="1">
      <alignment horizontal="center" vertical="center"/>
    </xf>
    <xf numFmtId="0" fontId="51" fillId="0" borderId="0" xfId="1" applyFont="1" applyAlignment="1">
      <alignment horizontal="center" vertical="center" wrapText="1"/>
    </xf>
    <xf numFmtId="0" fontId="14" fillId="0" borderId="0" xfId="1" applyFont="1" applyAlignment="1">
      <alignment horizontal="center" vertical="center"/>
    </xf>
    <xf numFmtId="0" fontId="47" fillId="0" borderId="0" xfId="1" applyFont="1" applyAlignment="1">
      <alignment horizontal="center" vertical="center"/>
    </xf>
    <xf numFmtId="174" fontId="14" fillId="0" borderId="0" xfId="8" applyNumberFormat="1" applyFont="1" applyFill="1" applyBorder="1" applyAlignment="1">
      <alignment horizontal="right" vertical="center"/>
    </xf>
    <xf numFmtId="2" fontId="14" fillId="0" borderId="0" xfId="8" applyNumberFormat="1" applyFont="1" applyFill="1" applyBorder="1" applyAlignment="1">
      <alignment horizontal="center" vertical="center"/>
    </xf>
    <xf numFmtId="2" fontId="15" fillId="0" borderId="0" xfId="8" applyNumberFormat="1" applyFont="1" applyFill="1" applyBorder="1" applyAlignment="1">
      <alignment horizontal="center" vertical="center"/>
    </xf>
    <xf numFmtId="0" fontId="48" fillId="0" borderId="5" xfId="1" applyFont="1" applyBorder="1" applyAlignment="1">
      <alignment vertical="center"/>
    </xf>
    <xf numFmtId="0" fontId="14" fillId="0" borderId="5" xfId="1" applyFont="1" applyBorder="1" applyAlignment="1">
      <alignment horizontal="left" vertical="center"/>
    </xf>
    <xf numFmtId="174" fontId="14" fillId="0" borderId="5" xfId="8" applyNumberFormat="1" applyFont="1" applyFill="1" applyBorder="1" applyAlignment="1">
      <alignment horizontal="right" vertical="center"/>
    </xf>
    <xf numFmtId="2" fontId="14" fillId="0" borderId="5" xfId="8" applyNumberFormat="1" applyFont="1" applyFill="1" applyBorder="1" applyAlignment="1">
      <alignment horizontal="center" vertical="center"/>
    </xf>
    <xf numFmtId="0" fontId="48" fillId="0" borderId="0" xfId="1" applyFont="1" applyAlignment="1">
      <alignment vertical="center"/>
    </xf>
    <xf numFmtId="3" fontId="14" fillId="0" borderId="0" xfId="1" applyNumberFormat="1" applyFont="1" applyAlignment="1">
      <alignment vertical="center"/>
    </xf>
    <xf numFmtId="2" fontId="48" fillId="0" borderId="5" xfId="1" applyNumberFormat="1" applyFont="1" applyBorder="1" applyAlignment="1">
      <alignment horizontal="left" vertical="center"/>
    </xf>
    <xf numFmtId="174" fontId="50" fillId="0" borderId="5" xfId="8" applyNumberFormat="1" applyFont="1" applyFill="1" applyBorder="1" applyAlignment="1">
      <alignment horizontal="right" vertical="center"/>
    </xf>
    <xf numFmtId="2" fontId="48" fillId="0" borderId="5" xfId="8" applyNumberFormat="1" applyFont="1" applyFill="1" applyBorder="1" applyAlignment="1">
      <alignment horizontal="center" vertical="center"/>
    </xf>
    <xf numFmtId="2" fontId="14" fillId="0" borderId="0" xfId="1" applyNumberFormat="1" applyFont="1" applyAlignment="1">
      <alignment vertical="center"/>
    </xf>
    <xf numFmtId="4" fontId="48" fillId="0" borderId="5" xfId="8" applyNumberFormat="1" applyFont="1" applyFill="1" applyBorder="1" applyAlignment="1">
      <alignment horizontal="center" vertical="center"/>
    </xf>
    <xf numFmtId="0" fontId="54" fillId="0" borderId="0" xfId="1" applyFont="1" applyAlignment="1">
      <alignment horizontal="center" vertical="center"/>
    </xf>
    <xf numFmtId="0" fontId="54" fillId="0" borderId="0" xfId="1" applyFont="1" applyAlignment="1">
      <alignment vertical="center"/>
    </xf>
    <xf numFmtId="174" fontId="54" fillId="0" borderId="0" xfId="1" applyNumberFormat="1" applyFont="1" applyAlignment="1">
      <alignment vertical="center"/>
    </xf>
    <xf numFmtId="0" fontId="55" fillId="0" borderId="0" xfId="1" applyFont="1" applyAlignment="1">
      <alignment vertical="center"/>
    </xf>
    <xf numFmtId="0" fontId="16" fillId="0" borderId="0" xfId="1" applyFont="1" applyAlignment="1">
      <alignment vertical="center"/>
    </xf>
    <xf numFmtId="0" fontId="58" fillId="0" borderId="0" xfId="10" applyFont="1"/>
    <xf numFmtId="172" fontId="16" fillId="0" borderId="0" xfId="7" applyNumberFormat="1" applyFont="1" applyAlignment="1" applyProtection="1">
      <alignment vertical="top" wrapText="1"/>
    </xf>
    <xf numFmtId="0" fontId="40" fillId="0" borderId="0" xfId="8" applyFont="1" applyFill="1" applyBorder="1" applyAlignment="1">
      <alignment horizontal="right"/>
    </xf>
    <xf numFmtId="0" fontId="56" fillId="0" borderId="0" xfId="1" applyFont="1" applyAlignment="1" applyProtection="1">
      <alignment vertical="center"/>
      <protection locked="0"/>
    </xf>
    <xf numFmtId="0" fontId="6" fillId="0" borderId="0" xfId="1" applyFont="1" applyAlignment="1" applyProtection="1">
      <alignment horizontal="centerContinuous"/>
      <protection locked="0"/>
    </xf>
    <xf numFmtId="0" fontId="59" fillId="0" borderId="0" xfId="1" applyFont="1" applyAlignment="1" applyProtection="1">
      <alignment horizontal="centerContinuous"/>
      <protection locked="0"/>
    </xf>
    <xf numFmtId="0" fontId="59" fillId="0" borderId="0" xfId="1" applyFont="1" applyProtection="1">
      <protection locked="0"/>
    </xf>
    <xf numFmtId="169" fontId="8" fillId="0" borderId="0" xfId="1" applyNumberFormat="1" applyFont="1" applyAlignment="1" applyProtection="1">
      <alignment horizontal="centerContinuous" vertical="center"/>
      <protection locked="0"/>
    </xf>
    <xf numFmtId="0" fontId="8" fillId="0" borderId="0" xfId="1" applyFont="1" applyAlignment="1" applyProtection="1">
      <alignment horizontal="centerContinuous" vertical="center"/>
      <protection locked="0"/>
    </xf>
    <xf numFmtId="0" fontId="60" fillId="0" borderId="0" xfId="1" applyFont="1" applyAlignment="1" applyProtection="1">
      <alignment horizontal="centerContinuous" vertical="center"/>
      <protection locked="0"/>
    </xf>
    <xf numFmtId="0" fontId="60" fillId="0" borderId="0" xfId="1" applyFont="1" applyAlignment="1" applyProtection="1">
      <alignment vertical="center"/>
      <protection locked="0"/>
    </xf>
    <xf numFmtId="0" fontId="61" fillId="0" borderId="0" xfId="1" applyFont="1" applyAlignment="1" applyProtection="1">
      <alignment horizontal="centerContinuous" vertical="center"/>
      <protection locked="0"/>
    </xf>
    <xf numFmtId="0" fontId="61" fillId="0" borderId="0" xfId="1" applyFont="1" applyAlignment="1" applyProtection="1">
      <alignment vertical="center"/>
      <protection locked="0"/>
    </xf>
    <xf numFmtId="0" fontId="11" fillId="0" borderId="0" xfId="1" applyFont="1" applyAlignment="1" applyProtection="1">
      <alignment horizontal="centerContinuous" vertical="center"/>
      <protection locked="0"/>
    </xf>
    <xf numFmtId="0" fontId="62" fillId="0" borderId="0" xfId="7" applyFont="1" applyProtection="1"/>
    <xf numFmtId="0" fontId="11"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protection locked="0"/>
    </xf>
    <xf numFmtId="0" fontId="11" fillId="0" borderId="2"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protection locked="0"/>
    </xf>
    <xf numFmtId="175" fontId="14" fillId="0" borderId="0" xfId="1" applyNumberFormat="1" applyFont="1" applyAlignment="1" applyProtection="1">
      <alignment horizontal="center" vertical="center"/>
      <protection locked="0"/>
    </xf>
    <xf numFmtId="2" fontId="14" fillId="0" borderId="0" xfId="1" applyNumberFormat="1" applyFont="1" applyAlignment="1" applyProtection="1">
      <alignment horizontal="center" vertical="center"/>
      <protection locked="0"/>
    </xf>
    <xf numFmtId="4" fontId="15" fillId="0" borderId="0" xfId="1" applyNumberFormat="1" applyFont="1" applyAlignment="1" applyProtection="1">
      <alignment horizontal="center" vertical="center"/>
      <protection locked="0"/>
    </xf>
    <xf numFmtId="4" fontId="3" fillId="0" borderId="0" xfId="1" applyNumberFormat="1" applyAlignment="1" applyProtection="1">
      <alignment vertical="center"/>
      <protection locked="0"/>
    </xf>
    <xf numFmtId="49" fontId="14" fillId="0" borderId="0" xfId="1" applyNumberFormat="1" applyFont="1" applyAlignment="1" applyProtection="1">
      <alignment horizontal="left" vertical="center"/>
      <protection locked="0"/>
    </xf>
    <xf numFmtId="0" fontId="48" fillId="0" borderId="0" xfId="1" applyFont="1" applyAlignment="1" applyProtection="1">
      <alignment horizontal="center" vertical="center"/>
      <protection locked="0"/>
    </xf>
    <xf numFmtId="175" fontId="47" fillId="0" borderId="5" xfId="1" applyNumberFormat="1" applyFont="1" applyBorder="1" applyAlignment="1" applyProtection="1">
      <alignment horizontal="center" vertical="center"/>
      <protection locked="0"/>
    </xf>
    <xf numFmtId="4" fontId="48" fillId="0" borderId="5" xfId="1" applyNumberFormat="1" applyFont="1" applyBorder="1" applyAlignment="1" applyProtection="1">
      <alignment horizontal="center" vertical="center"/>
      <protection locked="0"/>
    </xf>
    <xf numFmtId="176" fontId="14" fillId="0" borderId="0" xfId="1" applyNumberFormat="1" applyFont="1" applyAlignment="1" applyProtection="1">
      <alignment vertical="center"/>
      <protection locked="0"/>
    </xf>
    <xf numFmtId="174" fontId="12" fillId="0" borderId="0" xfId="1" applyNumberFormat="1" applyFont="1" applyAlignment="1" applyProtection="1">
      <alignment vertical="center"/>
      <protection locked="0"/>
    </xf>
    <xf numFmtId="0" fontId="11" fillId="0" borderId="2" xfId="1" applyFont="1" applyBorder="1" applyAlignment="1" applyProtection="1">
      <alignment horizontal="center" vertical="center"/>
      <protection locked="0"/>
    </xf>
    <xf numFmtId="0" fontId="63" fillId="0" borderId="0" xfId="1" applyFont="1" applyAlignment="1" applyProtection="1">
      <alignment horizontal="center" vertical="center"/>
      <protection locked="0"/>
    </xf>
    <xf numFmtId="4" fontId="14" fillId="0" borderId="0" xfId="1" applyNumberFormat="1" applyFont="1" applyAlignment="1" applyProtection="1">
      <alignment vertical="center"/>
      <protection locked="0"/>
    </xf>
    <xf numFmtId="4" fontId="12" fillId="0" borderId="0" xfId="1" applyNumberFormat="1" applyFont="1" applyAlignment="1" applyProtection="1">
      <alignment vertical="center"/>
      <protection locked="0"/>
    </xf>
    <xf numFmtId="0" fontId="14" fillId="0" borderId="5" xfId="1" applyFont="1" applyBorder="1" applyProtection="1">
      <protection locked="0"/>
    </xf>
    <xf numFmtId="0" fontId="3" fillId="0" borderId="0" xfId="1" applyAlignment="1" applyProtection="1">
      <alignment horizontal="center"/>
      <protection locked="0"/>
    </xf>
    <xf numFmtId="0" fontId="16" fillId="0" borderId="0" xfId="1" applyFont="1" applyProtection="1">
      <protection locked="0"/>
    </xf>
    <xf numFmtId="174" fontId="14" fillId="0" borderId="0" xfId="1" applyNumberFormat="1" applyFont="1" applyProtection="1">
      <protection locked="0"/>
    </xf>
    <xf numFmtId="175" fontId="14" fillId="0" borderId="0" xfId="1" applyNumberFormat="1" applyFont="1" applyProtection="1">
      <protection locked="0"/>
    </xf>
    <xf numFmtId="0" fontId="26" fillId="0" borderId="0" xfId="1" applyFont="1" applyProtection="1">
      <protection locked="0"/>
    </xf>
    <xf numFmtId="0" fontId="6" fillId="0" borderId="0" xfId="1" applyFont="1" applyAlignment="1" applyProtection="1">
      <alignment horizontal="center" vertical="center"/>
      <protection locked="0"/>
    </xf>
    <xf numFmtId="0" fontId="64" fillId="0" borderId="0" xfId="1" applyFont="1" applyAlignment="1" applyProtection="1">
      <alignment vertical="center"/>
      <protection locked="0"/>
    </xf>
    <xf numFmtId="169" fontId="8" fillId="0" borderId="0" xfId="1" applyNumberFormat="1" applyFont="1" applyAlignment="1" applyProtection="1">
      <alignment horizontal="center" vertical="center"/>
      <protection locked="0"/>
    </xf>
    <xf numFmtId="0" fontId="65" fillId="0" borderId="0" xfId="1" applyFont="1" applyAlignment="1" applyProtection="1">
      <alignment vertical="center"/>
      <protection locked="0"/>
    </xf>
    <xf numFmtId="0" fontId="41" fillId="0" borderId="0" xfId="1" applyFont="1" applyAlignment="1" applyProtection="1">
      <alignment horizontal="center" vertical="center"/>
      <protection locked="0"/>
    </xf>
    <xf numFmtId="0" fontId="21" fillId="0" borderId="0" xfId="1" applyFont="1" applyAlignment="1" applyProtection="1">
      <alignment vertical="center"/>
      <protection locked="0"/>
    </xf>
    <xf numFmtId="0" fontId="66" fillId="0" borderId="0" xfId="1" applyFont="1" applyAlignment="1" applyProtection="1">
      <alignment vertical="center"/>
      <protection locked="0"/>
    </xf>
    <xf numFmtId="0" fontId="67" fillId="0" borderId="0" xfId="1" applyFont="1" applyAlignment="1" applyProtection="1">
      <alignment vertical="center"/>
      <protection locked="0"/>
    </xf>
    <xf numFmtId="0" fontId="43" fillId="0" borderId="0" xfId="1" applyFont="1" applyAlignment="1" applyProtection="1">
      <alignment horizontal="center" vertical="center"/>
      <protection locked="0"/>
    </xf>
    <xf numFmtId="0" fontId="68" fillId="0" borderId="0" xfId="1" applyFont="1" applyAlignment="1" applyProtection="1">
      <alignment vertical="center"/>
      <protection locked="0"/>
    </xf>
    <xf numFmtId="0" fontId="69" fillId="0" borderId="0" xfId="1" applyFont="1" applyAlignment="1" applyProtection="1">
      <alignment vertical="center"/>
      <protection locked="0"/>
    </xf>
    <xf numFmtId="0" fontId="70" fillId="0" borderId="0" xfId="1" applyFont="1" applyAlignment="1" applyProtection="1">
      <alignment horizontal="center" vertical="center"/>
      <protection locked="0"/>
    </xf>
    <xf numFmtId="0" fontId="70" fillId="0" borderId="0" xfId="1" applyFont="1" applyAlignment="1" applyProtection="1">
      <alignment horizontal="center" vertical="center" wrapText="1"/>
      <protection locked="0"/>
    </xf>
    <xf numFmtId="170" fontId="14" fillId="0" borderId="0" xfId="11" applyNumberFormat="1" applyFont="1" applyFill="1" applyBorder="1" applyAlignment="1" applyProtection="1">
      <alignment horizontal="center" vertical="center"/>
      <protection locked="0"/>
    </xf>
    <xf numFmtId="2" fontId="14" fillId="0" borderId="0" xfId="12" applyNumberFormat="1" applyFont="1" applyFill="1" applyBorder="1" applyAlignment="1" applyProtection="1">
      <alignment horizontal="center" vertical="center"/>
      <protection locked="0"/>
    </xf>
    <xf numFmtId="2" fontId="15" fillId="0" borderId="0" xfId="12" applyNumberFormat="1" applyFont="1" applyFill="1" applyBorder="1" applyAlignment="1" applyProtection="1">
      <alignment horizontal="center" vertical="center"/>
      <protection locked="0"/>
    </xf>
    <xf numFmtId="0" fontId="70" fillId="0" borderId="5" xfId="1" applyFont="1" applyBorder="1" applyAlignment="1" applyProtection="1">
      <alignment vertical="center"/>
      <protection locked="0"/>
    </xf>
    <xf numFmtId="2" fontId="70" fillId="0" borderId="5" xfId="1" applyNumberFormat="1" applyFont="1" applyBorder="1" applyAlignment="1" applyProtection="1">
      <alignment horizontal="left" vertical="center"/>
      <protection locked="0"/>
    </xf>
    <xf numFmtId="177" fontId="71" fillId="0" borderId="5" xfId="1" applyNumberFormat="1" applyFont="1" applyBorder="1" applyAlignment="1" applyProtection="1">
      <alignment vertical="center"/>
      <protection locked="0"/>
    </xf>
    <xf numFmtId="2" fontId="70" fillId="0" borderId="5" xfId="12" applyNumberFormat="1" applyFont="1" applyFill="1" applyBorder="1" applyAlignment="1" applyProtection="1">
      <alignment horizontal="center" vertical="center"/>
      <protection locked="0"/>
    </xf>
    <xf numFmtId="0" fontId="70" fillId="0" borderId="0" xfId="1" applyFont="1" applyAlignment="1" applyProtection="1">
      <alignment vertical="center"/>
      <protection locked="0"/>
    </xf>
    <xf numFmtId="0" fontId="66" fillId="0" borderId="5" xfId="1" applyFont="1" applyBorder="1" applyAlignment="1" applyProtection="1">
      <alignment vertical="center"/>
      <protection locked="0"/>
    </xf>
    <xf numFmtId="4" fontId="66" fillId="0" borderId="5" xfId="12" applyNumberFormat="1" applyFont="1" applyBorder="1" applyAlignment="1" applyProtection="1">
      <alignment horizontal="center" vertical="center"/>
      <protection locked="0"/>
    </xf>
    <xf numFmtId="3" fontId="72" fillId="0" borderId="5" xfId="12" applyNumberFormat="1" applyFont="1" applyBorder="1" applyAlignment="1" applyProtection="1">
      <alignment horizontal="center" vertical="center"/>
      <protection locked="0"/>
    </xf>
    <xf numFmtId="0" fontId="48" fillId="0" borderId="0" xfId="1" applyFont="1" applyProtection="1">
      <protection locked="0"/>
    </xf>
    <xf numFmtId="0" fontId="73" fillId="0" borderId="0" xfId="1" applyFont="1" applyProtection="1">
      <protection locked="0"/>
    </xf>
    <xf numFmtId="0" fontId="12" fillId="0" borderId="0" xfId="1" applyFont="1" applyProtection="1">
      <protection locked="0"/>
    </xf>
    <xf numFmtId="177" fontId="12" fillId="0" borderId="0" xfId="1" applyNumberFormat="1" applyFont="1" applyProtection="1">
      <protection locked="0"/>
    </xf>
    <xf numFmtId="178" fontId="12" fillId="0" borderId="0" xfId="1" applyNumberFormat="1" applyFont="1" applyProtection="1">
      <protection locked="0"/>
    </xf>
    <xf numFmtId="0" fontId="74" fillId="0" borderId="0" xfId="1" applyFont="1" applyProtection="1">
      <protection locked="0"/>
    </xf>
    <xf numFmtId="179" fontId="15" fillId="0" borderId="0" xfId="1" applyNumberFormat="1" applyFont="1" applyProtection="1">
      <protection locked="0"/>
    </xf>
    <xf numFmtId="0" fontId="14" fillId="0" borderId="0" xfId="13" applyFont="1" applyAlignment="1">
      <alignment horizontal="justify" vertical="top" wrapText="1"/>
    </xf>
    <xf numFmtId="0" fontId="14" fillId="0" borderId="0" xfId="1" applyFont="1" applyAlignment="1" applyProtection="1">
      <alignment vertical="center" wrapText="1"/>
      <protection locked="0"/>
    </xf>
    <xf numFmtId="0" fontId="4" fillId="0" borderId="0" xfId="1" applyFont="1" applyAlignment="1">
      <alignment vertical="center"/>
    </xf>
    <xf numFmtId="0" fontId="21" fillId="0" borderId="0" xfId="1" applyFont="1" applyAlignment="1">
      <alignment vertical="center"/>
    </xf>
    <xf numFmtId="0" fontId="75" fillId="0" borderId="0" xfId="1" applyFont="1" applyAlignment="1">
      <alignment vertical="center"/>
    </xf>
    <xf numFmtId="0" fontId="29" fillId="0" borderId="0" xfId="1" applyFont="1" applyAlignment="1">
      <alignment vertical="center"/>
    </xf>
    <xf numFmtId="0" fontId="41" fillId="0" borderId="0" xfId="1" applyFont="1" applyAlignment="1">
      <alignment vertical="center"/>
    </xf>
    <xf numFmtId="0" fontId="43" fillId="0" borderId="1" xfId="1" applyFont="1" applyBorder="1" applyAlignment="1">
      <alignment horizontal="center" vertical="center"/>
    </xf>
    <xf numFmtId="0" fontId="12" fillId="0" borderId="1" xfId="1" applyFont="1" applyBorder="1" applyAlignment="1">
      <alignment horizontal="center" textRotation="90"/>
    </xf>
    <xf numFmtId="0" fontId="12" fillId="0" borderId="1" xfId="1" applyFont="1" applyBorder="1" applyAlignment="1">
      <alignment horizontal="center" textRotation="90" wrapText="1"/>
    </xf>
    <xf numFmtId="0" fontId="11" fillId="0" borderId="1" xfId="1" applyFont="1" applyBorder="1" applyAlignment="1">
      <alignment textRotation="90" wrapText="1"/>
    </xf>
    <xf numFmtId="0" fontId="11" fillId="0" borderId="0" xfId="1" applyFont="1" applyAlignment="1">
      <alignment textRotation="90" wrapText="1"/>
    </xf>
    <xf numFmtId="0" fontId="76" fillId="0" borderId="2" xfId="1" applyFont="1" applyBorder="1" applyAlignment="1">
      <alignment horizontal="center" vertical="center"/>
    </xf>
    <xf numFmtId="0" fontId="14" fillId="0" borderId="2" xfId="1" applyFont="1" applyBorder="1" applyAlignment="1">
      <alignment horizontal="center" vertical="center" textRotation="90"/>
    </xf>
    <xf numFmtId="0" fontId="15" fillId="0" borderId="2" xfId="1" applyFont="1" applyBorder="1" applyAlignment="1">
      <alignment horizontal="right" vertical="center" textRotation="90" wrapText="1"/>
    </xf>
    <xf numFmtId="0" fontId="15" fillId="0" borderId="0" xfId="1" applyFont="1" applyAlignment="1">
      <alignment horizontal="right" vertical="center" textRotation="90" wrapText="1"/>
    </xf>
    <xf numFmtId="0" fontId="14" fillId="0" borderId="0" xfId="1" applyFont="1" applyAlignment="1">
      <alignment horizontal="right" vertical="center" textRotation="90" wrapText="1"/>
    </xf>
    <xf numFmtId="0" fontId="14" fillId="0" borderId="0" xfId="1" applyFont="1" applyAlignment="1">
      <alignment horizontal="left" vertical="center" wrapText="1"/>
    </xf>
    <xf numFmtId="180" fontId="14" fillId="0" borderId="0" xfId="1" applyNumberFormat="1" applyFont="1" applyAlignment="1">
      <alignment vertical="center"/>
    </xf>
    <xf numFmtId="166" fontId="15" fillId="0" borderId="0" xfId="1" applyNumberFormat="1" applyFont="1" applyAlignment="1">
      <alignment vertical="center"/>
    </xf>
    <xf numFmtId="181" fontId="14" fillId="0" borderId="0" xfId="1" applyNumberFormat="1" applyFont="1" applyAlignment="1">
      <alignment vertical="center"/>
    </xf>
    <xf numFmtId="182" fontId="14" fillId="0" borderId="0" xfId="1" applyNumberFormat="1" applyFont="1" applyAlignment="1">
      <alignment vertical="center"/>
    </xf>
    <xf numFmtId="183" fontId="14" fillId="0" borderId="0" xfId="1" applyNumberFormat="1" applyFont="1" applyAlignment="1">
      <alignment vertical="center"/>
    </xf>
    <xf numFmtId="180" fontId="14" fillId="0" borderId="0" xfId="1" applyNumberFormat="1" applyFont="1" applyAlignment="1">
      <alignment horizontal="center" vertical="center"/>
    </xf>
    <xf numFmtId="166" fontId="15" fillId="0" borderId="0" xfId="1" applyNumberFormat="1" applyFont="1" applyAlignment="1">
      <alignment horizontal="center" vertical="center"/>
    </xf>
    <xf numFmtId="180" fontId="15" fillId="0" borderId="3" xfId="1" applyNumberFormat="1" applyFont="1" applyBorder="1" applyAlignment="1">
      <alignment vertical="center"/>
    </xf>
    <xf numFmtId="166" fontId="15" fillId="0" borderId="3" xfId="1" applyNumberFormat="1" applyFont="1" applyBorder="1" applyAlignment="1">
      <alignment vertical="center"/>
    </xf>
    <xf numFmtId="182" fontId="19" fillId="0" borderId="0" xfId="1" applyNumberFormat="1" applyFont="1"/>
    <xf numFmtId="182" fontId="14" fillId="0" borderId="0" xfId="1" applyNumberFormat="1" applyFont="1"/>
    <xf numFmtId="166" fontId="19" fillId="0" borderId="0" xfId="1" applyNumberFormat="1" applyFont="1"/>
    <xf numFmtId="0" fontId="75" fillId="0" borderId="0" xfId="1" applyFont="1"/>
    <xf numFmtId="0" fontId="29" fillId="0" borderId="0" xfId="1" applyFont="1"/>
    <xf numFmtId="0" fontId="61" fillId="0" borderId="0" xfId="1" applyFont="1"/>
    <xf numFmtId="0" fontId="11" fillId="0" borderId="1" xfId="1" applyFont="1" applyBorder="1" applyAlignment="1">
      <alignment horizontal="right" textRotation="90" wrapText="1"/>
    </xf>
    <xf numFmtId="0" fontId="14" fillId="0" borderId="2" xfId="1" applyFont="1" applyBorder="1" applyAlignment="1">
      <alignment horizontal="center" textRotation="90"/>
    </xf>
    <xf numFmtId="0" fontId="15" fillId="0" borderId="2" xfId="1" applyFont="1" applyBorder="1" applyAlignment="1">
      <alignment textRotation="90" wrapText="1"/>
    </xf>
    <xf numFmtId="0" fontId="76" fillId="0" borderId="0" xfId="1" applyFont="1" applyAlignment="1">
      <alignment horizontal="center" vertical="center"/>
    </xf>
    <xf numFmtId="0" fontId="14" fillId="0" borderId="0" xfId="1" applyFont="1" applyAlignment="1">
      <alignment horizontal="center" textRotation="90"/>
    </xf>
    <xf numFmtId="0" fontId="15" fillId="0" borderId="0" xfId="1" applyFont="1" applyAlignment="1">
      <alignment textRotation="90" wrapText="1"/>
    </xf>
    <xf numFmtId="3" fontId="15" fillId="0" borderId="0" xfId="1" applyNumberFormat="1" applyFont="1"/>
    <xf numFmtId="3" fontId="19" fillId="0" borderId="0" xfId="1" applyNumberFormat="1" applyFont="1"/>
    <xf numFmtId="0" fontId="16" fillId="0" borderId="0" xfId="1" applyFont="1" applyAlignment="1" applyProtection="1">
      <alignment vertical="center" wrapText="1"/>
      <protection locked="0"/>
    </xf>
    <xf numFmtId="0" fontId="79" fillId="0" borderId="0" xfId="14" applyFont="1"/>
    <xf numFmtId="0" fontId="79" fillId="0" borderId="0" xfId="14" applyFont="1" applyAlignment="1">
      <alignment horizontal="center"/>
    </xf>
    <xf numFmtId="0" fontId="6" fillId="0" borderId="0" xfId="14" applyFont="1" applyAlignment="1">
      <alignment horizontal="center" vertical="top" wrapText="1"/>
    </xf>
    <xf numFmtId="169" fontId="8" fillId="0" borderId="0" xfId="14" applyNumberFormat="1" applyFont="1" applyAlignment="1">
      <alignment horizontal="center"/>
    </xf>
    <xf numFmtId="184" fontId="41" fillId="0" borderId="0" xfId="14" applyNumberFormat="1" applyFont="1" applyAlignment="1">
      <alignment horizontal="center"/>
    </xf>
    <xf numFmtId="0" fontId="62" fillId="0" borderId="0" xfId="14" applyFont="1"/>
    <xf numFmtId="0" fontId="11" fillId="0" borderId="6" xfId="14" applyFont="1" applyBorder="1" applyAlignment="1">
      <alignment horizontal="left" vertical="center" wrapText="1"/>
    </xf>
    <xf numFmtId="184" fontId="11" fillId="0" borderId="7" xfId="14" applyNumberFormat="1" applyFont="1" applyBorder="1" applyAlignment="1">
      <alignment horizontal="center"/>
    </xf>
    <xf numFmtId="184" fontId="11" fillId="0" borderId="8" xfId="14" applyNumberFormat="1" applyFont="1" applyBorder="1" applyAlignment="1">
      <alignment horizontal="center"/>
    </xf>
    <xf numFmtId="0" fontId="11" fillId="0" borderId="6" xfId="14" applyFont="1" applyBorder="1" applyAlignment="1">
      <alignment horizontal="center" vertical="center" wrapText="1"/>
    </xf>
    <xf numFmtId="184" fontId="11" fillId="0" borderId="9" xfId="14" applyNumberFormat="1" applyFont="1" applyBorder="1" applyAlignment="1">
      <alignment horizontal="center"/>
    </xf>
    <xf numFmtId="0" fontId="11" fillId="0" borderId="7" xfId="14" applyFont="1" applyBorder="1" applyAlignment="1">
      <alignment horizontal="center"/>
    </xf>
    <xf numFmtId="0" fontId="11" fillId="0" borderId="9" xfId="14" applyFont="1" applyBorder="1" applyAlignment="1">
      <alignment horizontal="center"/>
    </xf>
    <xf numFmtId="0" fontId="11" fillId="0" borderId="10" xfId="14" applyFont="1" applyBorder="1" applyAlignment="1">
      <alignment horizontal="left" vertical="center" wrapText="1"/>
    </xf>
    <xf numFmtId="0" fontId="11" fillId="0" borderId="11" xfId="14" applyFont="1" applyBorder="1" applyAlignment="1">
      <alignment horizontal="center" vertical="center" wrapText="1"/>
    </xf>
    <xf numFmtId="0" fontId="11" fillId="0" borderId="6" xfId="14" applyFont="1" applyBorder="1" applyAlignment="1">
      <alignment horizontal="center" vertical="center" wrapText="1"/>
    </xf>
    <xf numFmtId="0" fontId="11" fillId="0" borderId="12" xfId="14" applyFont="1" applyBorder="1" applyAlignment="1">
      <alignment horizontal="center" vertical="center" wrapText="1"/>
    </xf>
    <xf numFmtId="0" fontId="11" fillId="0" borderId="10" xfId="14" applyFont="1" applyBorder="1" applyAlignment="1">
      <alignment horizontal="center" vertical="center" wrapText="1"/>
    </xf>
    <xf numFmtId="0" fontId="11" fillId="0" borderId="9" xfId="14" applyFont="1" applyBorder="1" applyAlignment="1">
      <alignment horizontal="center" vertical="center" wrapText="1"/>
    </xf>
    <xf numFmtId="0" fontId="11" fillId="0" borderId="13" xfId="14" applyFont="1" applyBorder="1" applyAlignment="1">
      <alignment horizontal="center" vertical="center" wrapText="1"/>
    </xf>
    <xf numFmtId="0" fontId="11" fillId="0" borderId="14" xfId="14" applyFont="1" applyBorder="1" applyAlignment="1">
      <alignment horizontal="center" vertical="center" wrapText="1"/>
    </xf>
    <xf numFmtId="0" fontId="3" fillId="0" borderId="15" xfId="1" applyBorder="1"/>
    <xf numFmtId="0" fontId="3" fillId="0" borderId="15" xfId="1" applyBorder="1" applyAlignment="1">
      <alignment horizontal="center"/>
    </xf>
    <xf numFmtId="185" fontId="3" fillId="0" borderId="15" xfId="1" applyNumberFormat="1" applyBorder="1"/>
    <xf numFmtId="185" fontId="3" fillId="0" borderId="16" xfId="1" applyNumberFormat="1" applyBorder="1"/>
    <xf numFmtId="185" fontId="3" fillId="0" borderId="17" xfId="1" applyNumberFormat="1" applyBorder="1"/>
    <xf numFmtId="0" fontId="3" fillId="0" borderId="18" xfId="1" applyBorder="1"/>
    <xf numFmtId="0" fontId="3" fillId="0" borderId="19" xfId="1" applyBorder="1" applyAlignment="1">
      <alignment horizontal="center"/>
    </xf>
    <xf numFmtId="185" fontId="3" fillId="0" borderId="19" xfId="1" applyNumberFormat="1" applyBorder="1"/>
    <xf numFmtId="185" fontId="3" fillId="0" borderId="0" xfId="1" applyNumberFormat="1"/>
    <xf numFmtId="185"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5" fontId="3" fillId="0" borderId="21" xfId="1" applyNumberFormat="1" applyBorder="1"/>
    <xf numFmtId="185" fontId="3" fillId="0" borderId="23" xfId="1" applyNumberFormat="1" applyBorder="1"/>
    <xf numFmtId="185" fontId="3" fillId="0" borderId="24" xfId="1" applyNumberFormat="1" applyBorder="1"/>
    <xf numFmtId="0" fontId="23" fillId="0" borderId="0" xfId="1" applyFont="1" applyAlignment="1">
      <alignment vertical="center"/>
    </xf>
    <xf numFmtId="0" fontId="6" fillId="0" borderId="0" xfId="1" applyFont="1" applyAlignment="1">
      <alignment horizontal="center" wrapText="1"/>
    </xf>
    <xf numFmtId="0" fontId="28" fillId="0" borderId="0" xfId="1" applyFont="1" applyAlignment="1">
      <alignment vertical="center"/>
    </xf>
    <xf numFmtId="169" fontId="8" fillId="0" borderId="0" xfId="1" applyNumberFormat="1" applyFont="1" applyAlignment="1">
      <alignment horizontal="center" vertical="center"/>
    </xf>
    <xf numFmtId="0" fontId="31" fillId="0" borderId="0" xfId="1" applyFont="1" applyAlignment="1">
      <alignment horizontal="center" vertical="center"/>
    </xf>
    <xf numFmtId="0" fontId="11" fillId="0" borderId="25" xfId="1" applyFont="1" applyBorder="1" applyAlignment="1">
      <alignment horizontal="center" vertical="center" wrapText="1"/>
    </xf>
    <xf numFmtId="0" fontId="34" fillId="0" borderId="0" xfId="1" applyFont="1" applyAlignment="1">
      <alignment vertical="center"/>
    </xf>
    <xf numFmtId="0" fontId="80" fillId="0" borderId="0" xfId="1" applyFont="1" applyAlignment="1">
      <alignment horizontal="center" vertical="center" wrapText="1"/>
    </xf>
    <xf numFmtId="2" fontId="81" fillId="0" borderId="0" xfId="1" applyNumberFormat="1" applyFont="1" applyAlignment="1">
      <alignment horizontal="center" vertical="center" wrapText="1"/>
    </xf>
    <xf numFmtId="2" fontId="82" fillId="0" borderId="0" xfId="1" applyNumberFormat="1" applyFont="1" applyAlignment="1">
      <alignment horizontal="center" vertical="center" wrapText="1"/>
    </xf>
    <xf numFmtId="170"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center" vertical="center"/>
    </xf>
    <xf numFmtId="186" fontId="14" fillId="0" borderId="0" xfId="15" applyNumberFormat="1" applyFont="1" applyFill="1" applyBorder="1" applyAlignment="1">
      <alignment vertical="center"/>
    </xf>
    <xf numFmtId="0" fontId="14" fillId="0" borderId="0" xfId="16" applyFont="1" applyAlignment="1">
      <alignment horizontal="left" vertical="center"/>
    </xf>
    <xf numFmtId="0" fontId="15" fillId="0" borderId="3" xfId="1" applyFont="1" applyBorder="1" applyAlignment="1">
      <alignment horizontal="left" vertical="center" wrapText="1"/>
    </xf>
    <xf numFmtId="170" fontId="15" fillId="0" borderId="3" xfId="11" applyNumberFormat="1" applyFont="1" applyFill="1" applyBorder="1" applyAlignment="1">
      <alignment horizontal="center" vertical="center"/>
    </xf>
    <xf numFmtId="0" fontId="27" fillId="0" borderId="0" xfId="1" applyFont="1" applyAlignment="1">
      <alignment vertical="center"/>
    </xf>
    <xf numFmtId="187" fontId="8" fillId="0" borderId="0" xfId="1" applyNumberFormat="1" applyFont="1" applyAlignment="1">
      <alignment horizontal="center" wrapText="1"/>
    </xf>
    <xf numFmtId="169" fontId="9" fillId="0" borderId="0" xfId="1" applyNumberFormat="1" applyFont="1" applyAlignment="1">
      <alignment horizontal="center" vertical="center"/>
    </xf>
    <xf numFmtId="0" fontId="3" fillId="0" borderId="0" xfId="1" applyAlignment="1">
      <alignment horizontal="center"/>
    </xf>
    <xf numFmtId="0" fontId="11" fillId="0" borderId="26" xfId="1" applyFont="1" applyBorder="1" applyAlignment="1">
      <alignment horizontal="center" vertical="center" wrapText="1"/>
    </xf>
    <xf numFmtId="0" fontId="3" fillId="0" borderId="26" xfId="1" applyBorder="1" applyAlignment="1">
      <alignment horizontal="center" vertical="center" wrapText="1"/>
    </xf>
    <xf numFmtId="37" fontId="14" fillId="0" borderId="0" xfId="15" applyNumberFormat="1" applyFont="1" applyFill="1" applyBorder="1" applyAlignment="1">
      <alignment horizontal="center" vertical="center"/>
    </xf>
    <xf numFmtId="0" fontId="15" fillId="0" borderId="3" xfId="1" applyFont="1" applyBorder="1" applyAlignment="1">
      <alignment horizontal="left" wrapText="1"/>
    </xf>
    <xf numFmtId="37" fontId="15" fillId="0" borderId="3" xfId="15" applyNumberFormat="1" applyFont="1" applyFill="1" applyBorder="1" applyAlignment="1">
      <alignment horizontal="center" vertical="center"/>
    </xf>
    <xf numFmtId="186" fontId="19" fillId="0" borderId="0" xfId="15" applyNumberFormat="1" applyFont="1"/>
    <xf numFmtId="0" fontId="4" fillId="0" borderId="0" xfId="1" applyFont="1" applyAlignment="1">
      <alignment horizontal="center"/>
    </xf>
    <xf numFmtId="0" fontId="44" fillId="0" borderId="0" xfId="1" applyFont="1"/>
    <xf numFmtId="188" fontId="8" fillId="0" borderId="0" xfId="1" applyNumberFormat="1" applyFont="1" applyAlignment="1">
      <alignment horizontal="center"/>
    </xf>
    <xf numFmtId="169" fontId="41" fillId="0" borderId="0" xfId="1" applyNumberFormat="1" applyFont="1" applyAlignment="1">
      <alignment horizontal="center"/>
    </xf>
    <xf numFmtId="14" fontId="3" fillId="0" borderId="3" xfId="1" applyNumberFormat="1" applyBorder="1" applyAlignment="1">
      <alignment horizontal="left"/>
    </xf>
    <xf numFmtId="0" fontId="3" fillId="0" borderId="3" xfId="1" applyBorder="1"/>
    <xf numFmtId="0" fontId="41" fillId="0" borderId="3" xfId="1" applyFont="1" applyBorder="1" applyAlignment="1">
      <alignment horizontal="center"/>
    </xf>
    <xf numFmtId="0" fontId="41" fillId="0" borderId="0" xfId="1" applyFont="1"/>
    <xf numFmtId="0" fontId="11" fillId="0" borderId="0" xfId="1" applyFont="1" applyAlignment="1">
      <alignment horizontal="center" vertical="center"/>
    </xf>
    <xf numFmtId="0" fontId="11" fillId="0" borderId="5" xfId="1" applyFont="1" applyBorder="1" applyAlignment="1">
      <alignment horizontal="center" vertical="center"/>
    </xf>
    <xf numFmtId="0" fontId="12" fillId="0" borderId="5" xfId="1" applyFont="1" applyBorder="1" applyAlignment="1">
      <alignment horizontal="center" vertical="center" wrapText="1"/>
    </xf>
    <xf numFmtId="0" fontId="15" fillId="0" borderId="0" xfId="1" applyFont="1" applyAlignment="1">
      <alignment horizontal="center" vertical="center" wrapText="1"/>
    </xf>
    <xf numFmtId="189" fontId="14" fillId="0" borderId="0" xfId="17" applyNumberFormat="1" applyFont="1" applyFill="1" applyBorder="1" applyAlignment="1">
      <alignment horizontal="center" vertical="center"/>
    </xf>
    <xf numFmtId="170" fontId="14" fillId="0" borderId="0" xfId="18" applyNumberFormat="1" applyFont="1" applyFill="1" applyBorder="1" applyAlignment="1">
      <alignment horizontal="right" vertical="center"/>
    </xf>
    <xf numFmtId="189" fontId="15" fillId="0" borderId="0" xfId="1" applyNumberFormat="1" applyFont="1" applyAlignment="1">
      <alignment vertical="center"/>
    </xf>
    <xf numFmtId="189" fontId="15" fillId="0" borderId="3" xfId="17" applyNumberFormat="1" applyFont="1" applyFill="1" applyBorder="1" applyAlignment="1">
      <alignment horizontal="center" vertical="center"/>
    </xf>
    <xf numFmtId="190" fontId="14" fillId="0" borderId="0" xfId="1" applyNumberFormat="1" applyFont="1" applyAlignment="1">
      <alignment vertical="center"/>
    </xf>
    <xf numFmtId="191" fontId="14" fillId="0" borderId="0" xfId="19" applyNumberFormat="1" applyFont="1" applyBorder="1" applyAlignment="1">
      <alignment horizontal="center"/>
    </xf>
    <xf numFmtId="3" fontId="15" fillId="0" borderId="0" xfId="19" applyNumberFormat="1" applyFont="1" applyBorder="1" applyAlignment="1">
      <alignment horizontal="right"/>
    </xf>
    <xf numFmtId="0" fontId="14" fillId="0" borderId="1" xfId="1" applyFont="1" applyBorder="1" applyAlignment="1">
      <alignment vertical="center"/>
    </xf>
    <xf numFmtId="189" fontId="14" fillId="0" borderId="0" xfId="1" applyNumberFormat="1" applyFont="1" applyAlignment="1">
      <alignment vertical="center"/>
    </xf>
    <xf numFmtId="169" fontId="8" fillId="0" borderId="0" xfId="1" applyNumberFormat="1" applyFont="1" applyAlignment="1">
      <alignment horizontal="center"/>
    </xf>
    <xf numFmtId="169" fontId="68" fillId="0" borderId="0" xfId="1" applyNumberFormat="1" applyFont="1" applyAlignment="1">
      <alignment horizontal="center"/>
    </xf>
    <xf numFmtId="0" fontId="20" fillId="0" borderId="0" xfId="1" applyFont="1" applyAlignment="1">
      <alignment horizontal="center" vertical="center" wrapText="1"/>
    </xf>
    <xf numFmtId="189" fontId="14" fillId="0" borderId="0" xfId="20" applyNumberFormat="1" applyFont="1" applyFill="1" applyBorder="1" applyAlignment="1">
      <alignment horizontal="center" vertical="center"/>
    </xf>
    <xf numFmtId="170" fontId="14" fillId="0" borderId="0" xfId="19" applyNumberFormat="1" applyFont="1" applyFill="1" applyBorder="1" applyAlignment="1">
      <alignment horizontal="right" vertical="center"/>
    </xf>
    <xf numFmtId="189" fontId="15" fillId="0" borderId="3" xfId="20" applyNumberFormat="1" applyFont="1" applyFill="1" applyBorder="1" applyAlignment="1">
      <alignment horizontal="center" vertical="center"/>
    </xf>
    <xf numFmtId="191" fontId="19" fillId="0" borderId="0" xfId="19" applyNumberFormat="1" applyFont="1" applyBorder="1" applyAlignment="1">
      <alignment horizontal="center"/>
    </xf>
    <xf numFmtId="3" fontId="20" fillId="0" borderId="0" xfId="19" applyNumberFormat="1" applyFont="1" applyBorder="1" applyAlignment="1">
      <alignment horizontal="right"/>
    </xf>
    <xf numFmtId="189" fontId="14" fillId="0" borderId="1" xfId="1" applyNumberFormat="1" applyFont="1" applyBorder="1" applyAlignment="1">
      <alignment vertical="center"/>
    </xf>
    <xf numFmtId="14" fontId="3" fillId="0" borderId="0" xfId="1" applyNumberFormat="1" applyAlignment="1">
      <alignment horizontal="left"/>
    </xf>
    <xf numFmtId="0" fontId="11" fillId="0" borderId="5" xfId="1" applyFont="1" applyBorder="1" applyAlignment="1">
      <alignment horizontal="center" vertical="center" wrapText="1"/>
    </xf>
    <xf numFmtId="0" fontId="69" fillId="0" borderId="0" xfId="16" applyFont="1" applyAlignment="1">
      <alignment horizontal="left" vertical="center"/>
    </xf>
    <xf numFmtId="14" fontId="11" fillId="0" borderId="27" xfId="1" applyNumberFormat="1" applyFont="1" applyBorder="1" applyAlignment="1">
      <alignment horizontal="center"/>
    </xf>
    <xf numFmtId="192" fontId="14" fillId="0" borderId="0" xfId="21" applyNumberFormat="1" applyFont="1" applyFill="1" applyBorder="1" applyAlignment="1">
      <alignment horizontal="center" vertical="center"/>
    </xf>
    <xf numFmtId="186" fontId="19" fillId="0" borderId="0" xfId="15" applyNumberFormat="1" applyFont="1" applyAlignment="1">
      <alignment vertical="center"/>
    </xf>
    <xf numFmtId="186" fontId="3" fillId="0" borderId="0" xfId="1" applyNumberFormat="1" applyAlignment="1">
      <alignment vertical="center"/>
    </xf>
    <xf numFmtId="193" fontId="14" fillId="0" borderId="0" xfId="16" applyNumberFormat="1" applyFont="1" applyAlignment="1">
      <alignment horizontal="left" vertical="center" wrapText="1"/>
    </xf>
    <xf numFmtId="43" fontId="0" fillId="0" borderId="0" xfId="15" applyFont="1"/>
    <xf numFmtId="0" fontId="15" fillId="0" borderId="3" xfId="16" applyFont="1" applyBorder="1" applyAlignment="1">
      <alignment horizontal="left" vertical="center"/>
    </xf>
    <xf numFmtId="3" fontId="15" fillId="0" borderId="3" xfId="1" applyNumberFormat="1" applyFont="1" applyBorder="1" applyAlignment="1">
      <alignment horizontal="center" vertical="center"/>
    </xf>
    <xf numFmtId="192" fontId="14" fillId="0" borderId="0" xfId="1" applyNumberFormat="1" applyFont="1"/>
    <xf numFmtId="172" fontId="16" fillId="0" borderId="0" xfId="7" applyNumberFormat="1" applyFont="1" applyAlignment="1" applyProtection="1">
      <alignment horizontal="left" vertical="top" wrapText="1"/>
    </xf>
    <xf numFmtId="186" fontId="3" fillId="0" borderId="0" xfId="1" applyNumberFormat="1"/>
    <xf numFmtId="0" fontId="14" fillId="0" borderId="0" xfId="22" applyFont="1"/>
    <xf numFmtId="0" fontId="6" fillId="0" borderId="0" xfId="22" applyFont="1" applyAlignment="1">
      <alignment horizontal="center" wrapText="1"/>
    </xf>
    <xf numFmtId="187" fontId="8" fillId="0" borderId="0" xfId="22" applyNumberFormat="1" applyFont="1" applyAlignment="1">
      <alignment horizontal="center" wrapText="1"/>
    </xf>
    <xf numFmtId="0" fontId="9" fillId="0" borderId="0" xfId="22" applyFont="1" applyAlignment="1">
      <alignment horizontal="center" wrapText="1"/>
    </xf>
    <xf numFmtId="169" fontId="44" fillId="0" borderId="0" xfId="22" applyNumberFormat="1" applyFont="1" applyAlignment="1">
      <alignment horizontal="left" vertical="center"/>
    </xf>
    <xf numFmtId="169" fontId="9" fillId="0" borderId="0" xfId="22" applyNumberFormat="1" applyFont="1" applyAlignment="1">
      <alignment horizontal="center" vertical="center"/>
    </xf>
    <xf numFmtId="0" fontId="83" fillId="0" borderId="0" xfId="22"/>
    <xf numFmtId="169" fontId="63" fillId="0" borderId="1" xfId="22" applyNumberFormat="1" applyFont="1" applyBorder="1" applyAlignment="1">
      <alignment horizontal="left" vertical="center"/>
    </xf>
    <xf numFmtId="169" fontId="11" fillId="0" borderId="25" xfId="22" applyNumberFormat="1" applyFont="1" applyBorder="1" applyAlignment="1">
      <alignment horizontal="center" vertical="center" wrapText="1"/>
    </xf>
    <xf numFmtId="169" fontId="12" fillId="0" borderId="1" xfId="22" applyNumberFormat="1" applyFont="1" applyBorder="1" applyAlignment="1">
      <alignment horizontal="center" vertical="center" wrapText="1"/>
    </xf>
    <xf numFmtId="0" fontId="11" fillId="0" borderId="5" xfId="22" applyFont="1" applyBorder="1" applyAlignment="1">
      <alignment horizontal="center" vertical="center" wrapText="1"/>
    </xf>
    <xf numFmtId="0" fontId="12" fillId="0" borderId="5" xfId="22" applyFont="1" applyBorder="1" applyAlignment="1">
      <alignment horizontal="center" vertical="center" wrapText="1"/>
    </xf>
    <xf numFmtId="0" fontId="14" fillId="0" borderId="0" xfId="22" applyFont="1" applyAlignment="1">
      <alignment horizontal="left" vertical="center" wrapText="1"/>
    </xf>
    <xf numFmtId="170" fontId="14" fillId="0" borderId="0" xfId="11" applyNumberFormat="1" applyFont="1" applyFill="1" applyBorder="1" applyAlignment="1">
      <alignment vertical="center"/>
    </xf>
    <xf numFmtId="0" fontId="15" fillId="0" borderId="3" xfId="22" applyFont="1" applyBorder="1" applyAlignment="1">
      <alignment horizontal="left" wrapText="1"/>
    </xf>
    <xf numFmtId="170" fontId="15" fillId="0" borderId="3" xfId="11" applyNumberFormat="1" applyFont="1" applyFill="1" applyBorder="1" applyAlignment="1">
      <alignment vertical="center"/>
    </xf>
    <xf numFmtId="0" fontId="14" fillId="0" borderId="0" xfId="22" applyFont="1" applyAlignment="1">
      <alignment vertical="center"/>
    </xf>
    <xf numFmtId="0" fontId="84" fillId="0" borderId="0" xfId="22" applyFont="1" applyAlignment="1" applyProtection="1">
      <alignment vertical="center" wrapText="1"/>
      <protection locked="0"/>
    </xf>
    <xf numFmtId="0" fontId="19" fillId="0" borderId="0" xfId="22" applyFont="1"/>
    <xf numFmtId="186" fontId="14" fillId="0" borderId="0" xfId="15" applyNumberFormat="1" applyFont="1"/>
    <xf numFmtId="0" fontId="4" fillId="0" borderId="0" xfId="7" applyFont="1" applyAlignment="1" applyProtection="1">
      <alignment wrapText="1"/>
      <protection locked="0"/>
    </xf>
    <xf numFmtId="194" fontId="85" fillId="0" borderId="0" xfId="7" applyNumberFormat="1" applyFont="1" applyAlignment="1" applyProtection="1">
      <alignment horizontal="center" wrapText="1"/>
    </xf>
    <xf numFmtId="194" fontId="85" fillId="0" borderId="0" xfId="7" applyNumberFormat="1" applyFont="1" applyAlignment="1" applyProtection="1">
      <alignment horizontal="center" wrapText="1"/>
    </xf>
    <xf numFmtId="0" fontId="83" fillId="0" borderId="0" xfId="23"/>
    <xf numFmtId="0" fontId="6" fillId="0" borderId="0" xfId="7" applyFont="1" applyAlignment="1" applyProtection="1">
      <alignment horizontal="center" wrapText="1"/>
    </xf>
    <xf numFmtId="0" fontId="6" fillId="0" borderId="0" xfId="7" applyFont="1" applyAlignment="1" applyProtection="1">
      <alignment horizontal="center" wrapText="1"/>
    </xf>
    <xf numFmtId="194" fontId="6" fillId="0" borderId="0" xfId="7" applyNumberFormat="1" applyFont="1" applyAlignment="1" applyProtection="1">
      <alignment horizontal="center" wrapText="1"/>
    </xf>
    <xf numFmtId="194" fontId="6" fillId="0" borderId="0" xfId="7" applyNumberFormat="1" applyFont="1" applyAlignment="1" applyProtection="1">
      <alignment horizontal="center" wrapText="1"/>
    </xf>
    <xf numFmtId="0" fontId="75" fillId="0" borderId="0" xfId="23" applyFont="1"/>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protection locked="0"/>
    </xf>
    <xf numFmtId="188" fontId="8" fillId="0" borderId="0" xfId="7" applyNumberFormat="1" applyFont="1" applyAlignment="1" applyProtection="1">
      <alignment horizontal="center" wrapText="1"/>
    </xf>
    <xf numFmtId="188" fontId="8" fillId="0" borderId="0" xfId="7" applyNumberFormat="1" applyFont="1" applyAlignment="1" applyProtection="1">
      <alignment horizontal="center" wrapText="1"/>
    </xf>
    <xf numFmtId="188" fontId="29" fillId="0" borderId="0" xfId="23" applyNumberFormat="1" applyFont="1"/>
    <xf numFmtId="195" fontId="41" fillId="0" borderId="0" xfId="7" applyNumberFormat="1" applyFont="1" applyAlignment="1" applyProtection="1">
      <alignment horizontal="center" wrapText="1"/>
    </xf>
    <xf numFmtId="0" fontId="61" fillId="0" borderId="0" xfId="7" applyFont="1" applyAlignment="1" applyProtection="1">
      <alignment horizontal="center" wrapText="1"/>
    </xf>
    <xf numFmtId="195" fontId="41" fillId="0" borderId="0" xfId="7" applyNumberFormat="1" applyFont="1" applyAlignment="1" applyProtection="1">
      <alignment horizontal="center" wrapText="1"/>
    </xf>
    <xf numFmtId="0" fontId="61" fillId="0" borderId="0" xfId="23" applyFont="1"/>
    <xf numFmtId="0" fontId="47" fillId="0" borderId="0" xfId="7" applyFont="1" applyProtection="1"/>
    <xf numFmtId="0" fontId="63" fillId="0" borderId="0" xfId="7" applyFont="1" applyAlignment="1" applyProtection="1">
      <alignment horizontal="left"/>
    </xf>
    <xf numFmtId="0" fontId="63" fillId="0" borderId="0" xfId="7" applyFont="1" applyProtection="1"/>
    <xf numFmtId="0" fontId="63" fillId="0" borderId="0" xfId="7" applyFont="1" applyAlignment="1" applyProtection="1">
      <alignment horizontal="right"/>
    </xf>
    <xf numFmtId="194" fontId="14" fillId="0" borderId="0" xfId="7" applyNumberFormat="1" applyFont="1" applyProtection="1"/>
    <xf numFmtId="194" fontId="12" fillId="0" borderId="0" xfId="7" applyNumberFormat="1" applyFont="1" applyProtection="1"/>
    <xf numFmtId="194" fontId="12" fillId="0" borderId="0" xfId="7" applyNumberFormat="1" applyFont="1" applyAlignment="1" applyProtection="1">
      <alignment horizontal="right"/>
    </xf>
    <xf numFmtId="194" fontId="12" fillId="0" borderId="0" xfId="7" applyNumberFormat="1" applyFont="1" applyAlignment="1" applyProtection="1">
      <alignment horizontal="left"/>
    </xf>
    <xf numFmtId="0" fontId="11" fillId="0" borderId="28" xfId="7" applyFont="1" applyBorder="1" applyAlignment="1" applyProtection="1">
      <alignment horizontal="center" vertical="center"/>
    </xf>
    <xf numFmtId="195" fontId="11" fillId="0" borderId="29" xfId="7" applyNumberFormat="1" applyFont="1" applyBorder="1" applyAlignment="1" applyProtection="1">
      <alignment horizontal="center" vertical="center" wrapText="1"/>
    </xf>
    <xf numFmtId="195" fontId="11" fillId="0" borderId="28" xfId="7" applyNumberFormat="1" applyFont="1" applyBorder="1" applyAlignment="1" applyProtection="1">
      <alignment horizontal="center"/>
    </xf>
    <xf numFmtId="194" fontId="11" fillId="0" borderId="29" xfId="7" applyNumberFormat="1" applyFont="1" applyBorder="1" applyAlignment="1" applyProtection="1">
      <alignment horizontal="center" vertical="center" wrapText="1"/>
    </xf>
    <xf numFmtId="194" fontId="11" fillId="0" borderId="28" xfId="7" applyNumberFormat="1" applyFont="1" applyBorder="1" applyAlignment="1" applyProtection="1">
      <alignment horizontal="center"/>
    </xf>
    <xf numFmtId="0" fontId="11" fillId="0" borderId="28" xfId="7" applyFont="1" applyBorder="1" applyAlignment="1" applyProtection="1">
      <alignment horizontal="center" vertical="center"/>
    </xf>
    <xf numFmtId="0" fontId="11" fillId="0" borderId="29" xfId="7" applyFont="1" applyBorder="1" applyAlignment="1" applyProtection="1">
      <alignment horizontal="center" vertical="center"/>
    </xf>
    <xf numFmtId="194" fontId="11" fillId="0" borderId="29" xfId="7" applyNumberFormat="1" applyFont="1" applyBorder="1" applyAlignment="1" applyProtection="1">
      <alignment horizontal="center" vertical="center" wrapText="1"/>
    </xf>
    <xf numFmtId="0" fontId="12" fillId="0" borderId="0" xfId="23" applyFont="1"/>
    <xf numFmtId="0" fontId="11" fillId="0" borderId="5" xfId="7" applyFont="1" applyBorder="1" applyAlignment="1" applyProtection="1">
      <alignment horizontal="center" vertical="center"/>
    </xf>
    <xf numFmtId="195" fontId="11" fillId="0" borderId="5" xfId="7" applyNumberFormat="1" applyFont="1" applyBorder="1" applyAlignment="1" applyProtection="1">
      <alignment horizontal="center" vertical="center"/>
    </xf>
    <xf numFmtId="195" fontId="11" fillId="0" borderId="8" xfId="7" applyNumberFormat="1" applyFont="1" applyBorder="1" applyAlignment="1" applyProtection="1">
      <alignment horizontal="center" vertical="center"/>
    </xf>
    <xf numFmtId="194" fontId="11" fillId="0" borderId="5" xfId="7" applyNumberFormat="1" applyFont="1" applyBorder="1" applyAlignment="1" applyProtection="1">
      <alignment horizontal="center" vertical="center"/>
    </xf>
    <xf numFmtId="194" fontId="11" fillId="0" borderId="8" xfId="7" applyNumberFormat="1" applyFont="1" applyBorder="1" applyAlignment="1" applyProtection="1">
      <alignment horizontal="center" vertical="center"/>
    </xf>
    <xf numFmtId="0" fontId="11" fillId="0" borderId="5" xfId="7" applyFont="1" applyBorder="1" applyAlignment="1" applyProtection="1">
      <alignment horizontal="center" vertical="center"/>
    </xf>
    <xf numFmtId="0" fontId="14" fillId="0" borderId="27" xfId="7" applyFont="1" applyBorder="1" applyAlignment="1" applyProtection="1">
      <alignment horizontal="center" vertical="center"/>
    </xf>
    <xf numFmtId="195" fontId="71" fillId="0" borderId="27" xfId="7" applyNumberFormat="1" applyFont="1" applyBorder="1" applyAlignment="1" applyProtection="1">
      <alignment horizontal="center" vertical="center"/>
    </xf>
    <xf numFmtId="194" fontId="14" fillId="0" borderId="27" xfId="7" applyNumberFormat="1" applyFont="1" applyBorder="1" applyAlignment="1" applyProtection="1">
      <alignment horizontal="center" vertical="center"/>
    </xf>
    <xf numFmtId="172" fontId="15" fillId="0" borderId="2" xfId="7" applyNumberFormat="1" applyFont="1" applyBorder="1" applyAlignment="1" applyProtection="1">
      <alignment horizontal="left" vertical="center"/>
    </xf>
    <xf numFmtId="194" fontId="15" fillId="0" borderId="2" xfId="7" applyNumberFormat="1" applyFont="1" applyBorder="1" applyAlignment="1" applyProtection="1">
      <alignment horizontal="center" vertical="center"/>
    </xf>
    <xf numFmtId="194" fontId="14" fillId="0" borderId="0" xfId="23" applyNumberFormat="1" applyFont="1" applyAlignment="1">
      <alignment vertical="center"/>
    </xf>
    <xf numFmtId="0" fontId="14" fillId="0" borderId="0" xfId="23" applyFont="1" applyAlignment="1">
      <alignment vertical="center"/>
    </xf>
    <xf numFmtId="0" fontId="19" fillId="0" borderId="0" xfId="23" applyFont="1" applyAlignment="1">
      <alignment vertical="center"/>
    </xf>
    <xf numFmtId="172" fontId="14" fillId="0" borderId="4" xfId="7" applyNumberFormat="1" applyFont="1" applyBorder="1" applyAlignment="1" applyProtection="1">
      <alignment horizontal="left" vertical="center"/>
    </xf>
    <xf numFmtId="194" fontId="14" fillId="0" borderId="0" xfId="7" applyNumberFormat="1" applyFont="1" applyAlignment="1" applyProtection="1">
      <alignment horizontal="center" vertical="center"/>
    </xf>
    <xf numFmtId="194" fontId="14" fillId="0" borderId="4" xfId="7" applyNumberFormat="1" applyFont="1" applyBorder="1" applyAlignment="1" applyProtection="1">
      <alignment horizontal="center" vertical="center"/>
    </xf>
    <xf numFmtId="172" fontId="14" fillId="0" borderId="0" xfId="7" applyNumberFormat="1" applyFont="1" applyAlignment="1" applyProtection="1">
      <alignment horizontal="left" vertical="center"/>
    </xf>
    <xf numFmtId="0" fontId="14" fillId="0" borderId="0" xfId="23" applyFont="1"/>
    <xf numFmtId="0" fontId="19" fillId="0" borderId="0" xfId="23" applyFont="1"/>
    <xf numFmtId="172" fontId="15" fillId="0" borderId="0" xfId="7" applyNumberFormat="1" applyFont="1" applyAlignment="1" applyProtection="1">
      <alignment horizontal="left" vertical="center"/>
    </xf>
    <xf numFmtId="194" fontId="15" fillId="0" borderId="0" xfId="7" applyNumberFormat="1" applyFont="1" applyAlignment="1" applyProtection="1">
      <alignment horizontal="center" vertical="center"/>
    </xf>
    <xf numFmtId="43" fontId="14" fillId="0" borderId="0" xfId="23" applyNumberFormat="1" applyFont="1" applyAlignment="1">
      <alignment vertical="center"/>
    </xf>
    <xf numFmtId="196" fontId="14" fillId="0" borderId="0" xfId="23" applyNumberFormat="1" applyFont="1" applyAlignment="1">
      <alignment vertical="center"/>
    </xf>
    <xf numFmtId="194" fontId="14" fillId="0" borderId="0" xfId="7" applyNumberFormat="1" applyFont="1" applyAlignment="1" applyProtection="1">
      <alignment horizontal="left" vertical="center" indent="1"/>
    </xf>
    <xf numFmtId="172" fontId="15" fillId="0" borderId="0" xfId="7" applyNumberFormat="1" applyFont="1" applyAlignment="1" applyProtection="1">
      <alignment horizontal="left" vertical="center" wrapText="1"/>
    </xf>
    <xf numFmtId="172" fontId="86" fillId="0" borderId="0" xfId="7" applyNumberFormat="1" applyFont="1" applyAlignment="1" applyProtection="1">
      <alignment horizontal="left" vertical="center"/>
    </xf>
    <xf numFmtId="172" fontId="15" fillId="0" borderId="30" xfId="7" applyNumberFormat="1" applyFont="1" applyBorder="1" applyAlignment="1" applyProtection="1">
      <alignment horizontal="left" vertical="center"/>
    </xf>
    <xf numFmtId="194" fontId="15" fillId="0" borderId="30" xfId="7" applyNumberFormat="1" applyFont="1" applyBorder="1" applyAlignment="1" applyProtection="1">
      <alignment horizontal="center" vertical="center"/>
    </xf>
    <xf numFmtId="172" fontId="14" fillId="0" borderId="31" xfId="7" applyNumberFormat="1" applyFont="1" applyBorder="1" applyAlignment="1" applyProtection="1">
      <alignment horizontal="center" vertical="center"/>
    </xf>
    <xf numFmtId="172" fontId="15" fillId="0" borderId="31" xfId="7" applyNumberFormat="1" applyFont="1" applyBorder="1" applyAlignment="1" applyProtection="1">
      <alignment horizontal="center" vertical="center"/>
    </xf>
    <xf numFmtId="194" fontId="14" fillId="0" borderId="31" xfId="7" applyNumberFormat="1" applyFont="1" applyBorder="1" applyAlignment="1" applyProtection="1">
      <alignment vertical="center"/>
    </xf>
    <xf numFmtId="194" fontId="15" fillId="0" borderId="31" xfId="7" applyNumberFormat="1" applyFont="1" applyBorder="1" applyAlignment="1" applyProtection="1">
      <alignment vertical="center"/>
    </xf>
    <xf numFmtId="197" fontId="16" fillId="0" borderId="0" xfId="7" applyNumberFormat="1" applyFont="1" applyAlignment="1" applyProtection="1">
      <alignment horizontal="left"/>
    </xf>
    <xf numFmtId="172" fontId="87" fillId="0" borderId="0" xfId="7" applyNumberFormat="1" applyFont="1" applyAlignment="1" applyProtection="1">
      <alignment horizontal="center"/>
    </xf>
    <xf numFmtId="194" fontId="16" fillId="0" borderId="0" xfId="7" applyNumberFormat="1" applyFont="1" applyProtection="1"/>
    <xf numFmtId="194" fontId="87" fillId="0" borderId="0" xfId="7" applyNumberFormat="1" applyFont="1" applyAlignment="1" applyProtection="1">
      <alignment horizontal="right" vertical="center"/>
    </xf>
    <xf numFmtId="194" fontId="87" fillId="0" borderId="0" xfId="7" applyNumberFormat="1" applyFont="1" applyAlignment="1" applyProtection="1">
      <alignment horizontal="right"/>
    </xf>
    <xf numFmtId="0" fontId="87" fillId="0" borderId="0" xfId="23" applyFont="1"/>
    <xf numFmtId="194" fontId="87" fillId="0" borderId="0" xfId="7" applyNumberFormat="1" applyFont="1" applyProtection="1"/>
    <xf numFmtId="172" fontId="87" fillId="0" borderId="0" xfId="7" applyNumberFormat="1" applyFont="1" applyAlignment="1" applyProtection="1">
      <alignment horizontal="left"/>
    </xf>
    <xf numFmtId="194" fontId="40" fillId="0" borderId="0" xfId="7" applyNumberFormat="1" applyFont="1" applyAlignment="1" applyProtection="1">
      <alignment horizontal="center" vertical="center" wrapText="1"/>
    </xf>
    <xf numFmtId="194" fontId="27" fillId="0" borderId="0" xfId="7" applyNumberFormat="1" applyFont="1" applyAlignment="1" applyProtection="1">
      <alignment horizontal="right" vertical="center"/>
    </xf>
    <xf numFmtId="194" fontId="27" fillId="0" borderId="0" xfId="7" applyNumberFormat="1" applyFont="1" applyProtection="1"/>
    <xf numFmtId="194" fontId="27" fillId="0" borderId="0" xfId="7" applyNumberFormat="1" applyFont="1" applyAlignment="1" applyProtection="1">
      <alignment horizontal="right"/>
    </xf>
    <xf numFmtId="194" fontId="27" fillId="0" borderId="0" xfId="7" applyNumberFormat="1" applyFont="1" applyAlignment="1" applyProtection="1">
      <alignment vertical="center"/>
    </xf>
    <xf numFmtId="0" fontId="27" fillId="0" borderId="0" xfId="23" applyFont="1"/>
    <xf numFmtId="172" fontId="19" fillId="0" borderId="0" xfId="7" applyNumberFormat="1" applyFont="1" applyAlignment="1" applyProtection="1">
      <alignment horizontal="center"/>
    </xf>
    <xf numFmtId="194" fontId="19" fillId="0" borderId="0" xfId="7" applyNumberFormat="1" applyFont="1" applyAlignment="1" applyProtection="1">
      <alignment vertical="center"/>
    </xf>
    <xf numFmtId="194" fontId="19" fillId="0" borderId="0" xfId="7" applyNumberFormat="1" applyFont="1" applyAlignment="1" applyProtection="1">
      <alignment horizontal="right" vertical="center"/>
    </xf>
    <xf numFmtId="194" fontId="19" fillId="0" borderId="0" xfId="7" applyNumberFormat="1" applyFont="1" applyAlignment="1" applyProtection="1">
      <alignment horizontal="right"/>
    </xf>
    <xf numFmtId="194" fontId="19" fillId="0" borderId="0" xfId="7" applyNumberFormat="1" applyFont="1" applyProtection="1"/>
    <xf numFmtId="172" fontId="14" fillId="0" borderId="0" xfId="7" applyNumberFormat="1" applyFont="1" applyAlignment="1" applyProtection="1">
      <alignment horizontal="center"/>
    </xf>
    <xf numFmtId="172" fontId="66" fillId="0" borderId="0" xfId="7" applyNumberFormat="1" applyFont="1" applyAlignment="1" applyProtection="1">
      <alignment horizontal="center"/>
    </xf>
    <xf numFmtId="194" fontId="66" fillId="0" borderId="0" xfId="7" applyNumberFormat="1" applyFont="1" applyAlignment="1" applyProtection="1">
      <alignment horizontal="right" vertical="center"/>
    </xf>
    <xf numFmtId="194" fontId="66" fillId="0" borderId="0" xfId="7" applyNumberFormat="1" applyFont="1" applyAlignment="1" applyProtection="1">
      <alignment horizontal="left" vertical="center"/>
    </xf>
    <xf numFmtId="194" fontId="66" fillId="0" borderId="0" xfId="7" applyNumberFormat="1" applyFont="1" applyAlignment="1" applyProtection="1">
      <alignment horizontal="right"/>
    </xf>
    <xf numFmtId="194" fontId="14" fillId="0" borderId="0" xfId="7" applyNumberFormat="1" applyFont="1" applyAlignment="1" applyProtection="1">
      <alignment horizontal="right"/>
    </xf>
    <xf numFmtId="172" fontId="6" fillId="0" borderId="0" xfId="7" applyNumberFormat="1" applyFont="1" applyAlignment="1" applyProtection="1">
      <alignment horizontal="center" wrapText="1"/>
    </xf>
    <xf numFmtId="194" fontId="6" fillId="0" borderId="0" xfId="7" applyNumberFormat="1" applyFont="1" applyAlignment="1" applyProtection="1">
      <alignment wrapText="1"/>
    </xf>
    <xf numFmtId="0" fontId="6" fillId="0" borderId="0" xfId="23" applyFont="1"/>
    <xf numFmtId="198" fontId="8" fillId="0" borderId="0" xfId="7" applyNumberFormat="1" applyFont="1" applyAlignment="1" applyProtection="1">
      <alignment horizontal="center" wrapText="1"/>
    </xf>
    <xf numFmtId="188" fontId="8" fillId="0" borderId="0" xfId="7" applyNumberFormat="1" applyFont="1" applyAlignment="1" applyProtection="1">
      <alignment wrapText="1"/>
    </xf>
    <xf numFmtId="0" fontId="29" fillId="0" borderId="0" xfId="23" applyFont="1"/>
    <xf numFmtId="0" fontId="61" fillId="0" borderId="0" xfId="7" applyFont="1" applyAlignment="1" applyProtection="1">
      <alignment wrapText="1"/>
    </xf>
    <xf numFmtId="172" fontId="12" fillId="0" borderId="0" xfId="7" applyNumberFormat="1" applyFont="1" applyAlignment="1" applyProtection="1">
      <alignment horizontal="center"/>
    </xf>
    <xf numFmtId="194" fontId="12" fillId="0" borderId="0" xfId="7" applyNumberFormat="1" applyFont="1" applyAlignment="1" applyProtection="1">
      <alignment vertical="center"/>
    </xf>
    <xf numFmtId="194" fontId="14" fillId="0" borderId="0" xfId="7" applyNumberFormat="1" applyFont="1" applyAlignment="1" applyProtection="1">
      <alignment vertical="center"/>
    </xf>
    <xf numFmtId="172" fontId="5" fillId="0" borderId="28" xfId="7" applyNumberFormat="1" applyFont="1" applyBorder="1" applyAlignment="1" applyProtection="1">
      <alignment horizontal="center" vertical="center"/>
    </xf>
    <xf numFmtId="172" fontId="11" fillId="0" borderId="29" xfId="7" applyNumberFormat="1" applyFont="1" applyBorder="1" applyAlignment="1" applyProtection="1">
      <alignment horizontal="center" vertical="center" wrapText="1"/>
    </xf>
    <xf numFmtId="172" fontId="11" fillId="0" borderId="28" xfId="7" applyNumberFormat="1" applyFont="1" applyBorder="1" applyAlignment="1" applyProtection="1">
      <alignment horizontal="center"/>
    </xf>
    <xf numFmtId="194" fontId="11" fillId="0" borderId="28" xfId="7" applyNumberFormat="1" applyFont="1" applyBorder="1" applyAlignment="1" applyProtection="1">
      <alignment horizontal="center" vertical="center"/>
    </xf>
    <xf numFmtId="172" fontId="5" fillId="0" borderId="28" xfId="7" applyNumberFormat="1"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1" fillId="0" borderId="5" xfId="7" applyNumberFormat="1" applyFont="1" applyBorder="1" applyAlignment="1" applyProtection="1">
      <alignment horizontal="center" vertical="center"/>
    </xf>
    <xf numFmtId="172" fontId="11" fillId="0" borderId="8" xfId="7" applyNumberFormat="1" applyFont="1" applyBorder="1" applyAlignment="1" applyProtection="1">
      <alignment horizontal="center" vertical="center"/>
    </xf>
    <xf numFmtId="0" fontId="5" fillId="0" borderId="5" xfId="7" applyFont="1" applyBorder="1" applyAlignment="1" applyProtection="1">
      <alignment horizontal="center" vertical="center"/>
    </xf>
    <xf numFmtId="172" fontId="5" fillId="0" borderId="5" xfId="7" applyNumberFormat="1" applyFont="1" applyBorder="1" applyAlignment="1" applyProtection="1">
      <alignment horizontal="center" vertical="center"/>
    </xf>
    <xf numFmtId="172" fontId="14" fillId="0" borderId="27" xfId="7" applyNumberFormat="1" applyFont="1" applyBorder="1" applyAlignment="1" applyProtection="1">
      <alignment horizontal="center" vertical="center"/>
    </xf>
    <xf numFmtId="172" fontId="70" fillId="0" borderId="27" xfId="7" applyNumberFormat="1" applyFont="1" applyBorder="1" applyAlignment="1" applyProtection="1">
      <alignment horizontal="center" vertical="center"/>
    </xf>
    <xf numFmtId="194" fontId="70" fillId="0" borderId="27" xfId="7" applyNumberFormat="1" applyFont="1" applyBorder="1" applyAlignment="1" applyProtection="1">
      <alignment horizontal="center" vertical="center"/>
    </xf>
    <xf numFmtId="194" fontId="14" fillId="0" borderId="5" xfId="7" applyNumberFormat="1" applyFont="1" applyBorder="1" applyAlignment="1" applyProtection="1">
      <alignment horizontal="center" vertical="center"/>
    </xf>
    <xf numFmtId="194" fontId="19" fillId="0" borderId="0" xfId="23" applyNumberFormat="1" applyFont="1" applyAlignment="1">
      <alignment vertical="center"/>
    </xf>
    <xf numFmtId="172" fontId="15" fillId="0" borderId="2" xfId="7" applyNumberFormat="1" applyFont="1" applyBorder="1" applyAlignment="1" applyProtection="1">
      <alignment horizontal="left" vertical="center" wrapText="1"/>
    </xf>
    <xf numFmtId="0" fontId="15" fillId="0" borderId="0" xfId="7" applyFont="1" applyAlignment="1" applyProtection="1">
      <alignment vertical="center"/>
    </xf>
    <xf numFmtId="194" fontId="14" fillId="0" borderId="2" xfId="7" applyNumberFormat="1" applyFont="1" applyBorder="1" applyAlignment="1" applyProtection="1">
      <alignment horizontal="center" vertical="center"/>
    </xf>
    <xf numFmtId="172" fontId="66" fillId="0" borderId="31" xfId="7" applyNumberFormat="1" applyFont="1" applyBorder="1" applyAlignment="1" applyProtection="1">
      <alignment horizontal="center" vertical="center"/>
    </xf>
    <xf numFmtId="194" fontId="66" fillId="0" borderId="31" xfId="7" applyNumberFormat="1" applyFont="1" applyBorder="1" applyAlignment="1" applyProtection="1">
      <alignment vertical="center"/>
    </xf>
    <xf numFmtId="194" fontId="15" fillId="0" borderId="31" xfId="7" applyNumberFormat="1" applyFont="1" applyBorder="1" applyAlignment="1" applyProtection="1">
      <alignment horizontal="center" vertical="center"/>
    </xf>
    <xf numFmtId="172" fontId="16" fillId="0" borderId="0" xfId="7" applyNumberFormat="1" applyFont="1" applyAlignment="1" applyProtection="1">
      <alignment horizontal="left"/>
    </xf>
    <xf numFmtId="172" fontId="89" fillId="0" borderId="0" xfId="7" applyNumberFormat="1" applyFont="1" applyAlignment="1" applyProtection="1">
      <alignment horizontal="center"/>
    </xf>
    <xf numFmtId="172" fontId="16" fillId="0" borderId="0" xfId="7" applyNumberFormat="1" applyFont="1" applyAlignment="1" applyProtection="1">
      <alignment horizontal="left" vertical="center"/>
    </xf>
    <xf numFmtId="43" fontId="89" fillId="0" borderId="0" xfId="9" applyFont="1" applyBorder="1" applyAlignment="1">
      <alignment vertical="center"/>
    </xf>
    <xf numFmtId="0" fontId="90" fillId="0" borderId="0" xfId="7" applyFont="1" applyProtection="1">
      <protection locked="0"/>
    </xf>
    <xf numFmtId="194" fontId="91" fillId="0" borderId="0" xfId="7" applyNumberFormat="1" applyFont="1" applyProtection="1">
      <protection locked="0"/>
    </xf>
    <xf numFmtId="194" fontId="90" fillId="0" borderId="0" xfId="7" applyNumberFormat="1" applyFont="1" applyProtection="1">
      <protection locked="0"/>
    </xf>
    <xf numFmtId="0" fontId="16" fillId="0" borderId="0" xfId="23" applyFont="1"/>
    <xf numFmtId="0" fontId="90" fillId="0" borderId="0" xfId="23" applyFont="1" applyProtection="1">
      <protection locked="0"/>
    </xf>
    <xf numFmtId="172" fontId="4" fillId="0" borderId="0" xfId="7" applyNumberFormat="1" applyFont="1" applyAlignment="1" applyProtection="1">
      <alignment wrapText="1"/>
    </xf>
    <xf numFmtId="194" fontId="92" fillId="0" borderId="0" xfId="7" applyNumberFormat="1" applyFont="1" applyAlignment="1" applyProtection="1">
      <alignment horizontal="center" wrapText="1"/>
    </xf>
    <xf numFmtId="194" fontId="92" fillId="0" borderId="0" xfId="7" applyNumberFormat="1" applyFont="1" applyAlignment="1" applyProtection="1">
      <alignment horizontal="center" vertical="center" wrapText="1"/>
    </xf>
    <xf numFmtId="0" fontId="93" fillId="0" borderId="0" xfId="23" applyFont="1"/>
    <xf numFmtId="172" fontId="41" fillId="0" borderId="0" xfId="7" applyNumberFormat="1" applyFont="1" applyAlignment="1" applyProtection="1">
      <alignment horizontal="center" wrapText="1"/>
    </xf>
    <xf numFmtId="172" fontId="41" fillId="0" borderId="0" xfId="7" applyNumberFormat="1" applyFont="1" applyAlignment="1" applyProtection="1">
      <alignment horizontal="center" wrapText="1"/>
    </xf>
    <xf numFmtId="172" fontId="63" fillId="0" borderId="0" xfId="7" applyNumberFormat="1" applyFont="1" applyAlignment="1" applyProtection="1">
      <alignment horizontal="center"/>
    </xf>
    <xf numFmtId="194" fontId="63" fillId="0" borderId="0" xfId="7" applyNumberFormat="1" applyFont="1" applyProtection="1"/>
    <xf numFmtId="194" fontId="63" fillId="0" borderId="0" xfId="7" applyNumberFormat="1" applyFont="1" applyAlignment="1" applyProtection="1">
      <alignment vertical="center"/>
    </xf>
    <xf numFmtId="194" fontId="63" fillId="0" borderId="0" xfId="7" applyNumberFormat="1" applyFont="1" applyAlignment="1" applyProtection="1">
      <alignment horizontal="right" vertical="center"/>
    </xf>
    <xf numFmtId="194" fontId="63" fillId="0" borderId="0" xfId="7" applyNumberFormat="1" applyFont="1" applyAlignment="1" applyProtection="1">
      <alignment horizontal="right"/>
    </xf>
    <xf numFmtId="0" fontId="90" fillId="0" borderId="0" xfId="23" applyFont="1"/>
    <xf numFmtId="172" fontId="11" fillId="0" borderId="28" xfId="7" applyNumberFormat="1" applyFont="1" applyBorder="1" applyAlignment="1" applyProtection="1">
      <alignment horizontal="center" vertical="center"/>
    </xf>
    <xf numFmtId="172" fontId="12" fillId="0" borderId="5" xfId="7" applyNumberFormat="1" applyFont="1" applyBorder="1" applyAlignment="1" applyProtection="1">
      <alignment horizontal="center" vertical="center"/>
    </xf>
    <xf numFmtId="194" fontId="12" fillId="0" borderId="5" xfId="7" applyNumberFormat="1" applyFont="1" applyBorder="1" applyAlignment="1" applyProtection="1">
      <alignment horizontal="center" vertical="center"/>
    </xf>
    <xf numFmtId="195" fontId="94" fillId="0" borderId="27" xfId="7" applyNumberFormat="1" applyFont="1" applyBorder="1" applyAlignment="1" applyProtection="1">
      <alignment horizontal="center" vertical="center"/>
    </xf>
    <xf numFmtId="172" fontId="15" fillId="0" borderId="27" xfId="7" applyNumberFormat="1" applyFont="1" applyBorder="1" applyAlignment="1" applyProtection="1">
      <alignment horizontal="center" vertical="center"/>
    </xf>
    <xf numFmtId="194" fontId="15" fillId="0" borderId="27" xfId="7" applyNumberFormat="1" applyFont="1" applyBorder="1" applyAlignment="1" applyProtection="1">
      <alignment horizontal="center" vertical="center"/>
    </xf>
    <xf numFmtId="172" fontId="15" fillId="0" borderId="2" xfId="24" applyNumberFormat="1" applyFont="1" applyFill="1" applyBorder="1" applyAlignment="1">
      <alignment horizontal="left" vertical="center"/>
    </xf>
    <xf numFmtId="172" fontId="14" fillId="0" borderId="0" xfId="24" applyNumberFormat="1" applyFont="1" applyFill="1" applyBorder="1" applyAlignment="1">
      <alignment horizontal="left" vertical="center"/>
    </xf>
    <xf numFmtId="172" fontId="15" fillId="0" borderId="31" xfId="7" applyNumberFormat="1" applyFont="1" applyBorder="1" applyAlignment="1" applyProtection="1">
      <alignment horizontal="left" vertical="center"/>
    </xf>
    <xf numFmtId="194" fontId="15" fillId="0" borderId="31" xfId="7" applyNumberFormat="1" applyFont="1" applyBorder="1" applyProtection="1"/>
    <xf numFmtId="194" fontId="16" fillId="0" borderId="0" xfId="23" applyNumberFormat="1" applyFont="1"/>
    <xf numFmtId="186" fontId="0" fillId="0" borderId="0" xfId="9" applyNumberFormat="1" applyFont="1"/>
    <xf numFmtId="194" fontId="83" fillId="0" borderId="0" xfId="23" applyNumberFormat="1"/>
    <xf numFmtId="194" fontId="3" fillId="0" borderId="0" xfId="23" applyNumberFormat="1" applyFont="1"/>
    <xf numFmtId="186" fontId="19" fillId="0" borderId="0" xfId="9" applyNumberFormat="1" applyFont="1"/>
    <xf numFmtId="0" fontId="23" fillId="0" borderId="0" xfId="1" applyFont="1"/>
    <xf numFmtId="0" fontId="6" fillId="0" borderId="0" xfId="1" applyFont="1" applyAlignment="1">
      <alignment horizontal="center"/>
    </xf>
    <xf numFmtId="0" fontId="8" fillId="0" borderId="0" xfId="1" applyFont="1" applyAlignment="1">
      <alignment horizontal="center"/>
    </xf>
    <xf numFmtId="0" fontId="41" fillId="0" borderId="0" xfId="1" applyFont="1" applyAlignment="1">
      <alignment horizontal="center"/>
    </xf>
    <xf numFmtId="0" fontId="11" fillId="0" borderId="0" xfId="1" applyFont="1" applyAlignment="1">
      <alignment horizontal="center" vertical="center" wrapText="1"/>
    </xf>
    <xf numFmtId="0" fontId="12" fillId="0" borderId="4" xfId="1" applyFont="1" applyBorder="1" applyAlignment="1">
      <alignment horizontal="center" vertical="center" wrapText="1"/>
    </xf>
    <xf numFmtId="0" fontId="12" fillId="0" borderId="5" xfId="1" applyFont="1" applyBorder="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0" fontId="97"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21" applyNumberFormat="1" applyFont="1" applyFill="1" applyBorder="1" applyAlignment="1">
      <alignment horizontal="center" vertical="center"/>
    </xf>
    <xf numFmtId="1" fontId="14" fillId="0" borderId="0" xfId="1" applyNumberFormat="1" applyFont="1" applyAlignment="1">
      <alignment vertical="center"/>
    </xf>
    <xf numFmtId="2"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21" applyNumberFormat="1" applyFont="1" applyFill="1" applyBorder="1" applyAlignment="1">
      <alignment horizontal="center" vertical="center"/>
    </xf>
    <xf numFmtId="2" fontId="19" fillId="0" borderId="0" xfId="1" applyNumberFormat="1" applyFont="1" applyAlignment="1">
      <alignment horizontal="center" vertical="center"/>
    </xf>
    <xf numFmtId="0" fontId="19" fillId="0" borderId="0" xfId="1" applyFont="1" applyAlignment="1">
      <alignment vertical="center"/>
    </xf>
    <xf numFmtId="0" fontId="14" fillId="0" borderId="0" xfId="1" applyFont="1" applyAlignment="1">
      <alignment horizontal="center"/>
    </xf>
    <xf numFmtId="0" fontId="19" fillId="0" borderId="0" xfId="1" applyFont="1" applyAlignment="1">
      <alignment horizontal="center"/>
    </xf>
    <xf numFmtId="3" fontId="19" fillId="0" borderId="0" xfId="1" applyNumberFormat="1" applyFont="1" applyAlignment="1">
      <alignment horizontal="center"/>
    </xf>
    <xf numFmtId="199" fontId="15" fillId="0" borderId="0" xfId="1" applyNumberFormat="1" applyFont="1"/>
    <xf numFmtId="3" fontId="3" fillId="0" borderId="0" xfId="1" applyNumberFormat="1"/>
    <xf numFmtId="0" fontId="98" fillId="0" borderId="0" xfId="1" applyFont="1" applyAlignment="1">
      <alignment vertical="center"/>
    </xf>
    <xf numFmtId="0" fontId="99" fillId="0" borderId="0" xfId="1" applyFont="1"/>
    <xf numFmtId="0" fontId="68" fillId="0" borderId="0" xfId="1" applyFont="1"/>
    <xf numFmtId="0" fontId="31" fillId="0" borderId="0" xfId="1" applyFont="1" applyAlignment="1">
      <alignment horizontal="center"/>
    </xf>
    <xf numFmtId="0" fontId="11" fillId="0" borderId="2" xfId="1" applyFont="1" applyBorder="1" applyAlignment="1">
      <alignment horizontal="center" vertical="center" wrapText="1"/>
    </xf>
    <xf numFmtId="0" fontId="46" fillId="0" borderId="0" xfId="1" applyFont="1" applyAlignment="1">
      <alignment horizontal="center" vertical="center" wrapText="1"/>
    </xf>
    <xf numFmtId="0" fontId="14" fillId="0" borderId="0" xfId="1" applyFont="1" applyAlignment="1">
      <alignment horizontal="center" vertical="center" wrapText="1"/>
    </xf>
    <xf numFmtId="200" fontId="14" fillId="0" borderId="0" xfId="21" applyNumberFormat="1" applyFont="1" applyFill="1" applyBorder="1" applyAlignment="1">
      <alignment horizontal="center" vertical="center"/>
    </xf>
    <xf numFmtId="201" fontId="15" fillId="0" borderId="0" xfId="21" applyNumberFormat="1" applyFont="1" applyFill="1" applyBorder="1" applyAlignment="1">
      <alignment horizontal="right" vertical="center"/>
    </xf>
    <xf numFmtId="4" fontId="14" fillId="0" borderId="0" xfId="25" applyNumberFormat="1" applyFont="1" applyFill="1" applyBorder="1" applyAlignment="1">
      <alignment horizontal="center" vertical="center"/>
    </xf>
    <xf numFmtId="3" fontId="14" fillId="0" borderId="0" xfId="25" applyNumberFormat="1" applyFont="1" applyFill="1" applyBorder="1" applyAlignment="1">
      <alignment horizontal="center" vertical="center"/>
    </xf>
    <xf numFmtId="2" fontId="14" fillId="0" borderId="0" xfId="21" applyNumberFormat="1" applyFont="1" applyFill="1" applyBorder="1" applyAlignment="1">
      <alignment horizontal="center" vertical="center"/>
    </xf>
    <xf numFmtId="3" fontId="15" fillId="0" borderId="0" xfId="21" applyNumberFormat="1" applyFont="1" applyFill="1" applyBorder="1" applyAlignment="1">
      <alignment horizontal="center" vertical="center"/>
    </xf>
    <xf numFmtId="2" fontId="15" fillId="0" borderId="3" xfId="21" applyNumberFormat="1" applyFont="1" applyFill="1" applyBorder="1" applyAlignment="1">
      <alignment horizontal="center" vertical="center"/>
    </xf>
    <xf numFmtId="3" fontId="15" fillId="0" borderId="3" xfId="21" applyNumberFormat="1" applyFont="1" applyFill="1" applyBorder="1" applyAlignment="1">
      <alignment horizontal="center" vertical="center"/>
    </xf>
    <xf numFmtId="4" fontId="19" fillId="0" borderId="0" xfId="25"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applyAlignment="1">
      <alignment horizontal="centerContinuous" vertical="center"/>
    </xf>
    <xf numFmtId="0" fontId="44" fillId="0" borderId="0" xfId="1" applyFont="1" applyAlignment="1">
      <alignment horizontal="center"/>
    </xf>
    <xf numFmtId="169" fontId="42" fillId="0" borderId="0" xfId="1" applyNumberFormat="1" applyFont="1" applyAlignment="1">
      <alignment horizontal="centerContinuous" vertical="center"/>
    </xf>
    <xf numFmtId="0" fontId="23" fillId="0" borderId="0" xfId="1" applyFont="1" applyAlignment="1">
      <alignment horizontal="center"/>
    </xf>
    <xf numFmtId="0" fontId="9" fillId="0" borderId="0" xfId="1" applyFont="1" applyAlignment="1">
      <alignment horizontal="center"/>
    </xf>
    <xf numFmtId="0" fontId="100" fillId="0" borderId="0" xfId="1" applyFont="1"/>
    <xf numFmtId="0" fontId="46" fillId="0" borderId="1" xfId="1" applyFont="1" applyBorder="1" applyAlignment="1">
      <alignment horizontal="center" vertical="center"/>
    </xf>
    <xf numFmtId="0" fontId="51" fillId="0" borderId="1" xfId="1" applyFont="1" applyBorder="1" applyAlignment="1">
      <alignment horizontal="center" vertical="center" wrapText="1"/>
    </xf>
    <xf numFmtId="0" fontId="102" fillId="0" borderId="1" xfId="1" applyFont="1" applyBorder="1" applyAlignment="1">
      <alignment horizontal="center" vertical="center" wrapText="1"/>
    </xf>
    <xf numFmtId="0" fontId="103" fillId="0" borderId="2" xfId="1" applyFont="1" applyBorder="1" applyAlignment="1">
      <alignment vertical="center"/>
    </xf>
    <xf numFmtId="0" fontId="51" fillId="0" borderId="2" xfId="1" applyFont="1" applyBorder="1" applyAlignment="1">
      <alignment vertical="center"/>
    </xf>
    <xf numFmtId="0" fontId="51" fillId="0" borderId="2" xfId="1" applyFont="1" applyBorder="1" applyAlignment="1">
      <alignment horizontal="center" vertical="center" wrapText="1"/>
    </xf>
    <xf numFmtId="0" fontId="102" fillId="0" borderId="2" xfId="1" applyFont="1" applyBorder="1" applyAlignment="1">
      <alignment vertical="center"/>
    </xf>
    <xf numFmtId="0" fontId="104" fillId="0" borderId="0" xfId="1" applyFont="1" applyAlignment="1">
      <alignment vertical="center"/>
    </xf>
    <xf numFmtId="0" fontId="11" fillId="0" borderId="0" xfId="1" applyFont="1" applyAlignment="1">
      <alignment vertical="center"/>
    </xf>
    <xf numFmtId="202" fontId="14" fillId="0" borderId="0" xfId="11" applyNumberFormat="1" applyFont="1" applyFill="1" applyBorder="1" applyAlignment="1">
      <alignment horizontal="center" vertical="center"/>
    </xf>
    <xf numFmtId="170" fontId="15" fillId="0" borderId="0" xfId="11" applyNumberFormat="1" applyFont="1" applyFill="1" applyBorder="1" applyAlignment="1">
      <alignment horizontal="right" vertical="center"/>
    </xf>
    <xf numFmtId="1" fontId="66" fillId="0" borderId="0" xfId="1" applyNumberFormat="1" applyFont="1" applyAlignment="1">
      <alignment vertical="center"/>
    </xf>
    <xf numFmtId="2" fontId="66" fillId="0" borderId="0" xfId="1" applyNumberFormat="1" applyFont="1" applyAlignment="1">
      <alignment vertical="center"/>
    </xf>
    <xf numFmtId="2" fontId="66" fillId="0" borderId="0" xfId="1" applyNumberFormat="1" applyFont="1" applyAlignment="1">
      <alignment horizontal="center" vertical="center"/>
    </xf>
    <xf numFmtId="0" fontId="66" fillId="0" borderId="0" xfId="1" applyFont="1" applyAlignment="1">
      <alignment vertical="center"/>
    </xf>
    <xf numFmtId="202" fontId="15" fillId="0" borderId="3" xfId="11" applyNumberFormat="1" applyFont="1" applyFill="1" applyBorder="1" applyAlignment="1">
      <alignment horizontal="center" vertical="center"/>
    </xf>
    <xf numFmtId="170" fontId="15" fillId="0" borderId="3" xfId="11" applyNumberFormat="1" applyFont="1" applyFill="1" applyBorder="1" applyAlignment="1">
      <alignment horizontal="right" vertical="center"/>
    </xf>
    <xf numFmtId="2" fontId="70" fillId="0" borderId="0" xfId="1" applyNumberFormat="1" applyFont="1" applyAlignment="1">
      <alignment vertical="center"/>
    </xf>
    <xf numFmtId="2" fontId="70" fillId="0" borderId="0" xfId="1" applyNumberFormat="1" applyFont="1" applyAlignment="1">
      <alignment horizontal="center" vertical="center"/>
    </xf>
    <xf numFmtId="0" fontId="70" fillId="0" borderId="0" xfId="1" applyFont="1" applyAlignment="1">
      <alignment vertical="center"/>
    </xf>
    <xf numFmtId="0" fontId="15" fillId="0" borderId="0" xfId="1" applyFont="1" applyAlignment="1">
      <alignment horizontal="left" vertical="center" wrapText="1"/>
    </xf>
    <xf numFmtId="2" fontId="14" fillId="0" borderId="0" xfId="11" applyNumberFormat="1" applyFont="1" applyBorder="1" applyAlignment="1">
      <alignment horizontal="center"/>
    </xf>
    <xf numFmtId="2" fontId="3" fillId="0" borderId="0" xfId="1" applyNumberFormat="1"/>
    <xf numFmtId="2" fontId="19" fillId="0" borderId="0" xfId="1" applyNumberFormat="1" applyFont="1" applyAlignment="1">
      <alignment horizontal="center"/>
    </xf>
    <xf numFmtId="2" fontId="14" fillId="0" borderId="0" xfId="11" applyNumberFormat="1" applyFont="1" applyBorder="1" applyAlignment="1">
      <alignment horizontal="center" vertical="center"/>
    </xf>
    <xf numFmtId="3" fontId="14" fillId="0" borderId="0" xfId="11" applyNumberFormat="1" applyFont="1" applyBorder="1" applyAlignment="1">
      <alignment horizontal="right" vertical="center"/>
    </xf>
    <xf numFmtId="2" fontId="14" fillId="0" borderId="0" xfId="1" applyNumberFormat="1" applyFont="1"/>
    <xf numFmtId="2" fontId="55" fillId="0" borderId="0" xfId="1" applyNumberFormat="1" applyFont="1"/>
    <xf numFmtId="2" fontId="55" fillId="0" borderId="0" xfId="1" applyNumberFormat="1" applyFont="1" applyAlignment="1">
      <alignment horizontal="center"/>
    </xf>
    <xf numFmtId="0" fontId="55" fillId="0" borderId="0" xfId="1" applyFont="1"/>
    <xf numFmtId="2" fontId="55" fillId="0" borderId="0" xfId="1" applyNumberFormat="1" applyFont="1" applyAlignment="1">
      <alignment vertical="center"/>
    </xf>
    <xf numFmtId="2" fontId="55" fillId="0" borderId="0" xfId="1" applyNumberFormat="1" applyFont="1" applyAlignment="1">
      <alignment horizontal="center" vertical="center"/>
    </xf>
    <xf numFmtId="0" fontId="6" fillId="0" borderId="0" xfId="1" applyFont="1" applyAlignment="1">
      <alignment vertical="center"/>
    </xf>
    <xf numFmtId="0" fontId="105" fillId="0" borderId="0" xfId="1" applyFont="1"/>
    <xf numFmtId="0" fontId="93" fillId="0" borderId="0" xfId="1" applyFont="1"/>
    <xf numFmtId="0" fontId="11" fillId="0" borderId="25" xfId="1" applyFont="1" applyBorder="1" applyAlignment="1">
      <alignment horizontal="center" vertical="center"/>
    </xf>
    <xf numFmtId="0" fontId="11" fillId="0" borderId="25" xfId="1" applyFont="1" applyBorder="1" applyAlignment="1">
      <alignment horizontal="center" vertical="center" wrapText="1"/>
    </xf>
    <xf numFmtId="0" fontId="12" fillId="0" borderId="25" xfId="1" applyFont="1" applyBorder="1" applyAlignment="1">
      <alignment horizontal="center" vertical="center" wrapText="1"/>
    </xf>
    <xf numFmtId="0" fontId="11" fillId="0" borderId="30" xfId="1" applyFont="1" applyBorder="1" applyAlignment="1">
      <alignment horizontal="center" vertical="center"/>
    </xf>
    <xf numFmtId="0" fontId="12" fillId="0" borderId="30" xfId="1" applyFont="1" applyBorder="1" applyAlignment="1">
      <alignment horizontal="center" vertical="center" wrapText="1"/>
    </xf>
    <xf numFmtId="0" fontId="12" fillId="0" borderId="30" xfId="1" applyFont="1" applyBorder="1" applyAlignment="1">
      <alignment horizontal="center" vertical="center" wrapText="1"/>
    </xf>
    <xf numFmtId="0" fontId="11" fillId="0" borderId="30" xfId="1" applyFont="1" applyBorder="1" applyAlignment="1">
      <alignment horizontal="center" vertical="center" wrapText="1"/>
    </xf>
    <xf numFmtId="204" fontId="14" fillId="0" borderId="0" xfId="26" applyNumberFormat="1" applyFont="1" applyFill="1" applyBorder="1" applyAlignment="1">
      <alignment horizontal="center" vertical="center"/>
    </xf>
    <xf numFmtId="205" fontId="15" fillId="0" borderId="0" xfId="26" applyNumberFormat="1" applyFont="1" applyFill="1" applyBorder="1" applyAlignment="1">
      <alignment horizontal="right" vertical="center"/>
    </xf>
    <xf numFmtId="0" fontId="15" fillId="0" borderId="3" xfId="1" applyFont="1" applyBorder="1" applyAlignment="1">
      <alignment horizontal="left" vertical="center"/>
    </xf>
    <xf numFmtId="204" fontId="15" fillId="0" borderId="3" xfId="26" applyNumberFormat="1" applyFont="1" applyFill="1" applyBorder="1" applyAlignment="1">
      <alignment horizontal="center" vertical="center"/>
    </xf>
    <xf numFmtId="205" fontId="15" fillId="0" borderId="3" xfId="26" applyNumberFormat="1" applyFont="1" applyFill="1" applyBorder="1" applyAlignment="1">
      <alignment horizontal="right" vertical="center"/>
    </xf>
    <xf numFmtId="43" fontId="14" fillId="0" borderId="0" xfId="1" applyNumberFormat="1" applyFont="1" applyAlignment="1">
      <alignment vertical="top"/>
    </xf>
    <xf numFmtId="0" fontId="14" fillId="0" borderId="0" xfId="1" applyFont="1" applyAlignment="1">
      <alignment vertical="top"/>
    </xf>
    <xf numFmtId="189" fontId="14" fillId="0" borderId="0" xfId="27" applyFont="1" applyBorder="1" applyAlignment="1">
      <alignment horizontal="center"/>
    </xf>
    <xf numFmtId="3" fontId="14" fillId="0" borderId="0" xfId="1" applyNumberFormat="1" applyFont="1"/>
    <xf numFmtId="0" fontId="107" fillId="0" borderId="0" xfId="1" applyFont="1"/>
    <xf numFmtId="0" fontId="54" fillId="0" borderId="0" xfId="1" applyFont="1"/>
    <xf numFmtId="0" fontId="44" fillId="0" borderId="0" xfId="1" applyFont="1" applyAlignment="1">
      <alignment horizontal="center" vertical="center"/>
    </xf>
    <xf numFmtId="0" fontId="108" fillId="0" borderId="0" xfId="1" applyFont="1"/>
    <xf numFmtId="0" fontId="12" fillId="0" borderId="25" xfId="1" applyFont="1" applyBorder="1" applyAlignment="1">
      <alignment horizontal="center" vertical="center" wrapText="1"/>
    </xf>
    <xf numFmtId="0" fontId="109" fillId="0" borderId="25" xfId="1" applyFont="1" applyBorder="1" applyAlignment="1">
      <alignment horizontal="center" vertical="center" wrapText="1"/>
    </xf>
    <xf numFmtId="191" fontId="14" fillId="0" borderId="0" xfId="17" applyNumberFormat="1" applyFont="1" applyFill="1" applyBorder="1" applyAlignment="1">
      <alignment horizontal="center" vertical="center"/>
    </xf>
    <xf numFmtId="189" fontId="15" fillId="0" borderId="0" xfId="17" applyNumberFormat="1" applyFont="1" applyFill="1" applyBorder="1" applyAlignment="1">
      <alignment horizontal="center" vertical="center"/>
    </xf>
    <xf numFmtId="191" fontId="14" fillId="0" borderId="0" xfId="1" applyNumberFormat="1" applyFont="1" applyAlignment="1">
      <alignment vertical="center"/>
    </xf>
    <xf numFmtId="191" fontId="15" fillId="0" borderId="3" xfId="17" applyNumberFormat="1" applyFont="1" applyFill="1" applyBorder="1" applyAlignment="1">
      <alignment horizontal="center" vertical="center"/>
    </xf>
    <xf numFmtId="191" fontId="14" fillId="0" borderId="0" xfId="18" applyNumberFormat="1" applyFont="1" applyBorder="1" applyAlignment="1">
      <alignment horizontal="center"/>
    </xf>
    <xf numFmtId="3" fontId="15" fillId="0" borderId="0" xfId="18" applyNumberFormat="1" applyFont="1" applyBorder="1" applyAlignment="1">
      <alignment horizontal="right"/>
    </xf>
    <xf numFmtId="0" fontId="66" fillId="0" borderId="0" xfId="1" applyFont="1"/>
    <xf numFmtId="0" fontId="12" fillId="0" borderId="0" xfId="1" applyFont="1" applyAlignment="1">
      <alignment horizontal="center" vertical="center" wrapText="1"/>
    </xf>
    <xf numFmtId="0" fontId="11" fillId="0" borderId="2" xfId="1" applyFont="1" applyBorder="1" applyAlignment="1">
      <alignment horizontal="center" vertical="center"/>
    </xf>
    <xf numFmtId="0" fontId="70" fillId="0" borderId="0" xfId="1" applyFont="1" applyAlignment="1">
      <alignment horizontal="center" vertical="center" wrapText="1"/>
    </xf>
    <xf numFmtId="0" fontId="70" fillId="0" borderId="0" xfId="1" applyFont="1" applyAlignment="1">
      <alignment vertical="center" wrapText="1"/>
    </xf>
    <xf numFmtId="206" fontId="14" fillId="0" borderId="0" xfId="21" applyNumberFormat="1" applyFont="1" applyFill="1" applyBorder="1" applyAlignment="1">
      <alignment horizontal="center" vertical="center"/>
    </xf>
    <xf numFmtId="207" fontId="15" fillId="0" borderId="0" xfId="28" applyNumberFormat="1" applyFont="1" applyFill="1" applyBorder="1" applyAlignment="1">
      <alignment horizontal="right" vertical="center"/>
    </xf>
    <xf numFmtId="4" fontId="14" fillId="0" borderId="0" xfId="1" applyNumberFormat="1" applyFont="1" applyAlignment="1">
      <alignment vertical="center"/>
    </xf>
    <xf numFmtId="208" fontId="15" fillId="0" borderId="0" xfId="21" applyNumberFormat="1" applyFont="1" applyFill="1" applyBorder="1" applyAlignment="1">
      <alignment horizontal="right" vertical="center"/>
    </xf>
    <xf numFmtId="208" fontId="15" fillId="0" borderId="0" xfId="21" applyNumberFormat="1" applyFont="1" applyFill="1" applyBorder="1" applyAlignment="1">
      <alignment horizontal="center" vertical="center"/>
    </xf>
    <xf numFmtId="206" fontId="15" fillId="0" borderId="3" xfId="21" applyNumberFormat="1" applyFont="1" applyFill="1" applyBorder="1" applyAlignment="1">
      <alignment horizontal="center" vertical="center"/>
    </xf>
    <xf numFmtId="208" fontId="15" fillId="0" borderId="3" xfId="21" applyNumberFormat="1" applyFont="1" applyFill="1" applyBorder="1" applyAlignment="1">
      <alignment horizontal="right" vertical="center"/>
    </xf>
    <xf numFmtId="2" fontId="15" fillId="0" borderId="0" xfId="1" applyNumberFormat="1" applyFont="1" applyAlignment="1">
      <alignment horizontal="center" vertical="center"/>
    </xf>
    <xf numFmtId="0" fontId="110" fillId="0" borderId="0" xfId="1" applyFont="1" applyAlignment="1">
      <alignment horizontal="center"/>
    </xf>
    <xf numFmtId="0" fontId="12" fillId="0" borderId="2" xfId="1" applyFont="1" applyBorder="1"/>
    <xf numFmtId="0" fontId="11" fillId="0" borderId="2" xfId="1" applyFont="1" applyBorder="1"/>
    <xf numFmtId="191" fontId="14" fillId="0" borderId="0" xfId="29" applyNumberFormat="1" applyFont="1" applyFill="1" applyBorder="1" applyAlignment="1">
      <alignment horizontal="center" vertical="center"/>
    </xf>
    <xf numFmtId="189" fontId="15" fillId="0" borderId="0" xfId="29" applyNumberFormat="1" applyFont="1" applyFill="1" applyBorder="1" applyAlignment="1">
      <alignment horizontal="center" vertical="center"/>
    </xf>
    <xf numFmtId="191" fontId="15" fillId="0" borderId="3" xfId="29" applyNumberFormat="1" applyFont="1" applyFill="1" applyBorder="1" applyAlignment="1">
      <alignment horizontal="center" vertical="center"/>
    </xf>
    <xf numFmtId="191" fontId="14" fillId="0" borderId="3" xfId="29" applyNumberFormat="1" applyFont="1" applyFill="1" applyBorder="1" applyAlignment="1">
      <alignment horizontal="center" vertical="center"/>
    </xf>
    <xf numFmtId="189" fontId="15" fillId="0" borderId="3" xfId="29" applyNumberFormat="1" applyFont="1" applyFill="1" applyBorder="1" applyAlignment="1">
      <alignment horizontal="center" vertical="center"/>
    </xf>
    <xf numFmtId="191" fontId="15" fillId="0" borderId="0" xfId="30" applyNumberFormat="1" applyFont="1" applyBorder="1" applyAlignment="1">
      <alignment horizontal="center"/>
    </xf>
    <xf numFmtId="0" fontId="31" fillId="0" borderId="0" xfId="30" applyFont="1" applyBorder="1" applyAlignment="1">
      <alignment horizontal="center"/>
    </xf>
    <xf numFmtId="191" fontId="14" fillId="0" borderId="0" xfId="1" applyNumberFormat="1" applyFont="1"/>
    <xf numFmtId="0" fontId="11" fillId="0" borderId="25" xfId="1" applyFont="1" applyBorder="1" applyAlignment="1">
      <alignment horizontal="center" vertical="center"/>
    </xf>
    <xf numFmtId="0" fontId="13" fillId="0" borderId="0" xfId="1" applyFont="1" applyAlignment="1">
      <alignment horizontal="center" vertical="center"/>
    </xf>
    <xf numFmtId="0" fontId="66" fillId="0" borderId="0" xfId="1" applyFont="1" applyAlignment="1">
      <alignment horizontal="center" vertical="center" wrapText="1"/>
    </xf>
    <xf numFmtId="2" fontId="14" fillId="0" borderId="0" xfId="31" applyNumberFormat="1" applyFont="1" applyFill="1" applyBorder="1" applyAlignment="1">
      <alignment horizontal="center" vertical="center"/>
    </xf>
    <xf numFmtId="3" fontId="15" fillId="0" borderId="0" xfId="31" applyNumberFormat="1" applyFont="1" applyFill="1" applyBorder="1" applyAlignment="1">
      <alignment horizontal="center" vertical="center"/>
    </xf>
    <xf numFmtId="2" fontId="15" fillId="0" borderId="3" xfId="31" applyNumberFormat="1" applyFont="1" applyFill="1" applyBorder="1" applyAlignment="1">
      <alignment horizontal="center" vertical="center"/>
    </xf>
    <xf numFmtId="3" fontId="15" fillId="0" borderId="3" xfId="31" applyNumberFormat="1" applyFont="1" applyFill="1" applyBorder="1" applyAlignment="1">
      <alignment horizontal="center" vertical="center"/>
    </xf>
    <xf numFmtId="0" fontId="14" fillId="0" borderId="0" xfId="32" applyFont="1" applyBorder="1" applyAlignment="1">
      <alignment horizontal="center" vertical="center"/>
    </xf>
    <xf numFmtId="209" fontId="14" fillId="0" borderId="0" xfId="1" applyNumberFormat="1" applyFont="1" applyAlignment="1">
      <alignment vertical="center"/>
    </xf>
    <xf numFmtId="0" fontId="107" fillId="0" borderId="0" xfId="1" applyFont="1" applyAlignment="1">
      <alignment vertical="center"/>
    </xf>
    <xf numFmtId="0" fontId="98" fillId="0" borderId="0" xfId="1" applyFont="1" applyAlignment="1">
      <alignment horizontal="centerContinuous" vertical="center"/>
    </xf>
    <xf numFmtId="0" fontId="11" fillId="0" borderId="26" xfId="1" applyFont="1" applyBorder="1" applyAlignment="1">
      <alignment horizontal="center" vertical="center"/>
    </xf>
    <xf numFmtId="0" fontId="12" fillId="0" borderId="32"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3" fillId="0" borderId="0" xfId="33"/>
    <xf numFmtId="14" fontId="3" fillId="0" borderId="0" xfId="33" applyNumberFormat="1"/>
    <xf numFmtId="0" fontId="6" fillId="3" borderId="0" xfId="33" applyFont="1" applyFill="1" applyAlignment="1">
      <alignment horizontal="center"/>
    </xf>
    <xf numFmtId="0" fontId="3" fillId="0" borderId="0" xfId="33"/>
    <xf numFmtId="169" fontId="8" fillId="3" borderId="0" xfId="33" applyNumberFormat="1" applyFont="1" applyFill="1" applyAlignment="1">
      <alignment horizontal="center"/>
    </xf>
    <xf numFmtId="0" fontId="41" fillId="3" borderId="0" xfId="33" applyFont="1" applyFill="1" applyAlignment="1">
      <alignment horizontal="center"/>
    </xf>
    <xf numFmtId="0" fontId="111" fillId="3" borderId="0" xfId="33" applyFont="1" applyFill="1"/>
    <xf numFmtId="0" fontId="3" fillId="3" borderId="0" xfId="33" applyFill="1"/>
    <xf numFmtId="210" fontId="112" fillId="0" borderId="0" xfId="33" applyNumberFormat="1" applyFont="1" applyAlignment="1">
      <alignment horizontal="left"/>
    </xf>
    <xf numFmtId="0" fontId="113" fillId="3" borderId="1" xfId="33" applyFont="1" applyFill="1" applyBorder="1"/>
    <xf numFmtId="0" fontId="11" fillId="0" borderId="1" xfId="34" applyFont="1" applyBorder="1" applyAlignment="1">
      <alignment horizontal="center" vertical="center" wrapText="1"/>
    </xf>
    <xf numFmtId="0" fontId="3" fillId="0" borderId="1" xfId="33" applyBorder="1"/>
    <xf numFmtId="0" fontId="11" fillId="2" borderId="1" xfId="34" applyFont="1" applyFill="1" applyBorder="1" applyAlignment="1">
      <alignment horizontal="center" vertical="center" wrapText="1"/>
    </xf>
    <xf numFmtId="0" fontId="113" fillId="3" borderId="0" xfId="33" applyFont="1" applyFill="1" applyAlignment="1">
      <alignment horizontal="center"/>
    </xf>
    <xf numFmtId="0" fontId="12" fillId="0" borderId="33" xfId="34" applyFont="1" applyBorder="1" applyAlignment="1">
      <alignment horizontal="center" vertical="center" wrapText="1"/>
    </xf>
    <xf numFmtId="0" fontId="113" fillId="3" borderId="5" xfId="33" applyFont="1" applyFill="1" applyBorder="1"/>
    <xf numFmtId="37" fontId="115" fillId="3" borderId="5" xfId="33" quotePrefix="1" applyNumberFormat="1" applyFont="1" applyFill="1" applyBorder="1" applyAlignment="1">
      <alignment horizontal="center" vertical="center"/>
    </xf>
    <xf numFmtId="0" fontId="116" fillId="3" borderId="27" xfId="33" applyFont="1" applyFill="1" applyBorder="1"/>
    <xf numFmtId="37" fontId="116" fillId="3" borderId="0" xfId="33" applyNumberFormat="1" applyFont="1" applyFill="1"/>
    <xf numFmtId="0" fontId="12" fillId="3" borderId="0" xfId="33" applyFont="1" applyFill="1"/>
    <xf numFmtId="211" fontId="116" fillId="3" borderId="0" xfId="33" applyNumberFormat="1" applyFont="1" applyFill="1" applyAlignment="1">
      <alignment horizontal="left" vertical="center"/>
    </xf>
    <xf numFmtId="41" fontId="116" fillId="3" borderId="0" xfId="33" applyNumberFormat="1" applyFont="1" applyFill="1" applyAlignment="1">
      <alignment vertical="center"/>
    </xf>
    <xf numFmtId="41" fontId="117" fillId="3" borderId="0" xfId="33" applyNumberFormat="1" applyFont="1" applyFill="1" applyAlignment="1">
      <alignment vertical="center"/>
    </xf>
    <xf numFmtId="211" fontId="3" fillId="0" borderId="0" xfId="33" applyNumberFormat="1"/>
    <xf numFmtId="0" fontId="14" fillId="0" borderId="0" xfId="33" applyFont="1" applyAlignment="1">
      <alignment horizontal="left" vertical="center" wrapText="1"/>
    </xf>
    <xf numFmtId="211" fontId="116" fillId="3" borderId="0" xfId="33" applyNumberFormat="1" applyFont="1" applyFill="1" applyAlignment="1">
      <alignment horizontal="left" vertical="center" wrapText="1"/>
    </xf>
    <xf numFmtId="49" fontId="14" fillId="0" borderId="0" xfId="33" applyNumberFormat="1" applyFont="1" applyAlignment="1">
      <alignment horizontal="left" vertical="center" wrapText="1"/>
    </xf>
    <xf numFmtId="211" fontId="117" fillId="3" borderId="3" xfId="33" applyNumberFormat="1" applyFont="1" applyFill="1" applyBorder="1" applyAlignment="1">
      <alignment horizontal="left" vertical="center"/>
    </xf>
    <xf numFmtId="41" fontId="117" fillId="3" borderId="3" xfId="33" applyNumberFormat="1" applyFont="1" applyFill="1" applyBorder="1" applyAlignment="1">
      <alignment vertical="center"/>
    </xf>
    <xf numFmtId="211" fontId="19" fillId="0" borderId="0" xfId="33" applyNumberFormat="1" applyFont="1"/>
    <xf numFmtId="211" fontId="14" fillId="0" borderId="0" xfId="33" applyNumberFormat="1" applyFont="1"/>
    <xf numFmtId="0" fontId="14" fillId="0" borderId="0" xfId="33" applyFont="1" applyAlignment="1">
      <alignment horizontal="left" vertical="top" wrapText="1"/>
    </xf>
    <xf numFmtId="0" fontId="116" fillId="2" borderId="0" xfId="33" applyFont="1" applyFill="1" applyAlignment="1">
      <alignment horizontal="left" vertical="center" wrapText="1"/>
    </xf>
    <xf numFmtId="0" fontId="3" fillId="2" borderId="0" xfId="33" applyFill="1"/>
    <xf numFmtId="0" fontId="4" fillId="0" borderId="0" xfId="35" applyFont="1" applyAlignment="1">
      <alignment vertical="center"/>
    </xf>
    <xf numFmtId="0" fontId="23" fillId="0" borderId="0" xfId="35" applyFont="1"/>
    <xf numFmtId="0" fontId="6" fillId="0" borderId="0" xfId="35" applyFont="1" applyAlignment="1">
      <alignment horizontal="centerContinuous" vertical="center"/>
    </xf>
    <xf numFmtId="0" fontId="6" fillId="0" borderId="0" xfId="35" applyFont="1"/>
    <xf numFmtId="0" fontId="6" fillId="0" borderId="0" xfId="35" applyFont="1" applyAlignment="1">
      <alignment horizontal="center"/>
    </xf>
    <xf numFmtId="169" fontId="8" fillId="0" borderId="0" xfId="35" applyNumberFormat="1" applyFont="1" applyAlignment="1">
      <alignment horizontal="centerContinuous" vertical="center"/>
    </xf>
    <xf numFmtId="0" fontId="8" fillId="0" borderId="0" xfId="35" applyFont="1"/>
    <xf numFmtId="0" fontId="8" fillId="0" borderId="0" xfId="35" applyFont="1" applyAlignment="1">
      <alignment horizontal="center"/>
    </xf>
    <xf numFmtId="0" fontId="41" fillId="0" borderId="0" xfId="35" applyFont="1" applyAlignment="1">
      <alignment horizontal="centerContinuous" vertical="center"/>
    </xf>
    <xf numFmtId="0" fontId="41" fillId="0" borderId="0" xfId="35" applyFont="1"/>
    <xf numFmtId="0" fontId="41" fillId="0" borderId="0" xfId="35" applyFont="1" applyAlignment="1">
      <alignment horizontal="center"/>
    </xf>
    <xf numFmtId="0" fontId="22" fillId="0" borderId="0" xfId="35" applyFont="1" applyAlignment="1">
      <alignment horizontal="center"/>
    </xf>
    <xf numFmtId="0" fontId="3" fillId="0" borderId="0" xfId="35"/>
    <xf numFmtId="0" fontId="11" fillId="0" borderId="1" xfId="35" applyFont="1" applyBorder="1" applyAlignment="1">
      <alignment horizontal="center" vertical="center" wrapText="1"/>
    </xf>
    <xf numFmtId="0" fontId="19" fillId="0" borderId="0" xfId="35" applyFont="1"/>
    <xf numFmtId="0" fontId="11" fillId="0" borderId="0" xfId="35" applyFont="1" applyAlignment="1">
      <alignment horizontal="center" vertical="center" wrapText="1"/>
    </xf>
    <xf numFmtId="0" fontId="12" fillId="0" borderId="4" xfId="35" applyFont="1" applyBorder="1" applyAlignment="1">
      <alignment horizontal="center" vertical="center" wrapText="1"/>
    </xf>
    <xf numFmtId="0" fontId="11" fillId="0" borderId="5" xfId="35" applyFont="1" applyBorder="1" applyAlignment="1">
      <alignment horizontal="center" vertical="center" wrapText="1"/>
    </xf>
    <xf numFmtId="0" fontId="12" fillId="0" borderId="5" xfId="35" applyFont="1" applyBorder="1" applyAlignment="1">
      <alignment horizontal="center" vertical="center" wrapText="1"/>
    </xf>
    <xf numFmtId="0" fontId="95" fillId="0" borderId="0" xfId="35" applyFont="1" applyAlignment="1">
      <alignment horizontal="center" vertical="center" wrapText="1"/>
    </xf>
    <xf numFmtId="0" fontId="96" fillId="0" borderId="0" xfId="35" applyFont="1" applyAlignment="1">
      <alignment horizontal="center" vertical="center" wrapText="1"/>
    </xf>
    <xf numFmtId="0" fontId="97" fillId="0" borderId="0" xfId="35" applyFont="1" applyAlignment="1">
      <alignment horizontal="center" vertical="center" wrapText="1"/>
    </xf>
    <xf numFmtId="0" fontId="14" fillId="0" borderId="0" xfId="35" applyFont="1" applyAlignment="1">
      <alignment horizontal="left" vertical="center" wrapText="1"/>
    </xf>
    <xf numFmtId="43" fontId="14" fillId="0" borderId="0" xfId="9" applyFont="1" applyFill="1" applyBorder="1" applyAlignment="1">
      <alignment horizontal="center" vertical="center"/>
    </xf>
    <xf numFmtId="186" fontId="15" fillId="0" borderId="0" xfId="9" applyNumberFormat="1" applyFont="1" applyFill="1" applyBorder="1" applyAlignment="1">
      <alignment horizontal="center" vertical="center"/>
    </xf>
    <xf numFmtId="1" fontId="14" fillId="0" borderId="0" xfId="35" applyNumberFormat="1" applyFont="1" applyAlignment="1">
      <alignment vertical="center"/>
    </xf>
    <xf numFmtId="2" fontId="14" fillId="0" borderId="0" xfId="35" applyNumberFormat="1" applyFont="1" applyAlignment="1">
      <alignment horizontal="center" vertical="center"/>
    </xf>
    <xf numFmtId="0" fontId="14" fillId="0" borderId="0" xfId="35" applyFont="1" applyAlignment="1">
      <alignment vertical="center"/>
    </xf>
    <xf numFmtId="0" fontId="14" fillId="0" borderId="0" xfId="35" applyFont="1" applyAlignment="1">
      <alignment horizontal="left" vertical="center"/>
    </xf>
    <xf numFmtId="0" fontId="15" fillId="0" borderId="3" xfId="35" applyFont="1" applyBorder="1" applyAlignment="1">
      <alignment horizontal="left" vertical="center" wrapText="1"/>
    </xf>
    <xf numFmtId="43" fontId="15" fillId="0" borderId="3" xfId="9" applyFont="1" applyFill="1" applyBorder="1" applyAlignment="1">
      <alignment horizontal="center" vertical="center"/>
    </xf>
    <xf numFmtId="186" fontId="15" fillId="0" borderId="3" xfId="9" applyNumberFormat="1" applyFont="1" applyFill="1" applyBorder="1" applyAlignment="1">
      <alignment horizontal="center" vertical="center"/>
    </xf>
    <xf numFmtId="2" fontId="19" fillId="0" borderId="0" xfId="35" applyNumberFormat="1" applyFont="1" applyAlignment="1">
      <alignment horizontal="center" vertical="center"/>
    </xf>
    <xf numFmtId="0" fontId="19" fillId="0" borderId="0" xfId="35" applyFont="1" applyAlignment="1">
      <alignment vertical="center"/>
    </xf>
    <xf numFmtId="0" fontId="14" fillId="0" borderId="0" xfId="35" applyFont="1"/>
    <xf numFmtId="0" fontId="14" fillId="0" borderId="0" xfId="35" applyFont="1" applyAlignment="1">
      <alignment horizontal="center"/>
    </xf>
    <xf numFmtId="0" fontId="15" fillId="0" borderId="0" xfId="35" applyFont="1" applyAlignment="1">
      <alignment horizontal="center"/>
    </xf>
    <xf numFmtId="0" fontId="19" fillId="0" borderId="0" xfId="35" applyFont="1" applyAlignment="1">
      <alignment horizontal="center"/>
    </xf>
    <xf numFmtId="3" fontId="19" fillId="0" borderId="0" xfId="35" applyNumberFormat="1" applyFont="1" applyAlignment="1">
      <alignment horizontal="center"/>
    </xf>
    <xf numFmtId="0" fontId="16" fillId="0" borderId="0" xfId="35" applyFont="1"/>
    <xf numFmtId="199" fontId="15" fillId="0" borderId="0" xfId="35" applyNumberFormat="1" applyFont="1"/>
    <xf numFmtId="3" fontId="3" fillId="0" borderId="0" xfId="35" applyNumberFormat="1"/>
    <xf numFmtId="0" fontId="16" fillId="0" borderId="0" xfId="35" applyFont="1" applyAlignment="1" applyProtection="1">
      <alignment vertical="center"/>
      <protection locked="0"/>
    </xf>
    <xf numFmtId="0" fontId="3" fillId="0" borderId="0" xfId="1" applyAlignment="1">
      <alignment horizontal="left"/>
    </xf>
    <xf numFmtId="212" fontId="8" fillId="0" borderId="0" xfId="1" applyNumberFormat="1" applyFont="1" applyAlignment="1">
      <alignment horizontal="center"/>
    </xf>
    <xf numFmtId="0" fontId="41" fillId="0" borderId="0" xfId="1" applyFont="1" applyAlignment="1">
      <alignment horizontal="center"/>
    </xf>
    <xf numFmtId="0" fontId="10" fillId="0" borderId="0" xfId="1" applyFont="1" applyAlignment="1">
      <alignment horizontal="left"/>
    </xf>
    <xf numFmtId="0" fontId="118" fillId="0" borderId="2" xfId="1" applyFont="1" applyBorder="1" applyAlignment="1">
      <alignment vertical="center"/>
    </xf>
    <xf numFmtId="0" fontId="119" fillId="0" borderId="2" xfId="1" applyFont="1" applyBorder="1" applyAlignment="1">
      <alignment vertical="center"/>
    </xf>
    <xf numFmtId="0" fontId="12" fillId="0" borderId="34"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34" xfId="1" applyFont="1" applyBorder="1" applyAlignment="1">
      <alignment horizontal="center" textRotation="90" wrapText="1"/>
    </xf>
    <xf numFmtId="0" fontId="15" fillId="0" borderId="30" xfId="1" applyFont="1" applyBorder="1" applyAlignment="1">
      <alignment vertical="center" wrapText="1"/>
    </xf>
    <xf numFmtId="43" fontId="15" fillId="0" borderId="35" xfId="1" applyNumberFormat="1" applyFont="1" applyBorder="1" applyAlignment="1">
      <alignment horizontal="center"/>
    </xf>
    <xf numFmtId="43" fontId="15" fillId="0" borderId="35" xfId="1" applyNumberFormat="1" applyFont="1" applyBorder="1" applyAlignment="1">
      <alignment horizontal="right"/>
    </xf>
    <xf numFmtId="0" fontId="14" fillId="0" borderId="0" xfId="1" quotePrefix="1" applyFont="1" applyAlignment="1">
      <alignment horizontal="left" vertical="center" indent="1"/>
    </xf>
    <xf numFmtId="43" fontId="14" fillId="0" borderId="36" xfId="1" applyNumberFormat="1" applyFont="1" applyBorder="1" applyAlignment="1">
      <alignment horizontal="center"/>
    </xf>
    <xf numFmtId="43" fontId="14" fillId="0" borderId="36" xfId="1" applyNumberFormat="1" applyFont="1" applyBorder="1" applyAlignment="1">
      <alignment horizontal="right"/>
    </xf>
    <xf numFmtId="43" fontId="14" fillId="0" borderId="36" xfId="1" applyNumberFormat="1" applyFont="1" applyBorder="1"/>
    <xf numFmtId="43" fontId="14" fillId="0" borderId="0" xfId="1" applyNumberFormat="1" applyFont="1"/>
    <xf numFmtId="43" fontId="14" fillId="0" borderId="0" xfId="1" applyNumberFormat="1" applyFont="1" applyAlignment="1">
      <alignment horizontal="right"/>
    </xf>
    <xf numFmtId="43" fontId="15" fillId="0" borderId="36" xfId="1" applyNumberFormat="1" applyFont="1" applyBorder="1"/>
    <xf numFmtId="43" fontId="15" fillId="0" borderId="35"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43" fontId="15" fillId="0" borderId="0" xfId="9" applyFont="1" applyBorder="1" applyAlignment="1">
      <alignment horizontal="center" vertical="center" wrapText="1"/>
    </xf>
    <xf numFmtId="0" fontId="14" fillId="0" borderId="36" xfId="1" applyFont="1" applyBorder="1"/>
    <xf numFmtId="0" fontId="14" fillId="0" borderId="0" xfId="1" applyFont="1" applyAlignment="1">
      <alignment horizontal="right"/>
    </xf>
    <xf numFmtId="0" fontId="15" fillId="0" borderId="36" xfId="1" applyFont="1" applyBorder="1"/>
    <xf numFmtId="0" fontId="15" fillId="0" borderId="4" xfId="1" applyFont="1" applyBorder="1" applyAlignment="1">
      <alignment vertical="center" wrapText="1"/>
    </xf>
    <xf numFmtId="186" fontId="15" fillId="0" borderId="37" xfId="9" applyNumberFormat="1" applyFont="1" applyBorder="1"/>
    <xf numFmtId="186" fontId="15" fillId="0" borderId="37" xfId="9" applyNumberFormat="1" applyFont="1" applyBorder="1" applyAlignment="1">
      <alignment horizontal="right"/>
    </xf>
    <xf numFmtId="0" fontId="14" fillId="0" borderId="3" xfId="1" applyFont="1" applyBorder="1" applyAlignment="1">
      <alignment horizontal="left"/>
    </xf>
    <xf numFmtId="0" fontId="14" fillId="0" borderId="0" xfId="33" applyFont="1"/>
    <xf numFmtId="43" fontId="14" fillId="0" borderId="0" xfId="33" applyNumberFormat="1" applyFont="1"/>
    <xf numFmtId="0" fontId="14" fillId="0" borderId="0" xfId="33" applyFont="1" applyAlignment="1">
      <alignment horizontal="left" vertical="center" wrapText="1"/>
    </xf>
    <xf numFmtId="0" fontId="14" fillId="0" borderId="0" xfId="33" applyFont="1" applyAlignment="1">
      <alignment vertical="center" wrapText="1"/>
    </xf>
    <xf numFmtId="0" fontId="14" fillId="0" borderId="0" xfId="36" applyFont="1" applyAlignment="1">
      <alignment horizontal="left" vertical="center" wrapText="1"/>
    </xf>
    <xf numFmtId="0" fontId="14" fillId="0" borderId="0" xfId="36" applyFont="1" applyAlignment="1">
      <alignment vertical="center" wrapText="1"/>
    </xf>
    <xf numFmtId="186" fontId="3" fillId="0" borderId="0" xfId="9" applyNumberFormat="1" applyFont="1" applyBorder="1"/>
    <xf numFmtId="0" fontId="12" fillId="0" borderId="2" xfId="1" applyFont="1" applyBorder="1" applyAlignment="1">
      <alignment horizontal="center" vertical="center" wrapText="1"/>
    </xf>
    <xf numFmtId="213" fontId="14" fillId="0" borderId="0" xfId="29" applyNumberFormat="1" applyFont="1" applyFill="1" applyBorder="1" applyAlignment="1">
      <alignment horizontal="center" vertical="center"/>
    </xf>
    <xf numFmtId="3" fontId="15" fillId="0" borderId="0" xfId="29" applyNumberFormat="1" applyFont="1" applyFill="1" applyBorder="1" applyAlignment="1">
      <alignment horizontal="center" vertical="center"/>
    </xf>
    <xf numFmtId="213" fontId="15" fillId="0" borderId="3" xfId="29" applyNumberFormat="1" applyFont="1" applyFill="1" applyBorder="1" applyAlignment="1">
      <alignment horizontal="center" vertical="center"/>
    </xf>
    <xf numFmtId="3" fontId="15" fillId="0" borderId="3" xfId="29" applyNumberFormat="1" applyFont="1" applyFill="1" applyBorder="1" applyAlignment="1">
      <alignment horizontal="center" vertical="center"/>
    </xf>
    <xf numFmtId="0" fontId="20" fillId="0" borderId="0" xfId="30" applyFont="1" applyBorder="1" applyAlignment="1">
      <alignment horizontal="center"/>
    </xf>
    <xf numFmtId="0" fontId="8" fillId="0" borderId="0" xfId="23" applyFont="1" applyAlignment="1">
      <alignment vertical="center"/>
    </xf>
    <xf numFmtId="0" fontId="8" fillId="0" borderId="0" xfId="23" applyFont="1" applyAlignment="1">
      <alignment horizontal="center" vertical="center"/>
    </xf>
    <xf numFmtId="0" fontId="8" fillId="0" borderId="0" xfId="23" applyFont="1" applyAlignment="1">
      <alignment horizontal="center" vertical="center"/>
    </xf>
    <xf numFmtId="0" fontId="6" fillId="0" borderId="0" xfId="23" applyFont="1" applyAlignment="1">
      <alignment horizontal="center"/>
    </xf>
    <xf numFmtId="169" fontId="8" fillId="0" borderId="0" xfId="23" applyNumberFormat="1" applyFont="1" applyAlignment="1">
      <alignment horizontal="center" vertical="center"/>
    </xf>
    <xf numFmtId="0" fontId="41" fillId="0" borderId="0" xfId="23" applyFont="1" applyAlignment="1">
      <alignment horizontal="center" vertical="center"/>
    </xf>
    <xf numFmtId="0" fontId="11" fillId="0" borderId="1" xfId="23" applyFont="1" applyBorder="1" applyAlignment="1">
      <alignment horizontal="center" vertical="center"/>
    </xf>
    <xf numFmtId="0" fontId="12" fillId="0" borderId="1" xfId="23" applyFont="1" applyBorder="1" applyAlignment="1">
      <alignment horizontal="center" vertical="center" wrapText="1"/>
    </xf>
    <xf numFmtId="0" fontId="12" fillId="0" borderId="1" xfId="23" applyFont="1" applyBorder="1" applyAlignment="1">
      <alignment horizontal="center" vertical="center"/>
    </xf>
    <xf numFmtId="0" fontId="11" fillId="0" borderId="1" xfId="23" applyFont="1" applyBorder="1" applyAlignment="1">
      <alignment horizontal="center" vertical="center" wrapText="1"/>
    </xf>
    <xf numFmtId="0" fontId="11" fillId="0" borderId="0" xfId="23" applyFont="1"/>
    <xf numFmtId="0" fontId="11" fillId="0" borderId="2" xfId="23" applyFont="1" applyBorder="1" applyAlignment="1">
      <alignment horizontal="center" vertical="center"/>
    </xf>
    <xf numFmtId="0" fontId="12" fillId="0" borderId="2" xfId="23" applyFont="1" applyBorder="1" applyAlignment="1">
      <alignment horizontal="center" vertical="center" wrapText="1"/>
    </xf>
    <xf numFmtId="0" fontId="12" fillId="0" borderId="2" xfId="23" applyFont="1" applyBorder="1" applyAlignment="1">
      <alignment horizontal="center" vertical="center"/>
    </xf>
    <xf numFmtId="0" fontId="11" fillId="0" borderId="2" xfId="23" applyFont="1" applyBorder="1" applyAlignment="1">
      <alignment horizontal="center" vertical="center" wrapText="1"/>
    </xf>
    <xf numFmtId="0" fontId="19" fillId="0" borderId="4" xfId="23" applyFont="1" applyBorder="1"/>
    <xf numFmtId="0" fontId="15" fillId="0" borderId="0" xfId="23" applyFont="1"/>
    <xf numFmtId="214" fontId="14" fillId="0" borderId="0" xfId="37" applyNumberFormat="1" applyFont="1" applyFill="1" applyBorder="1" applyAlignment="1">
      <alignment horizontal="right"/>
    </xf>
    <xf numFmtId="214" fontId="14" fillId="0" borderId="0" xfId="37" applyNumberFormat="1" applyFont="1" applyFill="1" applyBorder="1" applyAlignment="1">
      <alignment horizontal="center" vertical="center"/>
    </xf>
    <xf numFmtId="214" fontId="14" fillId="0" borderId="0" xfId="37" applyNumberFormat="1" applyFont="1" applyFill="1" applyBorder="1" applyAlignment="1">
      <alignment horizontal="center"/>
    </xf>
    <xf numFmtId="215" fontId="14" fillId="0" borderId="0" xfId="37" applyNumberFormat="1" applyFont="1" applyFill="1" applyBorder="1" applyAlignment="1">
      <alignment horizontal="right"/>
    </xf>
    <xf numFmtId="215" fontId="14" fillId="0" borderId="0" xfId="37" applyNumberFormat="1" applyFont="1" applyFill="1" applyBorder="1" applyAlignment="1">
      <alignment horizontal="center"/>
    </xf>
    <xf numFmtId="180" fontId="14" fillId="0" borderId="0" xfId="37" applyFont="1" applyFill="1" applyBorder="1" applyAlignment="1">
      <alignment horizontal="right"/>
    </xf>
    <xf numFmtId="43" fontId="14" fillId="0" borderId="0" xfId="37" applyNumberFormat="1" applyFont="1" applyFill="1" applyBorder="1" applyAlignment="1">
      <alignment horizontal="right"/>
    </xf>
    <xf numFmtId="186" fontId="14" fillId="0" borderId="0" xfId="37" applyNumberFormat="1" applyFont="1" applyFill="1" applyBorder="1" applyAlignment="1">
      <alignment horizontal="right"/>
    </xf>
    <xf numFmtId="0" fontId="14" fillId="0" borderId="3" xfId="23" applyFont="1" applyBorder="1"/>
    <xf numFmtId="214" fontId="14" fillId="0" borderId="3" xfId="37" applyNumberFormat="1" applyFont="1" applyFill="1" applyBorder="1" applyAlignment="1">
      <alignment horizontal="right"/>
    </xf>
    <xf numFmtId="0" fontId="16" fillId="0" borderId="0" xfId="23" applyFont="1" applyAlignment="1">
      <alignment vertical="center"/>
    </xf>
    <xf numFmtId="0" fontId="14" fillId="0" borderId="0" xfId="7" applyFont="1" applyAlignment="1" applyProtection="1">
      <alignment horizontal="left" vertical="center" wrapText="1"/>
      <protection locked="0"/>
    </xf>
    <xf numFmtId="216" fontId="14" fillId="0" borderId="0" xfId="37" applyNumberFormat="1" applyFont="1" applyFill="1" applyBorder="1" applyAlignment="1">
      <alignment horizontal="right"/>
    </xf>
    <xf numFmtId="0" fontId="14" fillId="0" borderId="0" xfId="23" applyFont="1" applyAlignment="1">
      <alignment horizontal="left" vertical="center"/>
    </xf>
    <xf numFmtId="0" fontId="3" fillId="0" borderId="0" xfId="38"/>
    <xf numFmtId="217" fontId="14" fillId="0" borderId="0" xfId="37" applyNumberFormat="1" applyFont="1" applyFill="1" applyBorder="1" applyAlignment="1">
      <alignment horizontal="right"/>
    </xf>
    <xf numFmtId="0" fontId="26" fillId="0" borderId="0" xfId="1" applyFont="1"/>
    <xf numFmtId="14" fontId="26" fillId="0" borderId="0" xfId="1" applyNumberFormat="1" applyFont="1"/>
    <xf numFmtId="0" fontId="6" fillId="0" borderId="0" xfId="1" applyFont="1"/>
    <xf numFmtId="0" fontId="68" fillId="0" borderId="0" xfId="1" applyFont="1"/>
    <xf numFmtId="0" fontId="41" fillId="0" borderId="0" xfId="1" applyFont="1"/>
    <xf numFmtId="210" fontId="112" fillId="0" borderId="0" xfId="1" applyNumberFormat="1" applyFont="1" applyAlignment="1">
      <alignment horizontal="left"/>
    </xf>
    <xf numFmtId="0" fontId="113" fillId="0" borderId="1" xfId="1" applyFont="1" applyBorder="1"/>
    <xf numFmtId="0" fontId="11" fillId="0" borderId="25" xfId="34" applyFont="1" applyBorder="1" applyAlignment="1">
      <alignment horizontal="center"/>
    </xf>
    <xf numFmtId="0" fontId="3" fillId="0" borderId="25" xfId="1" applyBorder="1"/>
    <xf numFmtId="0" fontId="113" fillId="0" borderId="0" xfId="1" applyFont="1"/>
    <xf numFmtId="0" fontId="11" fillId="0" borderId="0" xfId="34" applyFont="1" applyAlignment="1">
      <alignment horizontal="center" vertical="center" wrapText="1"/>
    </xf>
    <xf numFmtId="0" fontId="10" fillId="0" borderId="0" xfId="1" applyFont="1"/>
    <xf numFmtId="0" fontId="11" fillId="0" borderId="4" xfId="34" applyFont="1" applyBorder="1" applyAlignment="1">
      <alignment horizontal="center" vertical="center" wrapText="1"/>
    </xf>
    <xf numFmtId="0" fontId="11" fillId="2" borderId="4" xfId="34" applyFont="1" applyFill="1" applyBorder="1" applyAlignment="1">
      <alignment horizontal="center" vertical="center" wrapText="1"/>
    </xf>
    <xf numFmtId="0" fontId="113" fillId="0" borderId="0" xfId="1" applyFont="1" applyAlignment="1">
      <alignment horizontal="center"/>
    </xf>
    <xf numFmtId="0" fontId="113" fillId="0" borderId="5" xfId="1" applyFont="1" applyBorder="1"/>
    <xf numFmtId="37" fontId="113" fillId="0" borderId="5" xfId="1" quotePrefix="1" applyNumberFormat="1" applyFont="1" applyBorder="1" applyAlignment="1">
      <alignment horizontal="center" vertical="center"/>
    </xf>
    <xf numFmtId="37" fontId="113" fillId="2" borderId="5" xfId="1" quotePrefix="1" applyNumberFormat="1" applyFont="1" applyFill="1" applyBorder="1" applyAlignment="1">
      <alignment horizontal="center" vertical="center"/>
    </xf>
    <xf numFmtId="0" fontId="11" fillId="0" borderId="5" xfId="1" applyFont="1" applyBorder="1" applyAlignment="1">
      <alignment horizontal="center"/>
    </xf>
    <xf numFmtId="0" fontId="120" fillId="0" borderId="27" xfId="1" applyFont="1" applyBorder="1"/>
    <xf numFmtId="37" fontId="120" fillId="0" borderId="27" xfId="1" applyNumberFormat="1" applyFont="1" applyBorder="1"/>
    <xf numFmtId="37" fontId="120" fillId="0" borderId="0" xfId="1" applyNumberFormat="1" applyFont="1"/>
    <xf numFmtId="0" fontId="19" fillId="0" borderId="27" xfId="1" applyFont="1" applyBorder="1" applyAlignment="1">
      <alignment horizontal="center"/>
    </xf>
    <xf numFmtId="186" fontId="116" fillId="0" borderId="0" xfId="1" applyNumberFormat="1" applyFont="1" applyAlignment="1">
      <alignment vertical="center"/>
    </xf>
    <xf numFmtId="43" fontId="3" fillId="0" borderId="0" xfId="1" applyNumberFormat="1"/>
    <xf numFmtId="49" fontId="14" fillId="0" borderId="0" xfId="1" applyNumberFormat="1" applyFont="1" applyAlignment="1">
      <alignment horizontal="left" vertical="center" wrapText="1"/>
    </xf>
    <xf numFmtId="0" fontId="117" fillId="0" borderId="3" xfId="1" applyFont="1" applyBorder="1" applyAlignment="1">
      <alignment vertical="center"/>
    </xf>
    <xf numFmtId="186" fontId="117" fillId="0" borderId="0" xfId="1" applyNumberFormat="1" applyFont="1" applyAlignment="1">
      <alignment vertical="center"/>
    </xf>
    <xf numFmtId="2" fontId="15" fillId="0" borderId="3" xfId="1" applyNumberFormat="1" applyFont="1" applyBorder="1" applyAlignment="1">
      <alignment horizontal="center" vertical="center"/>
    </xf>
    <xf numFmtId="0" fontId="14" fillId="0" borderId="1" xfId="1" applyFont="1" applyBorder="1" applyAlignment="1">
      <alignment horizontal="left" vertical="center" wrapText="1"/>
    </xf>
    <xf numFmtId="0" fontId="3" fillId="0" borderId="1" xfId="1" applyBorder="1"/>
    <xf numFmtId="0" fontId="121" fillId="0" borderId="0" xfId="1" applyFont="1"/>
    <xf numFmtId="0" fontId="116" fillId="0" borderId="0" xfId="1" applyFont="1"/>
    <xf numFmtId="0" fontId="116" fillId="2" borderId="0" xfId="1" applyFont="1" applyFill="1" applyAlignment="1">
      <alignment horizontal="left" vertical="center" wrapText="1"/>
    </xf>
    <xf numFmtId="0" fontId="3" fillId="0" borderId="0" xfId="1"/>
    <xf numFmtId="0" fontId="3" fillId="2" borderId="0" xfId="1" applyFill="1"/>
    <xf numFmtId="0" fontId="3" fillId="2" borderId="0" xfId="1" applyFill="1"/>
    <xf numFmtId="0" fontId="116" fillId="2" borderId="0" xfId="1" applyFont="1" applyFill="1" applyAlignment="1">
      <alignment vertical="center"/>
    </xf>
    <xf numFmtId="0" fontId="116" fillId="0" borderId="0" xfId="1" applyFont="1" applyAlignment="1">
      <alignment vertical="top" wrapText="1"/>
    </xf>
    <xf numFmtId="0" fontId="116" fillId="2" borderId="0" xfId="1" applyFont="1" applyFill="1" applyAlignment="1">
      <alignment vertical="top" wrapText="1"/>
    </xf>
    <xf numFmtId="0" fontId="12" fillId="0" borderId="0" xfId="1" applyFont="1" applyAlignment="1">
      <alignment horizontal="left" wrapText="1"/>
    </xf>
    <xf numFmtId="0" fontId="12" fillId="0" borderId="0" xfId="1" applyFont="1" applyAlignment="1">
      <alignment horizontal="left" vertical="center" wrapText="1"/>
    </xf>
    <xf numFmtId="0" fontId="4" fillId="0" borderId="0" xfId="1" applyFont="1" applyProtection="1">
      <protection locked="0"/>
    </xf>
    <xf numFmtId="0" fontId="6" fillId="0" borderId="0" xfId="1" applyFont="1" applyAlignment="1" applyProtection="1">
      <alignment horizontal="center"/>
      <protection locked="0"/>
    </xf>
    <xf numFmtId="0" fontId="6" fillId="0" borderId="0" xfId="1" applyFont="1" applyProtection="1">
      <protection locked="0"/>
    </xf>
    <xf numFmtId="0" fontId="8" fillId="0" borderId="0" xfId="1" applyFont="1" applyAlignment="1" applyProtection="1">
      <alignment horizontal="center"/>
      <protection locked="0"/>
    </xf>
    <xf numFmtId="0" fontId="8" fillId="0" borderId="0" xfId="1" applyFont="1" applyProtection="1">
      <protection locked="0"/>
    </xf>
    <xf numFmtId="0" fontId="41" fillId="0" borderId="0" xfId="1" applyFont="1" applyAlignment="1" applyProtection="1">
      <alignment horizontal="center"/>
      <protection locked="0"/>
    </xf>
    <xf numFmtId="0" fontId="41" fillId="0" borderId="0" xfId="1" applyFont="1" applyProtection="1">
      <protection locked="0"/>
    </xf>
    <xf numFmtId="0" fontId="3" fillId="0" borderId="3" xfId="1" applyBorder="1" applyProtection="1">
      <protection locked="0"/>
    </xf>
    <xf numFmtId="0" fontId="11" fillId="0" borderId="25" xfId="1" applyFont="1" applyBorder="1" applyAlignment="1" applyProtection="1">
      <alignment horizontal="center" vertical="center" wrapText="1"/>
      <protection locked="0"/>
    </xf>
    <xf numFmtId="186" fontId="12" fillId="0" borderId="25" xfId="1" applyNumberFormat="1" applyFont="1" applyBorder="1" applyAlignment="1" applyProtection="1">
      <alignment horizontal="center" vertical="center" wrapText="1"/>
      <protection locked="0"/>
    </xf>
    <xf numFmtId="186" fontId="11" fillId="0" borderId="2" xfId="1" applyNumberFormat="1" applyFont="1" applyBorder="1" applyAlignment="1" applyProtection="1">
      <alignment horizontal="center" vertical="center" wrapText="1"/>
      <protection locked="0"/>
    </xf>
    <xf numFmtId="186" fontId="47" fillId="0" borderId="0" xfId="1" applyNumberFormat="1" applyFont="1" applyAlignment="1">
      <alignment horizontal="right" vertical="center" wrapText="1"/>
    </xf>
    <xf numFmtId="186" fontId="94" fillId="0" borderId="0" xfId="1" applyNumberFormat="1" applyFont="1" applyAlignment="1">
      <alignment horizontal="center" vertical="center" wrapText="1"/>
    </xf>
    <xf numFmtId="218" fontId="14" fillId="0" borderId="0" xfId="2" applyNumberFormat="1" applyFont="1" applyFill="1" applyBorder="1" applyAlignment="1" applyProtection="1">
      <alignment horizontal="left" vertical="center"/>
    </xf>
    <xf numFmtId="218" fontId="14" fillId="0" borderId="0" xfId="2" applyNumberFormat="1" applyFont="1" applyFill="1" applyBorder="1" applyAlignment="1" applyProtection="1">
      <alignment horizontal="center" vertical="center"/>
    </xf>
    <xf numFmtId="218" fontId="15" fillId="0" borderId="0" xfId="2" applyNumberFormat="1" applyFont="1" applyFill="1" applyBorder="1" applyAlignment="1" applyProtection="1">
      <alignment horizontal="center" vertical="center"/>
    </xf>
    <xf numFmtId="218" fontId="15" fillId="0" borderId="3" xfId="2" applyNumberFormat="1" applyFont="1" applyFill="1" applyBorder="1" applyAlignment="1" applyProtection="1">
      <alignment horizontal="left" vertical="center"/>
    </xf>
    <xf numFmtId="218" fontId="15" fillId="0" borderId="3" xfId="2" applyNumberFormat="1" applyFont="1" applyFill="1" applyBorder="1" applyAlignment="1" applyProtection="1">
      <alignment horizontal="center" vertical="center"/>
    </xf>
    <xf numFmtId="0" fontId="19" fillId="0" borderId="0" xfId="1" applyFont="1" applyProtection="1">
      <protection locked="0"/>
    </xf>
    <xf numFmtId="0" fontId="16" fillId="0" borderId="0" xfId="1" applyFont="1" applyAlignment="1" applyProtection="1">
      <alignment horizontal="left" wrapText="1"/>
      <protection locked="0"/>
    </xf>
    <xf numFmtId="0" fontId="3" fillId="0" borderId="0" xfId="1" applyAlignment="1" applyProtection="1">
      <alignment horizontal="left"/>
      <protection locked="0"/>
    </xf>
    <xf numFmtId="0" fontId="14" fillId="0" borderId="0" xfId="1" applyFont="1" applyAlignment="1">
      <alignment horizontal="left" wrapText="1"/>
    </xf>
    <xf numFmtId="0" fontId="14" fillId="0" borderId="0" xfId="1" applyFont="1" applyAlignment="1">
      <alignment wrapText="1"/>
    </xf>
    <xf numFmtId="0" fontId="122" fillId="0" borderId="0" xfId="39" applyFont="1" applyAlignment="1">
      <alignment horizontal="centerContinuous" vertical="center"/>
    </xf>
    <xf numFmtId="0" fontId="123" fillId="0" borderId="0" xfId="39" applyFont="1" applyAlignment="1">
      <alignment vertical="center"/>
    </xf>
    <xf numFmtId="0" fontId="3" fillId="0" borderId="0" xfId="39"/>
    <xf numFmtId="0" fontId="6" fillId="0" borderId="0" xfId="39" applyFont="1" applyAlignment="1">
      <alignment horizontal="centerContinuous" vertical="center"/>
    </xf>
    <xf numFmtId="0" fontId="124" fillId="0" borderId="0" xfId="39" applyFont="1" applyAlignment="1">
      <alignment vertical="center"/>
    </xf>
    <xf numFmtId="169" fontId="8" fillId="0" borderId="0" xfId="39" applyNumberFormat="1" applyFont="1" applyAlignment="1">
      <alignment horizontal="centerContinuous" vertical="center"/>
    </xf>
    <xf numFmtId="0" fontId="23" fillId="0" borderId="0" xfId="39" applyFont="1" applyAlignment="1">
      <alignment horizontal="centerContinuous" vertical="center"/>
    </xf>
    <xf numFmtId="0" fontId="44" fillId="0" borderId="0" xfId="39" applyFont="1" applyAlignment="1">
      <alignment vertical="center"/>
    </xf>
    <xf numFmtId="0" fontId="41" fillId="0" borderId="0" xfId="39" applyFont="1" applyAlignment="1">
      <alignment horizontal="centerContinuous" vertical="center"/>
    </xf>
    <xf numFmtId="0" fontId="44" fillId="0" borderId="0" xfId="39" applyFont="1" applyAlignment="1">
      <alignment horizontal="centerContinuous" vertical="center"/>
    </xf>
    <xf numFmtId="0" fontId="3" fillId="0" borderId="0" xfId="39" applyAlignment="1">
      <alignment vertical="center"/>
    </xf>
    <xf numFmtId="0" fontId="3" fillId="0" borderId="0" xfId="39" applyAlignment="1">
      <alignment horizontal="center" vertical="center"/>
    </xf>
    <xf numFmtId="0" fontId="113" fillId="0" borderId="25" xfId="39" applyFont="1" applyBorder="1" applyAlignment="1">
      <alignment horizontal="center" vertical="center" wrapText="1"/>
    </xf>
    <xf numFmtId="0" fontId="12" fillId="0" borderId="25" xfId="39" applyFont="1" applyBorder="1" applyAlignment="1">
      <alignment horizontal="center" vertical="center" wrapText="1"/>
    </xf>
    <xf numFmtId="0" fontId="11" fillId="0" borderId="25" xfId="39" applyFont="1" applyBorder="1" applyAlignment="1">
      <alignment horizontal="center" vertical="center" wrapText="1"/>
    </xf>
    <xf numFmtId="17" fontId="12" fillId="0" borderId="25" xfId="39" applyNumberFormat="1" applyFont="1" applyBorder="1" applyAlignment="1">
      <alignment horizontal="center" vertical="center" wrapText="1"/>
    </xf>
    <xf numFmtId="0" fontId="11" fillId="0" borderId="27" xfId="39" applyFont="1" applyBorder="1" applyAlignment="1">
      <alignment horizontal="center" vertical="center" wrapText="1"/>
    </xf>
    <xf numFmtId="0" fontId="12" fillId="0" borderId="0" xfId="39" applyFont="1"/>
    <xf numFmtId="0" fontId="125" fillId="0" borderId="0" xfId="39" applyFont="1" applyAlignment="1">
      <alignment horizontal="center" vertical="center" wrapText="1"/>
    </xf>
    <xf numFmtId="0" fontId="126" fillId="0" borderId="0" xfId="39" applyFont="1" applyAlignment="1">
      <alignment horizontal="center" vertical="center" wrapText="1"/>
    </xf>
    <xf numFmtId="0" fontId="20" fillId="0" borderId="0" xfId="39" applyFont="1" applyAlignment="1">
      <alignment horizontal="center" vertical="center" wrapText="1"/>
    </xf>
    <xf numFmtId="0" fontId="15" fillId="0" borderId="0" xfId="39" applyFont="1" applyAlignment="1">
      <alignment horizontal="left" vertical="center" wrapText="1"/>
    </xf>
    <xf numFmtId="37" fontId="117" fillId="0" borderId="0" xfId="40" applyNumberFormat="1" applyFont="1" applyFill="1" applyBorder="1" applyAlignment="1">
      <alignment horizontal="center" vertical="center"/>
    </xf>
    <xf numFmtId="4" fontId="15" fillId="0" borderId="0" xfId="41" applyNumberFormat="1" applyFont="1" applyFill="1" applyBorder="1" applyAlignment="1">
      <alignment horizontal="center" vertical="center"/>
    </xf>
    <xf numFmtId="166" fontId="15" fillId="4" borderId="0" xfId="41" applyFont="1" applyFill="1" applyBorder="1" applyAlignment="1">
      <alignment horizontal="center" vertical="center"/>
    </xf>
    <xf numFmtId="0" fontId="19" fillId="0" borderId="0" xfId="39" applyFont="1"/>
    <xf numFmtId="37" fontId="19" fillId="0" borderId="0" xfId="39" applyNumberFormat="1" applyFont="1"/>
    <xf numFmtId="0" fontId="14" fillId="0" borderId="0" xfId="39" applyFont="1" applyAlignment="1">
      <alignment horizontal="left" vertical="center"/>
    </xf>
    <xf numFmtId="37" fontId="116" fillId="0" borderId="0" xfId="40" applyNumberFormat="1" applyFont="1" applyFill="1" applyBorder="1" applyAlignment="1">
      <alignment horizontal="center" vertical="center"/>
    </xf>
    <xf numFmtId="166" fontId="14" fillId="0" borderId="0" xfId="41" applyFont="1" applyBorder="1" applyAlignment="1">
      <alignment horizontal="center" vertical="center"/>
    </xf>
    <xf numFmtId="166" fontId="14" fillId="4" borderId="0" xfId="41" applyFont="1" applyFill="1" applyBorder="1" applyAlignment="1">
      <alignment horizontal="center" vertical="center"/>
    </xf>
    <xf numFmtId="0" fontId="15" fillId="0" borderId="0" xfId="39" applyFont="1" applyAlignment="1">
      <alignment horizontal="left" vertical="center"/>
    </xf>
    <xf numFmtId="166" fontId="15" fillId="0" borderId="0" xfId="41" applyFont="1" applyBorder="1" applyAlignment="1">
      <alignment horizontal="center" vertical="center"/>
    </xf>
    <xf numFmtId="0" fontId="20" fillId="0" borderId="0" xfId="39" applyFont="1"/>
    <xf numFmtId="0" fontId="20" fillId="0" borderId="0" xfId="39" applyFont="1" applyAlignment="1">
      <alignment horizontal="left" vertical="center"/>
    </xf>
    <xf numFmtId="166" fontId="20" fillId="0" borderId="0" xfId="41" applyFont="1" applyBorder="1" applyAlignment="1">
      <alignment horizontal="center" vertical="center"/>
    </xf>
    <xf numFmtId="0" fontId="127" fillId="0" borderId="3" xfId="39" applyFont="1" applyBorder="1" applyAlignment="1">
      <alignment horizontal="left" vertical="center"/>
    </xf>
    <xf numFmtId="166" fontId="127" fillId="0" borderId="3" xfId="41" applyFont="1" applyFill="1" applyBorder="1" applyAlignment="1">
      <alignment horizontal="center" vertical="center"/>
    </xf>
    <xf numFmtId="166" fontId="127" fillId="0" borderId="0" xfId="41" applyFont="1" applyFill="1" applyBorder="1" applyAlignment="1">
      <alignment horizontal="center" vertical="center"/>
    </xf>
    <xf numFmtId="0" fontId="31" fillId="0" borderId="0" xfId="39" applyFont="1" applyAlignment="1">
      <alignment horizontal="center" vertical="center"/>
    </xf>
    <xf numFmtId="166" fontId="31" fillId="0" borderId="0" xfId="41" applyFont="1" applyBorder="1" applyAlignment="1">
      <alignment horizontal="center" vertical="center"/>
    </xf>
    <xf numFmtId="0" fontId="16" fillId="0" borderId="0" xfId="39" applyFont="1" applyAlignment="1">
      <alignment vertical="center"/>
    </xf>
    <xf numFmtId="219" fontId="16" fillId="0" borderId="0" xfId="39" applyNumberFormat="1" applyFont="1" applyAlignment="1">
      <alignment vertical="center"/>
    </xf>
    <xf numFmtId="0" fontId="16" fillId="0" borderId="0" xfId="39" applyFont="1" applyAlignment="1">
      <alignment horizontal="left" vertical="center" wrapText="1"/>
    </xf>
    <xf numFmtId="0" fontId="128" fillId="0" borderId="0" xfId="14" applyFont="1" applyAlignment="1">
      <alignment horizontal="centerContinuous" vertical="center"/>
    </xf>
    <xf numFmtId="0" fontId="84" fillId="0" borderId="0" xfId="14" applyFont="1" applyAlignment="1">
      <alignment horizontal="centerContinuous" vertical="center"/>
    </xf>
    <xf numFmtId="0" fontId="129" fillId="0" borderId="0" xfId="14" applyFont="1"/>
    <xf numFmtId="0" fontId="6" fillId="0" borderId="0" xfId="14" applyFont="1" applyAlignment="1">
      <alignment horizontal="centerContinuous" vertical="center"/>
    </xf>
    <xf numFmtId="0" fontId="84" fillId="0" borderId="0" xfId="14" applyFont="1" applyAlignment="1">
      <alignment horizontal="left" vertical="center"/>
    </xf>
    <xf numFmtId="0" fontId="130" fillId="0" borderId="0" xfId="14" applyFont="1"/>
    <xf numFmtId="164" fontId="8" fillId="0" borderId="0" xfId="14" applyNumberFormat="1" applyFont="1" applyAlignment="1">
      <alignment horizontal="center"/>
    </xf>
    <xf numFmtId="0" fontId="131" fillId="0" borderId="0" xfId="14" applyFont="1"/>
    <xf numFmtId="0" fontId="77" fillId="0" borderId="0" xfId="14"/>
    <xf numFmtId="0" fontId="132" fillId="0" borderId="0" xfId="14" applyFont="1"/>
    <xf numFmtId="0" fontId="41" fillId="0" borderId="0" xfId="14" applyFont="1" applyAlignment="1">
      <alignment horizontal="centerContinuous" vertical="center"/>
    </xf>
    <xf numFmtId="0" fontId="41" fillId="0" borderId="0" xfId="14" applyFont="1" applyAlignment="1">
      <alignment horizontal="center" vertical="center"/>
    </xf>
    <xf numFmtId="0" fontId="21" fillId="0" borderId="0" xfId="14" applyFont="1" applyAlignment="1">
      <alignment horizontal="centerContinuous" vertical="center"/>
    </xf>
    <xf numFmtId="0" fontId="9" fillId="0" borderId="0" xfId="14" applyFont="1" applyAlignment="1">
      <alignment horizontal="centerContinuous" vertical="center"/>
    </xf>
    <xf numFmtId="0" fontId="11" fillId="0" borderId="38" xfId="14" applyFont="1" applyBorder="1" applyAlignment="1">
      <alignment horizontal="center" vertical="center"/>
    </xf>
    <xf numFmtId="0" fontId="11" fillId="0" borderId="32" xfId="14" applyFont="1" applyBorder="1" applyAlignment="1">
      <alignment horizontal="center" vertical="center"/>
    </xf>
    <xf numFmtId="0" fontId="11" fillId="0" borderId="39" xfId="14" applyFont="1" applyBorder="1" applyAlignment="1">
      <alignment horizontal="center" vertical="center"/>
    </xf>
    <xf numFmtId="0" fontId="11" fillId="0" borderId="4" xfId="14" applyFont="1" applyBorder="1" applyAlignment="1">
      <alignment horizontal="center" vertical="center"/>
    </xf>
    <xf numFmtId="0" fontId="11" fillId="0" borderId="40" xfId="14" applyFont="1" applyBorder="1" applyAlignment="1">
      <alignment horizontal="center" vertical="center"/>
    </xf>
    <xf numFmtId="186" fontId="3" fillId="0" borderId="15" xfId="1" applyNumberFormat="1" applyBorder="1"/>
    <xf numFmtId="186" fontId="3" fillId="0" borderId="16" xfId="1" applyNumberFormat="1" applyBorder="1"/>
    <xf numFmtId="186" fontId="3" fillId="0" borderId="17" xfId="1" applyNumberFormat="1" applyBorder="1"/>
    <xf numFmtId="0" fontId="3" fillId="0" borderId="41" xfId="1" applyBorder="1"/>
    <xf numFmtId="0" fontId="3" fillId="0" borderId="19" xfId="1" applyBorder="1"/>
    <xf numFmtId="186" fontId="3" fillId="0" borderId="19" xfId="1" applyNumberFormat="1" applyBorder="1"/>
    <xf numFmtId="186" fontId="3" fillId="0" borderId="20" xfId="1" applyNumberFormat="1" applyBorder="1"/>
    <xf numFmtId="0" fontId="13" fillId="0" borderId="0" xfId="14" applyFont="1"/>
    <xf numFmtId="0" fontId="3" fillId="0" borderId="21" xfId="1" applyBorder="1" applyAlignment="1">
      <alignment horizontal="left"/>
    </xf>
    <xf numFmtId="0" fontId="3" fillId="0" borderId="23" xfId="1" applyBorder="1" applyAlignment="1">
      <alignment horizontal="left"/>
    </xf>
    <xf numFmtId="0" fontId="3" fillId="0" borderId="24" xfId="1" applyBorder="1" applyAlignment="1">
      <alignment horizontal="left"/>
    </xf>
    <xf numFmtId="186" fontId="3" fillId="0" borderId="21" xfId="1" applyNumberFormat="1" applyBorder="1"/>
    <xf numFmtId="186" fontId="3" fillId="0" borderId="23" xfId="1" applyNumberFormat="1" applyBorder="1"/>
    <xf numFmtId="186" fontId="3" fillId="0" borderId="24" xfId="1" applyNumberFormat="1" applyBorder="1"/>
    <xf numFmtId="0" fontId="14" fillId="0" borderId="0" xfId="14" applyFont="1"/>
    <xf numFmtId="0" fontId="75" fillId="0" borderId="0" xfId="1" applyFont="1" applyAlignment="1">
      <alignment horizontal="center" vertical="center" wrapText="1"/>
    </xf>
    <xf numFmtId="0" fontId="133" fillId="0" borderId="0" xfId="1" applyFont="1"/>
    <xf numFmtId="0" fontId="134" fillId="0" borderId="0" xfId="1" applyFont="1" applyAlignment="1">
      <alignment horizontal="centerContinuous" vertical="center"/>
    </xf>
    <xf numFmtId="0" fontId="134" fillId="0" borderId="0" xfId="1" applyFont="1"/>
    <xf numFmtId="0" fontId="135" fillId="0" borderId="0" xfId="1" applyFont="1" applyAlignment="1">
      <alignment horizontal="center"/>
    </xf>
    <xf numFmtId="0" fontId="11" fillId="0" borderId="1" xfId="1" applyFont="1" applyBorder="1" applyAlignment="1">
      <alignment horizontal="center"/>
    </xf>
    <xf numFmtId="0" fontId="11" fillId="0" borderId="1" xfId="1" applyFont="1" applyBorder="1" applyAlignment="1">
      <alignment horizontal="center" vertical="center" wrapText="1"/>
    </xf>
    <xf numFmtId="0" fontId="11" fillId="0" borderId="0" xfId="1" applyFont="1" applyAlignment="1">
      <alignment horizontal="center"/>
    </xf>
    <xf numFmtId="0" fontId="11" fillId="0" borderId="0" xfId="1" applyFont="1" applyAlignment="1">
      <alignment horizontal="center" vertical="center" wrapText="1"/>
    </xf>
    <xf numFmtId="0" fontId="12" fillId="0" borderId="30" xfId="1" applyFont="1" applyBorder="1" applyAlignment="1">
      <alignment horizontal="centerContinuous" vertical="center" wrapText="1"/>
    </xf>
    <xf numFmtId="0" fontId="10" fillId="0" borderId="0" xfId="1" applyFont="1" applyAlignment="1">
      <alignment horizontal="center" vertical="center"/>
    </xf>
    <xf numFmtId="0" fontId="44" fillId="0" borderId="0" xfId="1" applyFont="1" applyAlignment="1">
      <alignment horizontal="center" vertical="top"/>
    </xf>
    <xf numFmtId="0" fontId="12" fillId="0" borderId="4" xfId="1" applyFont="1" applyBorder="1" applyAlignment="1">
      <alignment horizontal="center" vertical="center"/>
    </xf>
    <xf numFmtId="0" fontId="12" fillId="0" borderId="4" xfId="1" applyFont="1" applyBorder="1" applyAlignment="1">
      <alignment horizontal="center" vertical="center"/>
    </xf>
    <xf numFmtId="0" fontId="44" fillId="0" borderId="2" xfId="1" applyFont="1" applyBorder="1" applyAlignment="1">
      <alignment horizontal="center" vertical="top"/>
    </xf>
    <xf numFmtId="0" fontId="12" fillId="0" borderId="2" xfId="1" applyFont="1" applyBorder="1" applyAlignment="1">
      <alignment horizontal="center" vertical="center"/>
    </xf>
    <xf numFmtId="0" fontId="136" fillId="0" borderId="0" xfId="1" applyFont="1" applyAlignment="1">
      <alignment horizontal="center" vertical="top"/>
    </xf>
    <xf numFmtId="0" fontId="137" fillId="0" borderId="0" xfId="1" applyFont="1" applyAlignment="1">
      <alignment horizontal="center" vertical="center"/>
    </xf>
    <xf numFmtId="0" fontId="138" fillId="0" borderId="0" xfId="1" applyFont="1" applyAlignment="1">
      <alignment vertical="center"/>
    </xf>
    <xf numFmtId="0" fontId="69" fillId="0" borderId="0" xfId="1" applyFont="1" applyAlignment="1">
      <alignment horizontal="center" vertical="center"/>
    </xf>
    <xf numFmtId="0" fontId="69" fillId="0" borderId="0" xfId="1" applyFont="1" applyAlignment="1">
      <alignment vertical="center"/>
    </xf>
    <xf numFmtId="186" fontId="139" fillId="0" borderId="0" xfId="42" applyNumberFormat="1" applyFont="1" applyFill="1" applyBorder="1" applyAlignment="1" applyProtection="1">
      <alignment vertical="center"/>
    </xf>
    <xf numFmtId="0" fontId="140" fillId="0" borderId="0" xfId="43" applyFont="1" applyFill="1" applyBorder="1" applyAlignment="1" applyProtection="1">
      <alignment vertical="center"/>
    </xf>
    <xf numFmtId="0" fontId="141" fillId="0" borderId="0" xfId="43" applyFont="1" applyFill="1" applyBorder="1" applyAlignment="1" applyProtection="1">
      <alignment vertical="center"/>
    </xf>
    <xf numFmtId="0" fontId="15" fillId="0" borderId="0" xfId="1" applyFont="1" applyAlignment="1">
      <alignment horizontal="left" vertical="center"/>
    </xf>
    <xf numFmtId="0" fontId="142" fillId="0" borderId="0" xfId="1" applyFont="1" applyAlignment="1">
      <alignment vertical="center"/>
    </xf>
    <xf numFmtId="3" fontId="15" fillId="0" borderId="0" xfId="43"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lignment horizontal="right" vertical="center"/>
    </xf>
    <xf numFmtId="3" fontId="14" fillId="0" borderId="0" xfId="43" applyNumberFormat="1" applyFont="1" applyFill="1" applyBorder="1" applyAlignment="1" applyProtection="1">
      <alignment vertical="center"/>
    </xf>
    <xf numFmtId="3" fontId="142" fillId="0" borderId="0" xfId="1" applyNumberFormat="1" applyFont="1" applyAlignment="1">
      <alignment vertical="center"/>
    </xf>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14" fillId="0" borderId="0" xfId="1" applyFont="1" applyAlignment="1">
      <alignment horizontal="left"/>
    </xf>
    <xf numFmtId="0" fontId="14" fillId="0" borderId="0" xfId="1" applyFont="1"/>
    <xf numFmtId="0" fontId="69" fillId="0" borderId="0" xfId="1" applyFont="1"/>
    <xf numFmtId="3" fontId="69" fillId="0" borderId="0" xfId="43" applyNumberFormat="1" applyFont="1" applyFill="1" applyBorder="1" applyAlignment="1" applyProtection="1">
      <alignment vertical="center"/>
    </xf>
    <xf numFmtId="0" fontId="143" fillId="0" borderId="0" xfId="44" applyFont="1" applyAlignment="1">
      <alignment horizontal="centerContinuous" vertical="top" wrapText="1"/>
    </xf>
    <xf numFmtId="0" fontId="144" fillId="0" borderId="0" xfId="44" applyFont="1" applyAlignment="1">
      <alignment horizontal="centerContinuous"/>
    </xf>
    <xf numFmtId="0" fontId="144" fillId="0" borderId="0" xfId="44" applyFont="1"/>
    <xf numFmtId="0" fontId="6" fillId="0" borderId="0" xfId="44" applyFont="1" applyAlignment="1">
      <alignment horizontal="center" vertical="center" wrapText="1"/>
    </xf>
    <xf numFmtId="0" fontId="6" fillId="0" borderId="0" xfId="44" applyFont="1"/>
    <xf numFmtId="169" fontId="8" fillId="0" borderId="0" xfId="44" applyNumberFormat="1" applyFont="1" applyAlignment="1">
      <alignment horizontal="centerContinuous" vertical="center" wrapText="1"/>
    </xf>
    <xf numFmtId="14" fontId="85" fillId="0" borderId="0" xfId="44" applyNumberFormat="1" applyFont="1" applyAlignment="1">
      <alignment horizontal="centerContinuous" vertical="top" wrapText="1"/>
    </xf>
    <xf numFmtId="0" fontId="85" fillId="0" borderId="0" xfId="44" applyFont="1" applyAlignment="1">
      <alignment horizontal="centerContinuous" vertical="top" wrapText="1"/>
    </xf>
    <xf numFmtId="184" fontId="143" fillId="0" borderId="0" xfId="44" applyNumberFormat="1" applyFont="1" applyAlignment="1">
      <alignment horizontal="center"/>
    </xf>
    <xf numFmtId="0" fontId="144" fillId="0" borderId="0" xfId="44" applyFont="1" applyAlignment="1">
      <alignment horizontal="center"/>
    </xf>
    <xf numFmtId="0" fontId="3" fillId="0" borderId="0" xfId="44"/>
    <xf numFmtId="0" fontId="3" fillId="0" borderId="3" xfId="44" applyBorder="1"/>
    <xf numFmtId="0" fontId="11" fillId="0" borderId="1" xfId="44" applyFont="1" applyBorder="1" applyAlignment="1">
      <alignment horizontal="center" vertical="center" wrapText="1"/>
    </xf>
    <xf numFmtId="0" fontId="11" fillId="0" borderId="26" xfId="44" applyFont="1" applyBorder="1" applyAlignment="1">
      <alignment horizontal="centerContinuous" vertical="center"/>
    </xf>
    <xf numFmtId="0" fontId="12" fillId="0" borderId="0" xfId="44" applyFont="1"/>
    <xf numFmtId="0" fontId="11" fillId="0" borderId="0" xfId="44" applyFont="1" applyAlignment="1">
      <alignment horizontal="center" vertical="center" wrapText="1"/>
    </xf>
    <xf numFmtId="0" fontId="12" fillId="0" borderId="27" xfId="44" applyFont="1" applyBorder="1" applyAlignment="1">
      <alignment horizontal="center" vertical="center" wrapText="1"/>
    </xf>
    <xf numFmtId="0" fontId="11" fillId="0" borderId="2" xfId="44" applyFont="1" applyBorder="1" applyAlignment="1">
      <alignment horizontal="center" vertical="center" wrapText="1"/>
    </xf>
    <xf numFmtId="0" fontId="12" fillId="0" borderId="5" xfId="44" applyFont="1" applyBorder="1" applyAlignment="1">
      <alignment horizontal="center" vertical="center" wrapText="1"/>
    </xf>
    <xf numFmtId="0" fontId="11" fillId="0" borderId="5" xfId="44" applyFont="1" applyBorder="1" applyAlignment="1">
      <alignment horizontal="center" vertical="center" wrapText="1"/>
    </xf>
    <xf numFmtId="0" fontId="145" fillId="0" borderId="0" xfId="44" applyFont="1" applyAlignment="1">
      <alignment horizontal="center" vertical="center" wrapText="1"/>
    </xf>
    <xf numFmtId="0" fontId="14" fillId="0" borderId="0" xfId="44" applyFont="1" applyAlignment="1">
      <alignment horizontal="center" vertical="center"/>
    </xf>
    <xf numFmtId="0" fontId="14" fillId="0" borderId="0" xfId="45" applyFont="1" applyAlignment="1" applyProtection="1">
      <alignment horizontal="left" vertical="center" wrapText="1"/>
      <protection locked="0"/>
    </xf>
    <xf numFmtId="2" fontId="14" fillId="0" borderId="0" xfId="46" applyNumberFormat="1" applyFont="1" applyFill="1" applyBorder="1" applyAlignment="1">
      <alignment horizontal="center" vertical="center"/>
    </xf>
    <xf numFmtId="2" fontId="15" fillId="0" borderId="0" xfId="46" applyNumberFormat="1" applyFont="1" applyFill="1" applyBorder="1" applyAlignment="1">
      <alignment horizontal="center" vertical="center"/>
    </xf>
    <xf numFmtId="0" fontId="146" fillId="0" borderId="0" xfId="44" applyFont="1" applyAlignment="1">
      <alignment vertical="center"/>
    </xf>
    <xf numFmtId="0" fontId="147" fillId="0" borderId="0" xfId="44" applyFont="1" applyAlignment="1">
      <alignment vertical="center"/>
    </xf>
    <xf numFmtId="2" fontId="15" fillId="0" borderId="3" xfId="46" applyNumberFormat="1" applyFont="1" applyFill="1" applyBorder="1" applyAlignment="1">
      <alignment horizontal="center" vertical="center"/>
    </xf>
    <xf numFmtId="0" fontId="20" fillId="0" borderId="0" xfId="44" applyFont="1"/>
    <xf numFmtId="166" fontId="20" fillId="0" borderId="0" xfId="47" applyFont="1" applyBorder="1" applyAlignment="1">
      <alignment horizontal="center"/>
    </xf>
    <xf numFmtId="0" fontId="19" fillId="0" borderId="0" xfId="44" applyFont="1"/>
    <xf numFmtId="0" fontId="14" fillId="0" borderId="0" xfId="44" applyFont="1" applyAlignment="1">
      <alignment horizontal="left" wrapText="1"/>
    </xf>
    <xf numFmtId="0" fontId="19" fillId="0" borderId="0" xfId="44" applyFont="1" applyAlignment="1">
      <alignment horizontal="left"/>
    </xf>
    <xf numFmtId="0" fontId="3" fillId="0" borderId="0" xfId="44" applyAlignment="1">
      <alignment horizontal="left"/>
    </xf>
    <xf numFmtId="0" fontId="14" fillId="0" borderId="0" xfId="44" applyFont="1"/>
    <xf numFmtId="43" fontId="14" fillId="0" borderId="0" xfId="48" applyFont="1" applyFill="1" applyBorder="1" applyAlignment="1">
      <alignment vertical="center"/>
    </xf>
    <xf numFmtId="0" fontId="14" fillId="0" borderId="0" xfId="33" applyFont="1" applyAlignment="1">
      <alignment vertical="center"/>
    </xf>
    <xf numFmtId="2" fontId="3" fillId="0" borderId="0" xfId="44" applyNumberFormat="1"/>
    <xf numFmtId="0" fontId="60" fillId="0" borderId="0" xfId="1" applyFont="1"/>
    <xf numFmtId="0" fontId="144" fillId="0" borderId="0" xfId="1" applyFont="1" applyAlignment="1">
      <alignment horizontal="centerContinuous"/>
    </xf>
    <xf numFmtId="0" fontId="148" fillId="0" borderId="0" xfId="1" applyFont="1" applyAlignment="1">
      <alignment horizontal="centerContinuous"/>
    </xf>
    <xf numFmtId="0" fontId="113" fillId="0" borderId="42" xfId="1" applyFont="1" applyBorder="1" applyAlignment="1">
      <alignment horizontal="center" vertical="center" wrapText="1"/>
    </xf>
    <xf numFmtId="0" fontId="113" fillId="0" borderId="2" xfId="1" applyFont="1" applyBorder="1" applyAlignment="1">
      <alignment horizontal="center"/>
    </xf>
    <xf numFmtId="0" fontId="3" fillId="0" borderId="2" xfId="1" applyBorder="1"/>
    <xf numFmtId="0" fontId="11" fillId="0" borderId="3" xfId="34" applyFont="1" applyBorder="1" applyAlignment="1">
      <alignment horizontal="center" wrapText="1"/>
    </xf>
    <xf numFmtId="9" fontId="11" fillId="0" borderId="3" xfId="34" applyNumberFormat="1" applyFont="1" applyBorder="1" applyAlignment="1">
      <alignment horizontal="center" vertical="center" wrapText="1"/>
    </xf>
    <xf numFmtId="0" fontId="113" fillId="0" borderId="2" xfId="1" applyFont="1" applyBorder="1" applyAlignment="1">
      <alignment horizontal="center" vertical="center"/>
    </xf>
    <xf numFmtId="0" fontId="113" fillId="0" borderId="3" xfId="1" applyFont="1" applyBorder="1"/>
    <xf numFmtId="9" fontId="11" fillId="0" borderId="43" xfId="34" applyNumberFormat="1" applyFont="1" applyBorder="1" applyAlignment="1">
      <alignment horizontal="center" vertical="center"/>
    </xf>
    <xf numFmtId="0" fontId="3" fillId="0" borderId="3" xfId="1" applyBorder="1"/>
    <xf numFmtId="37" fontId="116" fillId="0" borderId="0" xfId="1" applyNumberFormat="1" applyFont="1"/>
    <xf numFmtId="41" fontId="116" fillId="0" borderId="0" xfId="1" applyNumberFormat="1" applyFont="1" applyAlignment="1">
      <alignment vertical="center"/>
    </xf>
    <xf numFmtId="41" fontId="117" fillId="0" borderId="0" xfId="1" applyNumberFormat="1" applyFont="1" applyAlignment="1">
      <alignment vertical="center"/>
    </xf>
    <xf numFmtId="41" fontId="3" fillId="0" borderId="0" xfId="1" applyNumberFormat="1"/>
    <xf numFmtId="41" fontId="117" fillId="0" borderId="3" xfId="1" applyNumberFormat="1" applyFont="1" applyBorder="1" applyAlignment="1">
      <alignment vertical="center"/>
    </xf>
    <xf numFmtId="220" fontId="117" fillId="0" borderId="0" xfId="1" applyNumberFormat="1" applyFont="1"/>
    <xf numFmtId="41" fontId="12" fillId="0" borderId="0" xfId="1" applyNumberFormat="1" applyFont="1"/>
    <xf numFmtId="0" fontId="57" fillId="0" borderId="0" xfId="1" applyFont="1"/>
    <xf numFmtId="221" fontId="19" fillId="0" borderId="3" xfId="1" applyNumberFormat="1" applyFont="1" applyBorder="1"/>
    <xf numFmtId="0" fontId="11" fillId="0" borderId="2" xfId="1" quotePrefix="1" applyFont="1" applyBorder="1" applyAlignment="1">
      <alignment horizontal="center"/>
    </xf>
    <xf numFmtId="221" fontId="14" fillId="0" borderId="0" xfId="26" applyNumberFormat="1" applyFont="1" applyBorder="1" applyAlignment="1">
      <alignment horizontal="right" vertical="center"/>
    </xf>
    <xf numFmtId="221" fontId="15" fillId="0" borderId="0" xfId="26" applyNumberFormat="1" applyFont="1" applyBorder="1" applyAlignment="1">
      <alignment horizontal="right" vertical="center"/>
    </xf>
    <xf numFmtId="0" fontId="19" fillId="0" borderId="3" xfId="1" applyFont="1" applyBorder="1"/>
    <xf numFmtId="0" fontId="149" fillId="0" borderId="0" xfId="1" applyFont="1" applyAlignment="1">
      <alignment vertical="center"/>
    </xf>
    <xf numFmtId="0" fontId="41" fillId="0" borderId="0" xfId="1" applyFont="1" applyAlignment="1">
      <alignment horizontal="center" vertical="center"/>
    </xf>
    <xf numFmtId="0" fontId="61" fillId="0" borderId="0" xfId="1" applyFont="1" applyAlignment="1">
      <alignment vertical="center"/>
    </xf>
    <xf numFmtId="2" fontId="12" fillId="0" borderId="1" xfId="1" applyNumberFormat="1" applyFont="1" applyBorder="1" applyAlignment="1">
      <alignment horizontal="center" vertical="center" wrapText="1"/>
    </xf>
    <xf numFmtId="2" fontId="11" fillId="0" borderId="1" xfId="1" applyNumberFormat="1" applyFont="1" applyBorder="1" applyAlignment="1">
      <alignment horizontal="center" vertical="center" wrapText="1"/>
    </xf>
    <xf numFmtId="2" fontId="12" fillId="0" borderId="2" xfId="1" applyNumberFormat="1" applyFont="1" applyBorder="1" applyAlignment="1">
      <alignment horizontal="center" vertical="center" wrapText="1"/>
    </xf>
    <xf numFmtId="0" fontId="12" fillId="0" borderId="2" xfId="1" applyFont="1" applyBorder="1" applyAlignment="1">
      <alignment horizontal="center"/>
    </xf>
    <xf numFmtId="0" fontId="35" fillId="0" borderId="0" xfId="1" applyFont="1" applyAlignment="1">
      <alignment horizontal="center" vertical="center" wrapText="1"/>
    </xf>
    <xf numFmtId="2" fontId="34" fillId="0" borderId="0" xfId="1" applyNumberFormat="1" applyFont="1" applyAlignment="1">
      <alignment horizontal="center" vertical="center" wrapText="1"/>
    </xf>
    <xf numFmtId="2" fontId="38" fillId="0" borderId="0" xfId="1" applyNumberFormat="1" applyFont="1" applyAlignment="1">
      <alignment horizontal="center" vertical="center" wrapText="1"/>
    </xf>
    <xf numFmtId="2" fontId="14" fillId="0" borderId="0" xfId="1" applyNumberFormat="1" applyFont="1" applyAlignment="1">
      <alignment horizontal="center" vertical="center" wrapText="1"/>
    </xf>
    <xf numFmtId="186" fontId="14" fillId="0" borderId="0" xfId="42" applyNumberFormat="1" applyFont="1" applyFill="1" applyBorder="1" applyAlignment="1">
      <alignment vertical="center"/>
    </xf>
    <xf numFmtId="222" fontId="14" fillId="0" borderId="0" xfId="1" applyNumberFormat="1" applyFont="1" applyAlignment="1">
      <alignment vertical="center"/>
    </xf>
    <xf numFmtId="223" fontId="14" fillId="0" borderId="0" xfId="46" applyNumberFormat="1" applyFont="1" applyFill="1" applyBorder="1" applyAlignment="1">
      <alignment vertical="center"/>
    </xf>
    <xf numFmtId="2" fontId="15" fillId="0" borderId="3" xfId="1" applyNumberFormat="1" applyFont="1" applyBorder="1" applyAlignment="1">
      <alignment horizontal="center" vertical="center" wrapText="1"/>
    </xf>
    <xf numFmtId="186" fontId="15" fillId="0" borderId="0" xfId="42" applyNumberFormat="1" applyFont="1" applyFill="1" applyBorder="1" applyAlignment="1">
      <alignment vertical="center"/>
    </xf>
    <xf numFmtId="170" fontId="15" fillId="0" borderId="0" xfId="1" applyNumberFormat="1" applyFont="1" applyAlignment="1">
      <alignment vertical="center"/>
    </xf>
    <xf numFmtId="0" fontId="16" fillId="0" borderId="0" xfId="1" applyFont="1" applyAlignment="1">
      <alignment horizontal="justify" vertical="center" wrapText="1"/>
    </xf>
    <xf numFmtId="166" fontId="14" fillId="0" borderId="0" xfId="49" applyNumberFormat="1" applyFont="1" applyBorder="1" applyAlignment="1">
      <alignment horizontal="right" vertical="center"/>
    </xf>
    <xf numFmtId="166" fontId="15" fillId="0" borderId="0" xfId="49" applyNumberFormat="1" applyFont="1" applyBorder="1" applyAlignment="1">
      <alignment horizontal="right" vertical="center"/>
    </xf>
    <xf numFmtId="224" fontId="14" fillId="0" borderId="0" xfId="1" applyNumberFormat="1" applyFont="1" applyAlignment="1">
      <alignment vertical="center"/>
    </xf>
    <xf numFmtId="166" fontId="15" fillId="0" borderId="0" xfId="49" applyNumberFormat="1" applyFont="1" applyFill="1" applyBorder="1" applyAlignment="1">
      <alignment horizontal="right" vertical="center"/>
    </xf>
    <xf numFmtId="166" fontId="15" fillId="0" borderId="3" xfId="49" applyNumberFormat="1" applyFont="1" applyBorder="1" applyAlignment="1">
      <alignment horizontal="right" vertical="center"/>
    </xf>
    <xf numFmtId="224" fontId="107" fillId="0" borderId="0" xfId="1" applyNumberFormat="1" applyFont="1" applyAlignment="1">
      <alignment vertical="center"/>
    </xf>
    <xf numFmtId="224" fontId="15" fillId="0" borderId="0" xfId="1" applyNumberFormat="1" applyFont="1"/>
    <xf numFmtId="0" fontId="11" fillId="0" borderId="0" xfId="1" applyFont="1" applyAlignment="1" applyProtection="1">
      <alignment vertical="center"/>
      <protection locked="0"/>
    </xf>
    <xf numFmtId="188" fontId="8" fillId="0" borderId="0" xfId="1" applyNumberFormat="1" applyFont="1" applyAlignment="1" applyProtection="1">
      <alignment horizontal="center"/>
      <protection locked="0"/>
    </xf>
    <xf numFmtId="0" fontId="5" fillId="0" borderId="0" xfId="1" applyFont="1" applyAlignment="1" applyProtection="1">
      <alignment horizontal="centerContinuous" vertical="center"/>
      <protection locked="0"/>
    </xf>
    <xf numFmtId="0" fontId="5" fillId="0" borderId="0" xfId="1" applyFont="1" applyAlignment="1" applyProtection="1">
      <alignment vertical="center"/>
      <protection locked="0"/>
    </xf>
    <xf numFmtId="0" fontId="11" fillId="0" borderId="25" xfId="1" applyFont="1" applyBorder="1" applyAlignment="1" applyProtection="1">
      <alignment horizontal="center" vertical="center"/>
      <protection locked="0"/>
    </xf>
    <xf numFmtId="0" fontId="11" fillId="0" borderId="1" xfId="1" applyFont="1" applyBorder="1" applyAlignment="1" applyProtection="1">
      <alignment horizontal="center" vertical="center"/>
      <protection locked="0"/>
    </xf>
    <xf numFmtId="0" fontId="11" fillId="0" borderId="25" xfId="1" applyFont="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30" xfId="1" applyFont="1" applyBorder="1" applyAlignment="1" applyProtection="1">
      <alignment horizontal="center" vertical="center"/>
      <protection locked="0"/>
    </xf>
    <xf numFmtId="0" fontId="11" fillId="0" borderId="0" xfId="1" applyFont="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2" fillId="0" borderId="2" xfId="1" applyFont="1" applyBorder="1" applyAlignment="1" applyProtection="1">
      <alignment horizontal="center" vertical="center" wrapText="1"/>
      <protection locked="0"/>
    </xf>
    <xf numFmtId="0" fontId="12" fillId="0" borderId="30" xfId="1" applyFont="1" applyBorder="1" applyAlignment="1" applyProtection="1">
      <alignment horizontal="center" vertical="center"/>
      <protection locked="0"/>
    </xf>
    <xf numFmtId="0" fontId="12" fillId="0" borderId="30" xfId="1" applyFont="1" applyBorder="1" applyAlignment="1" applyProtection="1">
      <alignment horizontal="center" vertical="center" wrapText="1"/>
      <protection locked="0"/>
    </xf>
    <xf numFmtId="0" fontId="63" fillId="0" borderId="0" xfId="1" applyFont="1" applyAlignment="1" applyProtection="1">
      <alignment vertical="center"/>
      <protection locked="0"/>
    </xf>
    <xf numFmtId="0" fontId="150" fillId="0" borderId="0" xfId="1" applyFont="1" applyAlignment="1" applyProtection="1">
      <alignment vertical="center"/>
      <protection locked="0"/>
    </xf>
    <xf numFmtId="225" fontId="14" fillId="0" borderId="0" xfId="50" applyNumberFormat="1" applyFont="1" applyFill="1" applyBorder="1" applyAlignment="1" applyProtection="1">
      <alignment horizontal="left" vertical="center"/>
      <protection locked="0"/>
    </xf>
    <xf numFmtId="225" fontId="15" fillId="0" borderId="0" xfId="50" applyNumberFormat="1" applyFont="1" applyFill="1" applyBorder="1" applyAlignment="1" applyProtection="1">
      <alignment horizontal="left" vertical="center"/>
      <protection locked="0"/>
    </xf>
    <xf numFmtId="225" fontId="14" fillId="0" borderId="0" xfId="50" applyNumberFormat="1" applyFont="1" applyFill="1" applyBorder="1" applyAlignment="1" applyProtection="1">
      <alignment horizontal="left" vertical="center" wrapText="1"/>
      <protection locked="0"/>
    </xf>
    <xf numFmtId="0" fontId="15" fillId="0" borderId="0" xfId="1" applyFont="1" applyAlignment="1" applyProtection="1">
      <alignment vertical="center"/>
      <protection locked="0"/>
    </xf>
    <xf numFmtId="225" fontId="15" fillId="0" borderId="3" xfId="50" applyNumberFormat="1" applyFont="1" applyFill="1" applyBorder="1" applyAlignment="1" applyProtection="1">
      <alignment horizontal="left" vertical="center"/>
      <protection locked="0"/>
    </xf>
    <xf numFmtId="225" fontId="14" fillId="0" borderId="0" xfId="1" applyNumberFormat="1" applyFont="1" applyAlignment="1" applyProtection="1">
      <alignment vertical="center"/>
      <protection locked="0"/>
    </xf>
    <xf numFmtId="0" fontId="16" fillId="0" borderId="0" xfId="1" applyFont="1" applyAlignment="1" applyProtection="1">
      <alignment horizontal="left" vertical="center" wrapText="1"/>
      <protection locked="0"/>
    </xf>
    <xf numFmtId="225" fontId="12" fillId="0" borderId="0" xfId="1" applyNumberFormat="1" applyFont="1" applyAlignment="1" applyProtection="1">
      <alignment vertical="center"/>
      <protection locked="0"/>
    </xf>
    <xf numFmtId="0" fontId="75" fillId="0" borderId="0" xfId="1" applyFont="1" applyAlignment="1">
      <alignment horizontal="centerContinuous" vertical="center"/>
    </xf>
    <xf numFmtId="169" fontId="29" fillId="0" borderId="0" xfId="1" applyNumberFormat="1" applyFont="1" applyAlignment="1">
      <alignment horizontal="centerContinuous" vertical="center"/>
    </xf>
    <xf numFmtId="0" fontId="152" fillId="0" borderId="0" xfId="1" applyFont="1" applyAlignment="1">
      <alignment horizontal="centerContinuous" vertical="center"/>
    </xf>
    <xf numFmtId="0" fontId="113" fillId="0" borderId="1" xfId="1" applyFont="1" applyBorder="1" applyAlignment="1">
      <alignment horizontal="center" vertical="center" wrapText="1"/>
    </xf>
    <xf numFmtId="0" fontId="12" fillId="0" borderId="1" xfId="1" applyFont="1" applyBorder="1" applyAlignment="1">
      <alignment horizontal="right" textRotation="90" wrapText="1"/>
    </xf>
    <xf numFmtId="0" fontId="12" fillId="0" borderId="0" xfId="1" applyFont="1" applyAlignment="1">
      <alignment horizontal="right"/>
    </xf>
    <xf numFmtId="0" fontId="153" fillId="0" borderId="2" xfId="1" applyFont="1" applyBorder="1" applyAlignment="1">
      <alignment horizontal="left" vertical="center"/>
    </xf>
    <xf numFmtId="0" fontId="72" fillId="0" borderId="2" xfId="1" applyFont="1" applyBorder="1" applyAlignment="1">
      <alignment vertical="center"/>
    </xf>
    <xf numFmtId="0" fontId="117" fillId="0" borderId="0" xfId="1" applyFont="1" applyAlignment="1">
      <alignment horizontal="left" vertical="center"/>
    </xf>
    <xf numFmtId="0" fontId="47" fillId="0" borderId="0" xfId="1" applyFont="1" applyAlignment="1">
      <alignment vertical="center"/>
    </xf>
    <xf numFmtId="166" fontId="14" fillId="0" borderId="0" xfId="51" applyNumberFormat="1" applyFont="1" applyFill="1" applyBorder="1" applyAlignment="1">
      <alignment horizontal="left" vertical="center"/>
    </xf>
    <xf numFmtId="166" fontId="14" fillId="0" borderId="0" xfId="51" applyNumberFormat="1" applyFont="1" applyFill="1" applyBorder="1" applyAlignment="1">
      <alignment horizontal="right" vertical="center"/>
    </xf>
    <xf numFmtId="166" fontId="15" fillId="0" borderId="0" xfId="51" applyNumberFormat="1" applyFont="1" applyFill="1" applyBorder="1" applyAlignment="1">
      <alignment horizontal="right" vertical="center"/>
    </xf>
    <xf numFmtId="166" fontId="14" fillId="0" borderId="0" xfId="51" applyNumberFormat="1" applyFont="1" applyFill="1" applyBorder="1" applyAlignment="1">
      <alignment horizontal="left" vertical="center" wrapText="1"/>
    </xf>
    <xf numFmtId="0" fontId="15" fillId="0" borderId="3" xfId="1" applyFont="1" applyBorder="1" applyAlignment="1">
      <alignment vertical="center" wrapText="1"/>
    </xf>
    <xf numFmtId="166" fontId="15" fillId="0" borderId="3" xfId="51" applyNumberFormat="1" applyFont="1" applyFill="1" applyBorder="1" applyAlignment="1">
      <alignment horizontal="right" vertical="center"/>
    </xf>
    <xf numFmtId="43" fontId="12" fillId="3" borderId="0" xfId="42" applyFont="1" applyFill="1"/>
    <xf numFmtId="43" fontId="12" fillId="0" borderId="0" xfId="42" applyFont="1" applyFill="1"/>
    <xf numFmtId="43" fontId="6" fillId="0" borderId="0" xfId="42" applyFont="1" applyFill="1"/>
    <xf numFmtId="43" fontId="6" fillId="3" borderId="0" xfId="42" applyFont="1" applyFill="1"/>
    <xf numFmtId="169" fontId="11" fillId="3" borderId="0" xfId="42" applyNumberFormat="1" applyFont="1" applyFill="1" applyBorder="1" applyAlignment="1">
      <alignment horizontal="left"/>
    </xf>
    <xf numFmtId="169" fontId="8" fillId="3" borderId="0" xfId="42" applyNumberFormat="1" applyFont="1" applyFill="1" applyBorder="1" applyAlignment="1">
      <alignment horizontal="center"/>
    </xf>
    <xf numFmtId="43" fontId="12" fillId="3" borderId="0" xfId="42" applyFont="1" applyFill="1" applyBorder="1"/>
    <xf numFmtId="190" fontId="11" fillId="3" borderId="0" xfId="42" applyNumberFormat="1" applyFont="1" applyFill="1" applyBorder="1"/>
    <xf numFmtId="43" fontId="15" fillId="3" borderId="6" xfId="42" applyFont="1" applyFill="1" applyBorder="1"/>
    <xf numFmtId="195" fontId="11" fillId="0" borderId="7" xfId="7" applyNumberFormat="1" applyFont="1" applyBorder="1" applyAlignment="1" applyProtection="1">
      <alignment horizontal="center" vertical="center" wrapText="1"/>
    </xf>
    <xf numFmtId="195" fontId="11" fillId="0" borderId="8" xfId="7" applyNumberFormat="1" applyFont="1" applyBorder="1" applyAlignment="1" applyProtection="1">
      <alignment horizontal="center" vertical="center" wrapText="1"/>
    </xf>
    <xf numFmtId="195" fontId="11" fillId="0" borderId="9" xfId="7" applyNumberFormat="1" applyFont="1" applyBorder="1" applyAlignment="1" applyProtection="1">
      <alignment horizontal="center" vertical="center" wrapText="1"/>
    </xf>
    <xf numFmtId="195" fontId="11" fillId="0" borderId="13" xfId="7" applyNumberFormat="1" applyFont="1" applyBorder="1" applyAlignment="1" applyProtection="1">
      <alignment horizontal="center" vertical="center" wrapText="1"/>
    </xf>
    <xf numFmtId="49" fontId="11" fillId="0" borderId="13" xfId="7" applyNumberFormat="1" applyFont="1" applyBorder="1" applyAlignment="1" applyProtection="1">
      <alignment horizontal="center" vertical="center" wrapText="1"/>
    </xf>
    <xf numFmtId="43" fontId="15" fillId="3" borderId="14" xfId="42" applyFont="1" applyFill="1" applyBorder="1" applyAlignment="1">
      <alignment horizontal="center" vertical="center" wrapText="1"/>
    </xf>
    <xf numFmtId="43" fontId="11" fillId="3" borderId="44" xfId="42" applyFont="1" applyFill="1" applyBorder="1" applyAlignment="1">
      <alignment horizontal="center" vertical="center" wrapText="1"/>
    </xf>
    <xf numFmtId="43" fontId="11" fillId="3" borderId="5" xfId="42" applyFont="1" applyFill="1" applyBorder="1" applyAlignment="1">
      <alignment horizontal="center" vertical="center" wrapText="1"/>
    </xf>
    <xf numFmtId="43" fontId="11" fillId="3" borderId="45" xfId="42" applyFont="1" applyFill="1" applyBorder="1" applyAlignment="1">
      <alignment horizontal="center" vertical="center" wrapText="1"/>
    </xf>
    <xf numFmtId="43" fontId="14" fillId="0" borderId="0" xfId="42" applyFont="1" applyFill="1"/>
    <xf numFmtId="43" fontId="15" fillId="3" borderId="13" xfId="42" applyFont="1" applyFill="1" applyBorder="1"/>
    <xf numFmtId="186" fontId="15" fillId="3" borderId="7" xfId="42" applyNumberFormat="1" applyFont="1" applyFill="1" applyBorder="1"/>
    <xf numFmtId="186" fontId="15" fillId="3" borderId="8" xfId="42" applyNumberFormat="1" applyFont="1" applyFill="1" applyBorder="1"/>
    <xf numFmtId="186" fontId="15" fillId="3" borderId="9" xfId="42" applyNumberFormat="1" applyFont="1" applyFill="1" applyBorder="1"/>
    <xf numFmtId="186" fontId="14" fillId="0" borderId="0" xfId="42" applyNumberFormat="1" applyFont="1" applyFill="1"/>
    <xf numFmtId="43" fontId="14" fillId="3" borderId="10" xfId="42" applyFont="1" applyFill="1" applyBorder="1"/>
    <xf numFmtId="186" fontId="14" fillId="3" borderId="46" xfId="42" applyNumberFormat="1" applyFont="1" applyFill="1" applyBorder="1"/>
    <xf numFmtId="186" fontId="14" fillId="3" borderId="27" xfId="42" applyNumberFormat="1" applyFont="1" applyFill="1" applyBorder="1"/>
    <xf numFmtId="186" fontId="14" fillId="3" borderId="0" xfId="42" applyNumberFormat="1" applyFont="1" applyFill="1" applyBorder="1"/>
    <xf numFmtId="186" fontId="14" fillId="3" borderId="47" xfId="42" applyNumberFormat="1" applyFont="1" applyFill="1" applyBorder="1"/>
    <xf numFmtId="226" fontId="14" fillId="3" borderId="46" xfId="42" applyNumberFormat="1" applyFont="1" applyFill="1" applyBorder="1"/>
    <xf numFmtId="226" fontId="14" fillId="3" borderId="0" xfId="42" applyNumberFormat="1" applyFont="1" applyFill="1" applyBorder="1"/>
    <xf numFmtId="43" fontId="15" fillId="3" borderId="13" xfId="42" applyFont="1" applyFill="1" applyBorder="1" applyAlignment="1"/>
    <xf numFmtId="186" fontId="15" fillId="3" borderId="7" xfId="42" applyNumberFormat="1" applyFont="1" applyFill="1" applyBorder="1" applyAlignment="1"/>
    <xf numFmtId="186" fontId="15" fillId="3" borderId="8" xfId="42" applyNumberFormat="1" applyFont="1" applyFill="1" applyBorder="1" applyAlignment="1"/>
    <xf numFmtId="186" fontId="15" fillId="3" borderId="9" xfId="42" applyNumberFormat="1" applyFont="1" applyFill="1" applyBorder="1" applyAlignment="1"/>
    <xf numFmtId="186" fontId="14" fillId="3" borderId="12" xfId="42" applyNumberFormat="1" applyFont="1" applyFill="1" applyBorder="1"/>
    <xf numFmtId="186" fontId="14" fillId="3" borderId="11" xfId="42" applyNumberFormat="1" applyFont="1" applyFill="1" applyBorder="1"/>
    <xf numFmtId="43" fontId="14" fillId="3" borderId="14" xfId="42" applyFont="1" applyFill="1" applyBorder="1"/>
    <xf numFmtId="186" fontId="14" fillId="3" borderId="44" xfId="42" applyNumberFormat="1" applyFont="1" applyFill="1" applyBorder="1"/>
    <xf numFmtId="186" fontId="14" fillId="3" borderId="5" xfId="42" applyNumberFormat="1" applyFont="1" applyFill="1" applyBorder="1"/>
    <xf numFmtId="186" fontId="14" fillId="3" borderId="45" xfId="42" applyNumberFormat="1" applyFont="1" applyFill="1" applyBorder="1"/>
    <xf numFmtId="43" fontId="14" fillId="3" borderId="27" xfId="42" applyFont="1" applyFill="1" applyBorder="1"/>
    <xf numFmtId="190" fontId="14" fillId="3" borderId="27" xfId="42" applyNumberFormat="1" applyFont="1" applyFill="1" applyBorder="1" applyAlignment="1">
      <alignment horizontal="right"/>
    </xf>
    <xf numFmtId="43" fontId="14" fillId="3" borderId="0" xfId="42" applyFont="1" applyFill="1"/>
    <xf numFmtId="186" fontId="14" fillId="3" borderId="0" xfId="42" applyNumberFormat="1" applyFont="1" applyFill="1"/>
    <xf numFmtId="0" fontId="154" fillId="0" borderId="0" xfId="1" applyFont="1" applyAlignment="1">
      <alignment horizontal="left"/>
    </xf>
    <xf numFmtId="2" fontId="15" fillId="0" borderId="35" xfId="1" applyNumberFormat="1" applyFont="1" applyBorder="1" applyAlignment="1">
      <alignment horizontal="center"/>
    </xf>
    <xf numFmtId="227" fontId="12" fillId="0" borderId="0" xfId="1" applyNumberFormat="1" applyFont="1"/>
    <xf numFmtId="2" fontId="14" fillId="0" borderId="36" xfId="1" applyNumberFormat="1" applyFont="1" applyBorder="1" applyAlignment="1">
      <alignment horizontal="center"/>
    </xf>
    <xf numFmtId="2" fontId="14" fillId="0" borderId="36" xfId="1" applyNumberFormat="1" applyFont="1" applyBorder="1"/>
    <xf numFmtId="2" fontId="15" fillId="0" borderId="35" xfId="1" applyNumberFormat="1" applyFont="1" applyBorder="1" applyAlignment="1">
      <alignment horizontal="center" vertical="center"/>
    </xf>
    <xf numFmtId="43" fontId="15" fillId="0" borderId="35" xfId="1" applyNumberFormat="1" applyFont="1" applyBorder="1" applyAlignment="1">
      <alignment horizontal="center" vertical="center"/>
    </xf>
    <xf numFmtId="0" fontId="11" fillId="0" borderId="0" xfId="1" applyFont="1" applyProtection="1">
      <protection locked="0"/>
    </xf>
    <xf numFmtId="0" fontId="11" fillId="0" borderId="0" xfId="1" applyFont="1" applyAlignment="1" applyProtection="1">
      <alignment horizontal="center"/>
      <protection locked="0"/>
    </xf>
    <xf numFmtId="0" fontId="12" fillId="0" borderId="0" xfId="1" applyFont="1" applyAlignment="1" applyProtection="1">
      <alignment horizontal="centerContinuous" vertical="center"/>
      <protection locked="0"/>
    </xf>
    <xf numFmtId="228" fontId="23" fillId="0" borderId="0" xfId="1" applyNumberFormat="1" applyFont="1" applyAlignment="1" applyProtection="1">
      <alignment horizontal="centerContinuous"/>
      <protection locked="0"/>
    </xf>
    <xf numFmtId="228" fontId="44" fillId="0" borderId="0" xfId="1" applyNumberFormat="1" applyFont="1" applyAlignment="1" applyProtection="1">
      <alignment horizontal="centerContinuous"/>
      <protection locked="0"/>
    </xf>
    <xf numFmtId="0" fontId="44" fillId="0" borderId="0" xfId="1" applyFont="1" applyProtection="1">
      <protection locked="0"/>
    </xf>
    <xf numFmtId="169" fontId="5" fillId="0" borderId="0" xfId="1" applyNumberFormat="1" applyFont="1" applyAlignment="1" applyProtection="1">
      <alignment horizontal="center" vertical="center"/>
      <protection locked="0"/>
    </xf>
    <xf numFmtId="0" fontId="5" fillId="0" borderId="0" xfId="1" applyFont="1" applyProtection="1">
      <protection locked="0"/>
    </xf>
    <xf numFmtId="169" fontId="5" fillId="0" borderId="0" xfId="1" applyNumberFormat="1" applyFont="1" applyAlignment="1" applyProtection="1">
      <alignment horizontal="center" vertical="center"/>
      <protection locked="0"/>
    </xf>
    <xf numFmtId="186" fontId="11" fillId="0" borderId="25" xfId="42" applyNumberFormat="1" applyFont="1" applyFill="1" applyBorder="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155" fillId="0" borderId="4" xfId="52" applyFont="1" applyBorder="1" applyProtection="1">
      <protection locked="0"/>
    </xf>
    <xf numFmtId="1" fontId="63" fillId="0" borderId="0" xfId="1" applyNumberFormat="1" applyFont="1" applyAlignment="1" applyProtection="1">
      <alignment horizontal="center"/>
      <protection locked="0"/>
    </xf>
    <xf numFmtId="2" fontId="12" fillId="0" borderId="0" xfId="1" applyNumberFormat="1" applyFont="1" applyAlignment="1" applyProtection="1">
      <alignment horizontal="center"/>
      <protection locked="0"/>
    </xf>
    <xf numFmtId="186" fontId="12" fillId="0" borderId="0" xfId="1" applyNumberFormat="1" applyFont="1" applyProtection="1">
      <protection locked="0"/>
    </xf>
    <xf numFmtId="49" fontId="14" fillId="0" borderId="0" xfId="50" applyNumberFormat="1" applyFont="1" applyFill="1" applyBorder="1" applyAlignment="1" applyProtection="1">
      <alignment horizontal="left"/>
      <protection locked="0"/>
    </xf>
    <xf numFmtId="229" fontId="14" fillId="0" borderId="0" xfId="50" applyNumberFormat="1" applyFont="1" applyFill="1" applyBorder="1" applyAlignment="1" applyProtection="1">
      <alignment horizontal="center"/>
      <protection locked="0"/>
    </xf>
    <xf numFmtId="225" fontId="15" fillId="0" borderId="0" xfId="50" applyNumberFormat="1" applyFont="1" applyFill="1" applyBorder="1" applyAlignment="1" applyProtection="1">
      <alignment horizontal="center"/>
      <protection locked="0"/>
    </xf>
    <xf numFmtId="0" fontId="15" fillId="0" borderId="3" xfId="1" applyFont="1" applyBorder="1" applyAlignment="1" applyProtection="1">
      <alignment horizontal="left" wrapText="1"/>
      <protection locked="0"/>
    </xf>
    <xf numFmtId="229" fontId="15" fillId="0" borderId="3" xfId="50" applyNumberFormat="1" applyFont="1" applyFill="1" applyBorder="1" applyAlignment="1" applyProtection="1">
      <alignment horizontal="center"/>
      <protection locked="0"/>
    </xf>
    <xf numFmtId="225" fontId="15" fillId="0" borderId="3" xfId="50" applyNumberFormat="1" applyFont="1" applyFill="1" applyBorder="1" applyAlignment="1" applyProtection="1">
      <alignment horizontal="center"/>
      <protection locked="0"/>
    </xf>
    <xf numFmtId="229" fontId="12" fillId="0" borderId="0" xfId="1" applyNumberFormat="1" applyFont="1" applyProtection="1">
      <protection locked="0"/>
    </xf>
    <xf numFmtId="0" fontId="157" fillId="3" borderId="0" xfId="53" applyFont="1" applyFill="1"/>
    <xf numFmtId="0" fontId="6" fillId="3" borderId="0" xfId="53" applyFont="1" applyFill="1" applyAlignment="1">
      <alignment horizontal="center"/>
    </xf>
    <xf numFmtId="0" fontId="158" fillId="3" borderId="0" xfId="53" applyFont="1" applyFill="1"/>
    <xf numFmtId="0" fontId="159" fillId="3" borderId="0" xfId="53" applyFont="1" applyFill="1"/>
    <xf numFmtId="0" fontId="41" fillId="3" borderId="0" xfId="53" applyFont="1" applyFill="1" applyAlignment="1">
      <alignment horizontal="center" vertical="center"/>
    </xf>
    <xf numFmtId="0" fontId="11" fillId="3" borderId="1" xfId="54" applyFont="1" applyFill="1" applyBorder="1" applyAlignment="1">
      <alignment horizontal="center" vertical="center"/>
    </xf>
    <xf numFmtId="0" fontId="11" fillId="3" borderId="1" xfId="53" applyFont="1" applyFill="1" applyBorder="1" applyAlignment="1">
      <alignment horizontal="center" vertical="center"/>
    </xf>
    <xf numFmtId="0" fontId="11" fillId="3" borderId="1" xfId="53" applyFont="1" applyFill="1" applyBorder="1" applyAlignment="1">
      <alignment horizontal="center" vertical="center"/>
    </xf>
    <xf numFmtId="0" fontId="11" fillId="3" borderId="1" xfId="53" applyFont="1" applyFill="1" applyBorder="1" applyAlignment="1">
      <alignment horizontal="center" vertical="center" wrapText="1"/>
    </xf>
    <xf numFmtId="0" fontId="11" fillId="3" borderId="2" xfId="54" applyFont="1" applyFill="1" applyBorder="1" applyAlignment="1">
      <alignment horizontal="center" vertical="center"/>
    </xf>
    <xf numFmtId="0" fontId="11" fillId="3" borderId="2" xfId="53" applyFont="1" applyFill="1" applyBorder="1" applyAlignment="1">
      <alignment horizontal="center" vertical="center"/>
    </xf>
    <xf numFmtId="0" fontId="11" fillId="3" borderId="2" xfId="53" applyFont="1" applyFill="1" applyBorder="1" applyAlignment="1">
      <alignment horizontal="center" vertical="center" wrapText="1"/>
    </xf>
    <xf numFmtId="0" fontId="11" fillId="3" borderId="2" xfId="53" applyFont="1" applyFill="1" applyBorder="1" applyAlignment="1">
      <alignment horizontal="center" vertical="center" wrapText="1"/>
    </xf>
    <xf numFmtId="49" fontId="14" fillId="3" borderId="0" xfId="54" applyNumberFormat="1" applyFont="1" applyFill="1" applyAlignment="1">
      <alignment horizontal="left" vertical="center"/>
    </xf>
    <xf numFmtId="0" fontId="14" fillId="3" borderId="0" xfId="53" applyFont="1" applyFill="1" applyAlignment="1">
      <alignment horizontal="left" vertical="center"/>
    </xf>
    <xf numFmtId="230" fontId="14" fillId="3" borderId="0" xfId="55" applyNumberFormat="1" applyFont="1" applyFill="1" applyBorder="1" applyAlignment="1">
      <alignment horizontal="center" vertical="center"/>
    </xf>
    <xf numFmtId="230" fontId="15" fillId="3" borderId="0" xfId="55" applyNumberFormat="1" applyFont="1" applyFill="1" applyBorder="1" applyAlignment="1">
      <alignment horizontal="center" vertical="center"/>
    </xf>
    <xf numFmtId="230" fontId="116" fillId="3" borderId="0" xfId="53" applyNumberFormat="1" applyFont="1" applyFill="1"/>
    <xf numFmtId="0" fontId="116" fillId="3" borderId="0" xfId="53" applyFont="1" applyFill="1"/>
    <xf numFmtId="0" fontId="15" fillId="3" borderId="48" xfId="54" applyFont="1" applyFill="1" applyBorder="1" applyAlignment="1">
      <alignment horizontal="left" vertical="center"/>
    </xf>
    <xf numFmtId="0" fontId="14" fillId="3" borderId="48" xfId="53" applyFont="1" applyFill="1" applyBorder="1" applyAlignment="1">
      <alignment horizontal="left" vertical="center"/>
    </xf>
    <xf numFmtId="230" fontId="15" fillId="3" borderId="48" xfId="55" applyNumberFormat="1" applyFont="1" applyFill="1" applyBorder="1" applyAlignment="1">
      <alignment horizontal="center" vertical="center"/>
    </xf>
    <xf numFmtId="0" fontId="14" fillId="2" borderId="0" xfId="1" applyFont="1" applyFill="1"/>
    <xf numFmtId="0" fontId="157" fillId="2" borderId="0" xfId="53" applyFont="1" applyFill="1"/>
    <xf numFmtId="194" fontId="91" fillId="2" borderId="0" xfId="7" applyNumberFormat="1" applyFont="1" applyFill="1" applyProtection="1">
      <protection locked="0"/>
    </xf>
    <xf numFmtId="216" fontId="14" fillId="2" borderId="0" xfId="37" applyNumberFormat="1" applyFont="1" applyFill="1" applyBorder="1" applyAlignment="1">
      <alignment horizontal="right"/>
    </xf>
    <xf numFmtId="214" fontId="14" fillId="2" borderId="0" xfId="37" applyNumberFormat="1" applyFont="1" applyFill="1" applyBorder="1" applyAlignment="1">
      <alignment horizontal="right"/>
    </xf>
    <xf numFmtId="231" fontId="8" fillId="0" borderId="0" xfId="1" applyNumberFormat="1" applyFont="1" applyAlignment="1">
      <alignment horizontal="center"/>
    </xf>
    <xf numFmtId="0" fontId="160" fillId="0" borderId="0" xfId="1" applyFont="1"/>
    <xf numFmtId="0" fontId="12" fillId="0" borderId="0" xfId="1" applyFont="1" applyAlignment="1">
      <alignment horizontal="center"/>
    </xf>
    <xf numFmtId="0" fontId="11" fillId="0" borderId="25" xfId="1" applyFont="1" applyBorder="1" applyAlignment="1">
      <alignment vertical="center"/>
    </xf>
    <xf numFmtId="0" fontId="12" fillId="0" borderId="5" xfId="1" applyFont="1" applyBorder="1"/>
    <xf numFmtId="0" fontId="12" fillId="0" borderId="5" xfId="1" applyFont="1" applyBorder="1" applyAlignment="1">
      <alignment horizontal="center" vertical="center"/>
    </xf>
    <xf numFmtId="0" fontId="11" fillId="0" borderId="5" xfId="1" applyFont="1" applyBorder="1" applyAlignment="1">
      <alignment horizontal="center" vertical="center" wrapText="1"/>
    </xf>
    <xf numFmtId="189" fontId="14" fillId="0" borderId="0" xfId="56" applyNumberFormat="1" applyFont="1" applyFill="1" applyBorder="1" applyAlignment="1">
      <alignment horizontal="center" vertical="center"/>
    </xf>
    <xf numFmtId="170" fontId="15" fillId="0" borderId="0" xfId="18" applyNumberFormat="1" applyFont="1" applyFill="1" applyBorder="1" applyAlignment="1">
      <alignment horizontal="right" vertical="center"/>
    </xf>
    <xf numFmtId="0" fontId="15" fillId="0" borderId="5" xfId="1" applyFont="1" applyBorder="1" applyAlignment="1">
      <alignment horizontal="left" vertical="center" wrapText="1"/>
    </xf>
    <xf numFmtId="189" fontId="15" fillId="0" borderId="5" xfId="56" applyNumberFormat="1" applyFont="1" applyFill="1" applyBorder="1" applyAlignment="1">
      <alignment horizontal="center" vertical="center"/>
    </xf>
    <xf numFmtId="170" fontId="15" fillId="0" borderId="5" xfId="18" applyNumberFormat="1" applyFont="1" applyFill="1" applyBorder="1" applyAlignment="1">
      <alignment horizontal="right" vertical="center"/>
    </xf>
    <xf numFmtId="0" fontId="87" fillId="0" borderId="0" xfId="1" applyFont="1"/>
    <xf numFmtId="2" fontId="15" fillId="0" borderId="0" xfId="1" applyNumberFormat="1" applyFont="1" applyAlignment="1">
      <alignment vertical="center"/>
    </xf>
    <xf numFmtId="0" fontId="68" fillId="0" borderId="0" xfId="1" applyFont="1" applyAlignment="1">
      <alignment vertical="center"/>
    </xf>
    <xf numFmtId="0" fontId="115" fillId="0" borderId="25" xfId="1" applyFont="1" applyBorder="1" applyAlignment="1">
      <alignment horizontal="center" vertical="center" wrapText="1"/>
    </xf>
    <xf numFmtId="0" fontId="115" fillId="0" borderId="25" xfId="1" applyFont="1" applyBorder="1" applyAlignment="1">
      <alignment horizontal="centerContinuous" vertical="center" wrapText="1"/>
    </xf>
    <xf numFmtId="0" fontId="113" fillId="0" borderId="25" xfId="1" applyFont="1" applyBorder="1" applyAlignment="1">
      <alignment horizontal="centerContinuous" vertical="center" wrapText="1"/>
    </xf>
    <xf numFmtId="0" fontId="161" fillId="0" borderId="0" xfId="1" applyFont="1"/>
    <xf numFmtId="0" fontId="162" fillId="0" borderId="0" xfId="1" applyFont="1" applyAlignment="1">
      <alignment horizontal="center" vertical="center" wrapText="1"/>
    </xf>
    <xf numFmtId="0" fontId="163" fillId="0" borderId="0" xfId="1" applyFont="1" applyAlignment="1">
      <alignment horizontal="centerContinuous" vertical="center" wrapText="1"/>
    </xf>
    <xf numFmtId="0" fontId="164" fillId="0" borderId="0" xfId="1" applyFont="1" applyAlignment="1">
      <alignment horizontal="centerContinuous" vertical="center" wrapText="1"/>
    </xf>
    <xf numFmtId="0" fontId="165" fillId="0" borderId="0" xfId="1" applyFont="1"/>
    <xf numFmtId="232" fontId="14" fillId="0" borderId="0" xfId="1" applyNumberFormat="1" applyFont="1" applyAlignment="1">
      <alignment vertical="center"/>
    </xf>
    <xf numFmtId="232" fontId="15" fillId="0" borderId="0" xfId="1" applyNumberFormat="1" applyFont="1" applyAlignment="1">
      <alignment vertical="center"/>
    </xf>
    <xf numFmtId="232" fontId="116" fillId="0" borderId="0" xfId="1" applyNumberFormat="1" applyFont="1" applyAlignment="1">
      <alignment vertical="center"/>
    </xf>
    <xf numFmtId="0" fontId="116" fillId="0" borderId="0" xfId="1" applyFont="1" applyAlignment="1">
      <alignment vertical="center"/>
    </xf>
    <xf numFmtId="232" fontId="15" fillId="0" borderId="3" xfId="1" applyNumberFormat="1" applyFont="1" applyBorder="1" applyAlignment="1">
      <alignment vertical="center"/>
    </xf>
    <xf numFmtId="0" fontId="120" fillId="0" borderId="0" xfId="1" applyFont="1"/>
    <xf numFmtId="0" fontId="117" fillId="0" borderId="0" xfId="1" applyFont="1"/>
    <xf numFmtId="0" fontId="117" fillId="0" borderId="0" xfId="57" applyFont="1" applyBorder="1" applyAlignment="1">
      <alignment horizontal="right"/>
    </xf>
    <xf numFmtId="232" fontId="116" fillId="0" borderId="0" xfId="1" applyNumberFormat="1" applyFont="1"/>
    <xf numFmtId="0" fontId="166" fillId="0" borderId="0" xfId="1" applyFont="1"/>
    <xf numFmtId="232" fontId="161" fillId="0" borderId="0" xfId="1" applyNumberFormat="1" applyFont="1"/>
    <xf numFmtId="0" fontId="167" fillId="0" borderId="0" xfId="1" applyFont="1"/>
    <xf numFmtId="0" fontId="168" fillId="0" borderId="0" xfId="1" applyFont="1"/>
    <xf numFmtId="0" fontId="169" fillId="0" borderId="0" xfId="1" applyFont="1" applyAlignment="1">
      <alignment horizontal="center"/>
    </xf>
    <xf numFmtId="0" fontId="170" fillId="0" borderId="0" xfId="1" applyFont="1"/>
    <xf numFmtId="0" fontId="113" fillId="0" borderId="25" xfId="1" applyFont="1" applyBorder="1" applyAlignment="1">
      <alignment horizontal="center" vertical="center" wrapText="1"/>
    </xf>
    <xf numFmtId="0" fontId="163" fillId="0" borderId="0" xfId="1" applyFont="1" applyAlignment="1">
      <alignment horizontal="center" vertical="center" wrapText="1"/>
    </xf>
    <xf numFmtId="0" fontId="164" fillId="0" borderId="0" xfId="1" applyFont="1" applyAlignment="1">
      <alignment horizontal="center" vertical="center" wrapText="1"/>
    </xf>
    <xf numFmtId="0" fontId="171" fillId="0" borderId="0" xfId="1" applyFont="1"/>
    <xf numFmtId="0" fontId="172" fillId="0" borderId="0" xfId="1" applyFont="1" applyAlignment="1">
      <alignment vertical="center"/>
    </xf>
    <xf numFmtId="0" fontId="96" fillId="0" borderId="0" xfId="1" applyFont="1" applyAlignment="1">
      <alignment vertical="center"/>
    </xf>
    <xf numFmtId="233" fontId="12" fillId="0" borderId="30" xfId="1" applyNumberFormat="1" applyFont="1" applyBorder="1" applyAlignment="1">
      <alignment horizontal="centerContinuous" vertical="center" wrapText="1"/>
    </xf>
    <xf numFmtId="0" fontId="173" fillId="0" borderId="0" xfId="1" applyFont="1" applyAlignment="1">
      <alignment horizontal="center" vertical="center" wrapText="1"/>
    </xf>
    <xf numFmtId="233" fontId="96" fillId="0" borderId="0" xfId="1" applyNumberFormat="1" applyFont="1" applyAlignment="1">
      <alignment horizontal="center" vertical="center" wrapText="1"/>
    </xf>
    <xf numFmtId="4" fontId="15" fillId="0" borderId="0" xfId="1" applyNumberFormat="1" applyFont="1" applyAlignment="1">
      <alignment horizontal="center" vertical="center"/>
    </xf>
    <xf numFmtId="4" fontId="15" fillId="0" borderId="3" xfId="1" applyNumberFormat="1" applyFont="1" applyBorder="1" applyAlignment="1">
      <alignment horizontal="center" vertical="center"/>
    </xf>
    <xf numFmtId="3" fontId="15" fillId="0" borderId="0" xfId="1" applyNumberFormat="1" applyFont="1" applyAlignment="1">
      <alignment horizontal="right" vertical="center"/>
    </xf>
    <xf numFmtId="0" fontId="91" fillId="0" borderId="0" xfId="1" applyFont="1" applyAlignment="1">
      <alignment vertical="center"/>
    </xf>
    <xf numFmtId="0" fontId="174" fillId="0" borderId="0" xfId="1" applyFont="1" applyAlignment="1">
      <alignment vertical="center"/>
    </xf>
    <xf numFmtId="0" fontId="144" fillId="0" borderId="0" xfId="33" applyFont="1"/>
    <xf numFmtId="2" fontId="3" fillId="0" borderId="0" xfId="33" applyNumberFormat="1"/>
    <xf numFmtId="0" fontId="6" fillId="0" borderId="0" xfId="33" applyFont="1" applyAlignment="1">
      <alignment horizontal="center" vertical="center" wrapText="1"/>
    </xf>
    <xf numFmtId="0" fontId="6" fillId="0" borderId="0" xfId="33" applyFont="1" applyAlignment="1">
      <alignment vertical="center"/>
    </xf>
    <xf numFmtId="2" fontId="6" fillId="0" borderId="0" xfId="33" applyNumberFormat="1" applyFont="1" applyAlignment="1">
      <alignment vertical="center"/>
    </xf>
    <xf numFmtId="0" fontId="6" fillId="0" borderId="0" xfId="33" applyFont="1" applyAlignment="1">
      <alignment vertical="center"/>
    </xf>
    <xf numFmtId="169" fontId="8" fillId="0" borderId="0" xfId="33" applyNumberFormat="1" applyFont="1" applyAlignment="1">
      <alignment horizontal="centerContinuous" vertical="center"/>
    </xf>
    <xf numFmtId="169" fontId="148" fillId="0" borderId="0" xfId="33" applyNumberFormat="1" applyFont="1" applyAlignment="1">
      <alignment horizontal="centerContinuous"/>
    </xf>
    <xf numFmtId="2" fontId="44" fillId="0" borderId="0" xfId="33" applyNumberFormat="1" applyFont="1" applyAlignment="1">
      <alignment vertical="center"/>
    </xf>
    <xf numFmtId="0" fontId="44" fillId="0" borderId="0" xfId="33" applyFont="1" applyAlignment="1">
      <alignment vertical="center"/>
    </xf>
    <xf numFmtId="0" fontId="41" fillId="0" borderId="0" xfId="33" applyFont="1" applyAlignment="1">
      <alignment horizontal="center" vertical="center"/>
    </xf>
    <xf numFmtId="0" fontId="44" fillId="0" borderId="0" xfId="33" applyFont="1" applyAlignment="1">
      <alignment vertical="center"/>
    </xf>
    <xf numFmtId="0" fontId="175" fillId="0" borderId="3" xfId="33" applyFont="1" applyBorder="1" applyAlignment="1">
      <alignment horizontal="left" vertical="center"/>
    </xf>
    <xf numFmtId="0" fontId="3" fillId="0" borderId="3" xfId="33" applyBorder="1"/>
    <xf numFmtId="2" fontId="3" fillId="0" borderId="0" xfId="33" applyNumberFormat="1" applyAlignment="1">
      <alignment vertical="center"/>
    </xf>
    <xf numFmtId="0" fontId="3" fillId="0" borderId="0" xfId="33" applyAlignment="1">
      <alignment vertical="center"/>
    </xf>
    <xf numFmtId="0" fontId="11" fillId="0" borderId="25" xfId="33" applyFont="1" applyBorder="1" applyAlignment="1">
      <alignment horizontal="center" vertical="center" wrapText="1"/>
    </xf>
    <xf numFmtId="0" fontId="11" fillId="0" borderId="25" xfId="33" applyFont="1" applyBorder="1" applyAlignment="1">
      <alignment horizontal="center" vertical="center"/>
    </xf>
    <xf numFmtId="0" fontId="3" fillId="0" borderId="25" xfId="33" applyBorder="1"/>
    <xf numFmtId="0" fontId="3" fillId="0" borderId="2" xfId="33" applyBorder="1"/>
    <xf numFmtId="0" fontId="12" fillId="0" borderId="2" xfId="33" applyFont="1" applyBorder="1" applyAlignment="1">
      <alignment horizontal="center" vertical="center" wrapText="1"/>
    </xf>
    <xf numFmtId="43" fontId="14" fillId="0" borderId="0" xfId="58" applyFont="1" applyAlignment="1">
      <alignment horizontal="center" vertical="center"/>
    </xf>
    <xf numFmtId="43" fontId="15" fillId="0" borderId="0" xfId="58" applyFont="1" applyAlignment="1">
      <alignment horizontal="center" vertical="center"/>
    </xf>
    <xf numFmtId="1" fontId="54" fillId="0" borderId="0" xfId="59" applyNumberFormat="1" applyFont="1" applyAlignment="1">
      <alignment horizontal="center"/>
    </xf>
    <xf numFmtId="3" fontId="14" fillId="0" borderId="0" xfId="33" applyNumberFormat="1" applyFont="1" applyAlignment="1">
      <alignment horizontal="left" vertical="center" wrapText="1"/>
    </xf>
    <xf numFmtId="3" fontId="15" fillId="0" borderId="0" xfId="33" applyNumberFormat="1" applyFont="1"/>
    <xf numFmtId="2" fontId="14" fillId="0" borderId="0" xfId="33" applyNumberFormat="1" applyFont="1" applyAlignment="1">
      <alignment vertical="top"/>
    </xf>
    <xf numFmtId="0" fontId="14" fillId="0" borderId="0" xfId="33" applyFont="1" applyAlignment="1">
      <alignment vertical="top"/>
    </xf>
    <xf numFmtId="0" fontId="15" fillId="0" borderId="3" xfId="33" applyFont="1" applyBorder="1" applyAlignment="1">
      <alignment vertical="top"/>
    </xf>
    <xf numFmtId="234" fontId="15" fillId="0" borderId="3" xfId="60" applyNumberFormat="1" applyFont="1" applyBorder="1" applyAlignment="1">
      <alignment horizontal="right" vertical="top"/>
    </xf>
    <xf numFmtId="2" fontId="14" fillId="0" borderId="0" xfId="61" applyNumberFormat="1" applyFont="1" applyAlignment="1">
      <alignment vertical="center"/>
    </xf>
    <xf numFmtId="3" fontId="14" fillId="0" borderId="1" xfId="33" applyNumberFormat="1" applyFont="1" applyBorder="1" applyAlignment="1">
      <alignment horizontal="left" vertical="center" wrapText="1"/>
    </xf>
    <xf numFmtId="235" fontId="12" fillId="0" borderId="30" xfId="1" applyNumberFormat="1" applyFont="1" applyBorder="1" applyAlignment="1">
      <alignment horizontal="center" vertical="center" wrapText="1"/>
    </xf>
    <xf numFmtId="49" fontId="70" fillId="0" borderId="0" xfId="1" applyNumberFormat="1" applyFont="1" applyAlignment="1">
      <alignment horizontal="center" vertical="center" wrapText="1"/>
    </xf>
    <xf numFmtId="3" fontId="14" fillId="0" borderId="0" xfId="49" applyNumberFormat="1" applyFont="1" applyBorder="1" applyAlignment="1">
      <alignment horizontal="center" vertical="center"/>
    </xf>
    <xf numFmtId="3" fontId="15" fillId="0" borderId="0" xfId="49" applyNumberFormat="1" applyFont="1" applyBorder="1" applyAlignment="1">
      <alignment horizontal="center" vertical="center"/>
    </xf>
    <xf numFmtId="236" fontId="15" fillId="0" borderId="3" xfId="41" applyNumberFormat="1" applyFont="1" applyFill="1" applyBorder="1" applyAlignment="1">
      <alignment horizontal="right" vertical="center"/>
    </xf>
    <xf numFmtId="0" fontId="49" fillId="0" borderId="0" xfId="1" applyFont="1" applyAlignment="1">
      <alignment vertical="center"/>
    </xf>
    <xf numFmtId="0" fontId="16" fillId="0" borderId="0" xfId="1" applyFont="1" applyAlignment="1">
      <alignment horizontal="left"/>
    </xf>
    <xf numFmtId="166" fontId="15" fillId="0" borderId="0" xfId="41" applyFont="1" applyFill="1" applyBorder="1" applyAlignment="1">
      <alignment horizontal="right"/>
    </xf>
    <xf numFmtId="0" fontId="27" fillId="0" borderId="0" xfId="1" applyFont="1" applyAlignment="1">
      <alignment horizontal="left"/>
    </xf>
    <xf numFmtId="3" fontId="27" fillId="0" borderId="0" xfId="1" applyNumberFormat="1" applyFont="1" applyAlignment="1">
      <alignment horizontal="left"/>
    </xf>
    <xf numFmtId="43" fontId="27" fillId="0" borderId="0" xfId="1" applyNumberFormat="1" applyFont="1" applyAlignment="1">
      <alignment horizontal="left"/>
    </xf>
    <xf numFmtId="236" fontId="27" fillId="0" borderId="0" xfId="1" applyNumberFormat="1" applyFont="1"/>
    <xf numFmtId="0" fontId="6" fillId="0" borderId="0" xfId="33" applyFont="1" applyAlignment="1">
      <alignment horizontal="center" vertical="center"/>
    </xf>
    <xf numFmtId="0" fontId="12" fillId="0" borderId="25" xfId="33" applyFont="1" applyBorder="1" applyAlignment="1">
      <alignment horizontal="center" vertical="center" wrapText="1"/>
    </xf>
    <xf numFmtId="186" fontId="14" fillId="0" borderId="0" xfId="58" applyNumberFormat="1" applyFont="1" applyAlignment="1">
      <alignment horizontal="center" vertical="center"/>
    </xf>
    <xf numFmtId="186" fontId="15" fillId="0" borderId="0" xfId="58" applyNumberFormat="1" applyFont="1" applyAlignment="1">
      <alignment horizontal="center" vertical="center"/>
    </xf>
    <xf numFmtId="1" fontId="14" fillId="0" borderId="0" xfId="33" applyNumberFormat="1" applyFont="1" applyAlignment="1">
      <alignment vertical="center"/>
    </xf>
    <xf numFmtId="43" fontId="14" fillId="0" borderId="0" xfId="33" applyNumberFormat="1" applyFont="1" applyAlignment="1">
      <alignment vertical="center"/>
    </xf>
    <xf numFmtId="2" fontId="14" fillId="0" borderId="0" xfId="62" applyNumberFormat="1" applyFont="1" applyAlignment="1">
      <alignment vertical="center"/>
    </xf>
    <xf numFmtId="2" fontId="27" fillId="0" borderId="0" xfId="33" applyNumberFormat="1" applyFont="1" applyAlignment="1">
      <alignment vertical="center"/>
    </xf>
    <xf numFmtId="0" fontId="27" fillId="0" borderId="0" xfId="33" applyFont="1" applyAlignment="1">
      <alignment vertical="center"/>
    </xf>
    <xf numFmtId="237" fontId="14" fillId="0" borderId="0" xfId="63" applyNumberFormat="1" applyFont="1" applyBorder="1" applyAlignment="1">
      <alignment horizontal="center" vertical="center"/>
    </xf>
    <xf numFmtId="238" fontId="14" fillId="0" borderId="0" xfId="64" applyNumberFormat="1" applyFont="1" applyBorder="1" applyAlignment="1">
      <alignment horizontal="right" vertical="center"/>
    </xf>
    <xf numFmtId="49" fontId="14" fillId="0" borderId="0" xfId="1" applyNumberFormat="1" applyFont="1" applyAlignment="1">
      <alignment horizontal="left" vertical="center"/>
    </xf>
    <xf numFmtId="222" fontId="3" fillId="0" borderId="0" xfId="1" applyNumberFormat="1"/>
    <xf numFmtId="237" fontId="15" fillId="0" borderId="0" xfId="63" applyNumberFormat="1" applyFont="1" applyBorder="1" applyAlignment="1">
      <alignment horizontal="center" vertical="center"/>
    </xf>
    <xf numFmtId="0" fontId="16" fillId="0" borderId="0" xfId="1" applyFont="1" applyAlignment="1">
      <alignment vertical="center" wrapText="1"/>
    </xf>
    <xf numFmtId="0" fontId="6" fillId="0" borderId="0" xfId="1" applyFont="1" applyAlignment="1">
      <alignment horizontal="left" vertical="center"/>
    </xf>
    <xf numFmtId="0" fontId="102" fillId="0" borderId="2" xfId="1" applyFont="1" applyBorder="1" applyAlignment="1">
      <alignment horizontal="center" vertical="center" wrapText="1"/>
    </xf>
    <xf numFmtId="0" fontId="176" fillId="0" borderId="0" xfId="1" applyFont="1" applyAlignment="1">
      <alignment vertical="center"/>
    </xf>
    <xf numFmtId="0" fontId="177" fillId="0" borderId="0" xfId="1" applyFont="1" applyAlignment="1">
      <alignment horizontal="center" vertical="center" wrapText="1"/>
    </xf>
    <xf numFmtId="2" fontId="14" fillId="0" borderId="0" xfId="24" applyNumberFormat="1" applyFont="1" applyFill="1" applyBorder="1" applyAlignment="1">
      <alignment horizontal="center" vertical="center"/>
    </xf>
    <xf numFmtId="2" fontId="15" fillId="0" borderId="3" xfId="24" applyNumberFormat="1" applyFont="1" applyFill="1" applyBorder="1" applyAlignment="1">
      <alignment horizontal="center" vertical="center"/>
    </xf>
    <xf numFmtId="0" fontId="175" fillId="0" borderId="0" xfId="33" applyFont="1" applyAlignment="1">
      <alignment horizontal="left" vertical="center"/>
    </xf>
    <xf numFmtId="0" fontId="3" fillId="0" borderId="0" xfId="33" applyAlignment="1">
      <alignment vertical="center"/>
    </xf>
    <xf numFmtId="0" fontId="11" fillId="0" borderId="25" xfId="33" applyFont="1" applyBorder="1" applyAlignment="1">
      <alignment horizontal="center" vertical="center" wrapText="1"/>
    </xf>
    <xf numFmtId="0" fontId="12" fillId="0" borderId="25" xfId="33" applyFont="1" applyBorder="1" applyAlignment="1">
      <alignment horizontal="center" vertical="center" wrapText="1"/>
    </xf>
    <xf numFmtId="0" fontId="3" fillId="0" borderId="0" xfId="33" applyAlignment="1">
      <alignment horizontal="center" vertical="center"/>
    </xf>
    <xf numFmtId="186" fontId="14" fillId="0" borderId="0" xfId="58" applyNumberFormat="1" applyFont="1" applyAlignment="1">
      <alignment horizontal="left" vertical="center"/>
    </xf>
    <xf numFmtId="186" fontId="15" fillId="0" borderId="0" xfId="58" applyNumberFormat="1" applyFont="1" applyAlignment="1">
      <alignment horizontal="left" vertical="center"/>
    </xf>
    <xf numFmtId="37" fontId="14" fillId="0" borderId="0" xfId="33" applyNumberFormat="1" applyFont="1" applyAlignment="1">
      <alignment vertical="center"/>
    </xf>
    <xf numFmtId="3" fontId="15" fillId="0" borderId="43" xfId="33" applyNumberFormat="1" applyFont="1" applyBorder="1" applyAlignment="1">
      <alignment vertical="center"/>
    </xf>
    <xf numFmtId="186" fontId="15" fillId="0" borderId="43" xfId="58" applyNumberFormat="1" applyFont="1" applyBorder="1" applyAlignment="1">
      <alignment horizontal="left" vertical="center"/>
    </xf>
    <xf numFmtId="0" fontId="15" fillId="0" borderId="0" xfId="33" applyFont="1" applyAlignment="1">
      <alignment vertical="top"/>
    </xf>
    <xf numFmtId="234" fontId="78" fillId="0" borderId="0" xfId="60" applyNumberFormat="1" applyFont="1" applyAlignment="1">
      <alignment horizontal="right" vertical="top"/>
    </xf>
    <xf numFmtId="0" fontId="19" fillId="0" borderId="0" xfId="33" applyFont="1"/>
    <xf numFmtId="3" fontId="14" fillId="0" borderId="0" xfId="33" applyNumberFormat="1" applyFont="1" applyAlignment="1">
      <alignment horizontal="left" vertical="center" wrapText="1"/>
    </xf>
    <xf numFmtId="2" fontId="3" fillId="0" borderId="0" xfId="33" applyNumberFormat="1"/>
    <xf numFmtId="37" fontId="3" fillId="0" borderId="0" xfId="33" applyNumberFormat="1"/>
    <xf numFmtId="37" fontId="54" fillId="0" borderId="0" xfId="60" applyNumberFormat="1" applyFont="1" applyAlignment="1">
      <alignment horizontal="center" vertical="center"/>
    </xf>
    <xf numFmtId="224" fontId="14" fillId="0" borderId="0" xfId="65" applyNumberFormat="1" applyFont="1" applyAlignment="1">
      <alignment horizontal="center" vertical="center"/>
    </xf>
    <xf numFmtId="0" fontId="0" fillId="0" borderId="0" xfId="0" applyAlignment="1">
      <alignment vertical="center"/>
    </xf>
    <xf numFmtId="0" fontId="178" fillId="0" borderId="0" xfId="0" applyFont="1" applyAlignment="1">
      <alignment horizontal="center" vertical="center"/>
    </xf>
    <xf numFmtId="172" fontId="180" fillId="0" borderId="0" xfId="66" applyNumberFormat="1" applyFont="1" applyAlignment="1" applyProtection="1">
      <alignment horizontal="left" vertical="center"/>
    </xf>
    <xf numFmtId="0" fontId="179" fillId="0" borderId="0" xfId="66" applyAlignment="1">
      <alignment vertical="center"/>
    </xf>
    <xf numFmtId="0" fontId="180" fillId="0" borderId="0" xfId="66" applyFont="1" applyAlignment="1">
      <alignment horizontal="left" vertical="center"/>
    </xf>
    <xf numFmtId="0" fontId="180" fillId="0" borderId="0" xfId="66" applyFont="1" applyAlignment="1" applyProtection="1">
      <alignment horizontal="left" vertical="center"/>
      <protection locked="0"/>
    </xf>
    <xf numFmtId="43" fontId="180" fillId="3" borderId="0" xfId="66" applyNumberFormat="1" applyFont="1" applyFill="1" applyAlignment="1">
      <alignment horizontal="left" vertical="center"/>
    </xf>
    <xf numFmtId="0" fontId="180" fillId="3" borderId="0" xfId="66" applyFont="1" applyFill="1" applyAlignment="1">
      <alignment horizontal="left" vertical="center"/>
    </xf>
    <xf numFmtId="168" fontId="180" fillId="0" borderId="0" xfId="66" applyNumberFormat="1" applyFont="1" applyAlignment="1">
      <alignment horizontal="left" vertical="center"/>
    </xf>
    <xf numFmtId="0" fontId="3" fillId="0" borderId="0" xfId="67" applyFont="1" applyAlignment="1">
      <alignment vertical="center"/>
    </xf>
    <xf numFmtId="0" fontId="110" fillId="0" borderId="0" xfId="67" applyFont="1" applyAlignment="1">
      <alignment vertical="center"/>
    </xf>
    <xf numFmtId="0" fontId="181" fillId="0" borderId="12" xfId="67" applyFont="1" applyBorder="1" applyAlignment="1">
      <alignment horizontal="left" vertical="center" wrapText="1"/>
    </xf>
    <xf numFmtId="0" fontId="181" fillId="0" borderId="11" xfId="67" applyFont="1" applyBorder="1" applyAlignment="1">
      <alignment horizontal="left" vertical="center" wrapText="1"/>
    </xf>
    <xf numFmtId="0" fontId="181" fillId="0" borderId="46" xfId="67" applyFont="1" applyBorder="1" applyAlignment="1">
      <alignment horizontal="left" vertical="center" wrapText="1"/>
    </xf>
    <xf numFmtId="0" fontId="181" fillId="0" borderId="47" xfId="67" applyFont="1" applyBorder="1" applyAlignment="1">
      <alignment horizontal="left" vertical="center" wrapText="1"/>
    </xf>
    <xf numFmtId="0" fontId="181" fillId="0" borderId="44" xfId="67" applyFont="1" applyBorder="1" applyAlignment="1">
      <alignment horizontal="left" vertical="center" wrapText="1"/>
    </xf>
    <xf numFmtId="0" fontId="181" fillId="0" borderId="45" xfId="67" applyFont="1" applyBorder="1" applyAlignment="1">
      <alignment horizontal="left" vertical="center" wrapText="1"/>
    </xf>
    <xf numFmtId="0" fontId="0" fillId="0" borderId="0" xfId="67" applyFont="1" applyAlignment="1">
      <alignment horizontal="left" vertical="center" wrapText="1"/>
    </xf>
    <xf numFmtId="0" fontId="3" fillId="0" borderId="27" xfId="67" applyFont="1" applyBorder="1" applyAlignment="1">
      <alignment vertical="center"/>
    </xf>
    <xf numFmtId="0" fontId="10" fillId="0" borderId="0" xfId="67" applyFont="1" applyAlignment="1">
      <alignment vertical="center"/>
    </xf>
    <xf numFmtId="0" fontId="3" fillId="2" borderId="3" xfId="67" applyFont="1" applyFill="1" applyBorder="1" applyAlignment="1">
      <alignment horizontal="center" vertical="center"/>
    </xf>
    <xf numFmtId="0" fontId="3" fillId="2" borderId="0" xfId="67" applyFont="1" applyFill="1" applyAlignment="1">
      <alignment vertical="center"/>
    </xf>
    <xf numFmtId="0" fontId="182" fillId="0" borderId="0" xfId="68" applyFont="1" applyAlignment="1">
      <alignment horizontal="center" vertical="center"/>
    </xf>
    <xf numFmtId="0" fontId="183" fillId="0" borderId="0" xfId="68"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67" applyFont="1" applyAlignment="1">
      <alignment vertical="center" wrapText="1"/>
    </xf>
    <xf numFmtId="180" fontId="183" fillId="0" borderId="0" xfId="69"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82" fillId="0" borderId="0" xfId="68"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67" applyFont="1" applyAlignment="1">
      <alignment horizontal="left" vertical="center" indent="1"/>
    </xf>
    <xf numFmtId="0" fontId="0" fillId="0" borderId="0" xfId="67" applyFont="1" applyAlignment="1">
      <alignment vertical="center"/>
    </xf>
    <xf numFmtId="0" fontId="10" fillId="0" borderId="0" xfId="67" applyFont="1" applyAlignment="1">
      <alignment horizontal="left" vertical="center"/>
    </xf>
    <xf numFmtId="0" fontId="3" fillId="0" borderId="0" xfId="1" quotePrefix="1" applyAlignment="1">
      <alignment horizontal="left"/>
    </xf>
    <xf numFmtId="0" fontId="3" fillId="0" borderId="0" xfId="67" applyFont="1" applyAlignment="1">
      <alignment horizontal="left" vertical="center" indent="2"/>
    </xf>
    <xf numFmtId="0" fontId="10" fillId="0" borderId="0" xfId="67" applyFont="1" applyAlignment="1">
      <alignment horizontal="left" vertical="center"/>
    </xf>
    <xf numFmtId="0" fontId="184" fillId="0" borderId="0" xfId="67" applyFont="1" applyAlignment="1">
      <alignment vertical="center"/>
    </xf>
    <xf numFmtId="0" fontId="185" fillId="0" borderId="0" xfId="68" applyFont="1"/>
    <xf numFmtId="0" fontId="185" fillId="0" borderId="0" xfId="68" applyFont="1" applyAlignment="1">
      <alignment horizontal="center" vertical="center"/>
    </xf>
    <xf numFmtId="0" fontId="184" fillId="0" borderId="0" xfId="68" applyFont="1" applyAlignment="1">
      <alignment horizontal="center" vertical="center"/>
    </xf>
    <xf numFmtId="0" fontId="183" fillId="0" borderId="0" xfId="68" applyFont="1"/>
    <xf numFmtId="0" fontId="184" fillId="0" borderId="0" xfId="68" applyFont="1" applyAlignment="1">
      <alignment horizontal="left"/>
    </xf>
    <xf numFmtId="0" fontId="182" fillId="0" borderId="0" xfId="68" quotePrefix="1" applyFont="1" applyAlignment="1">
      <alignment horizontal="center" vertical="center"/>
    </xf>
    <xf numFmtId="0" fontId="183" fillId="0" borderId="0" xfId="68" quotePrefix="1" applyFont="1" applyAlignment="1">
      <alignment horizontal="center" vertical="center"/>
    </xf>
    <xf numFmtId="0" fontId="185" fillId="5" borderId="0" xfId="68" applyFont="1" applyFill="1"/>
    <xf numFmtId="0" fontId="184" fillId="5" borderId="0" xfId="68" applyFont="1" applyFill="1" applyAlignment="1">
      <alignment horizontal="right"/>
    </xf>
    <xf numFmtId="0" fontId="2" fillId="0" borderId="0" xfId="0" applyFont="1" applyAlignment="1">
      <alignment vertical="center"/>
    </xf>
    <xf numFmtId="0" fontId="186" fillId="0" borderId="0" xfId="0" applyFont="1"/>
  </cellXfs>
  <cellStyles count="70">
    <cellStyle name="Hipervínculo" xfId="66" builtinId="8"/>
    <cellStyle name="Millares [0]_1.2.4" xfId="18" xr:uid="{E3A03A6D-C13F-4CB2-B8D7-62F76040B1FB}"/>
    <cellStyle name="Millares [0]_1.2.4 2" xfId="19" xr:uid="{F5012E9C-1DA5-49D5-A2E8-38A3C04F9691}"/>
    <cellStyle name="Millares [0]_1.2.4_36Estruct%-credIndirectXEmp04-01" xfId="25" xr:uid="{E8A27117-F4BF-4A43-83BD-9915C8AD9935}"/>
    <cellStyle name="Millares [0]_1.2.4_39Estruct%IngresosFinanc04-01" xfId="30" xr:uid="{60FD4774-BFBA-4805-BB82-94FAF3C32C4F}"/>
    <cellStyle name="Millares [0]_1.2.4_40Estruct%-GastosAdminis04-01" xfId="32" xr:uid="{67AD6DCB-9CCD-4391-94F3-CE4EA4FA65F2}"/>
    <cellStyle name="Millares [0]_1.4.4_Libro1" xfId="27" xr:uid="{07683299-646E-4397-AEB2-96FF18FA8D17}"/>
    <cellStyle name="Millares [0]_1.4.5.2_23Estruct%-PortafInver0201" xfId="40" xr:uid="{2990FB26-0F87-47B5-8D7E-D139A62C288D}"/>
    <cellStyle name="Millares [0]_1.4.5.3_28Y29EstrctMov-Depósitos04-01" xfId="57" xr:uid="{AFD47D75-DFD0-4826-92DB-AF481B2858C3}"/>
    <cellStyle name="Millares [0]_10,11,12,13-Rank-02" xfId="8" xr:uid="{2D46A568-1635-4740-9486-49E4425C3F09}"/>
    <cellStyle name="Millares [0]_10,11,12,13-Rank-02 2 2" xfId="55" xr:uid="{15D2D99D-3048-4843-BEE1-477E3B5152DB}"/>
    <cellStyle name="Millares [0]_31Estruct%-Activo04-01" xfId="5" xr:uid="{E2C7F7E2-3F1E-4732-8541-491597558377}"/>
    <cellStyle name="Millares [0]_31Estruct%-Activo04-01 2" xfId="11" xr:uid="{02FE4D76-A1FA-4EFC-A408-CB29DCDD6CFC}"/>
    <cellStyle name="Millares [0]_ForCua_Estadistica" xfId="2" xr:uid="{856A7BE1-818C-422E-BD19-47B7CBFAC926}"/>
    <cellStyle name="Millares [0]_ForCua_Estadistica 2" xfId="47" xr:uid="{9B6A3E82-EE25-4969-8AA9-745DFFB76599}"/>
    <cellStyle name="Millares [0]_ForCua_SectDepa" xfId="41" xr:uid="{BAA1515C-3053-42B5-81D1-11F4A375650C}"/>
    <cellStyle name="Millares [0]_ForCua_SectDepa 2" xfId="60" xr:uid="{FC0260D0-933C-4E16-ABEB-A27263B8FD89}"/>
    <cellStyle name="Millares [0]_Rankin-Créditos" xfId="12" xr:uid="{86F7FFAF-0298-4612-93CE-F0DF44A2DEA0}"/>
    <cellStyle name="Millares 2" xfId="9" xr:uid="{E86EBE6F-A4C0-4842-852F-E9D2E8CE0994}"/>
    <cellStyle name="Millares 2 2" xfId="69" xr:uid="{57CB03B6-2E1E-4644-A2F7-F46BA570AF1E}"/>
    <cellStyle name="Millares 3" xfId="46" xr:uid="{637D64AB-7C2D-4018-9877-751E50E04CAB}"/>
    <cellStyle name="Millares 4" xfId="58" xr:uid="{33963998-64BF-457A-B246-A48D7067A163}"/>
    <cellStyle name="Millares 7" xfId="42" xr:uid="{8A2879B6-BB0D-466F-BAF8-8B7A43DF1088}"/>
    <cellStyle name="Millares 8" xfId="15" xr:uid="{09F4527C-25AB-492D-94C8-938E5641E68C}"/>
    <cellStyle name="Millares 8 2" xfId="48" xr:uid="{E0B522DB-61BF-4E30-B045-6F2CC6658952}"/>
    <cellStyle name="Millares_01-25 Bcos Ene-2002" xfId="50" xr:uid="{8FCFE519-C022-4726-ACF8-B205F015AF2E}"/>
    <cellStyle name="Millares_01y22-Anexo3 XMonedaYComercYMicroemp" xfId="51" xr:uid="{1E7D66E9-EA73-4C92-8E00-8637B2E44803}"/>
    <cellStyle name="Millares_04-DptosSeg Escala" xfId="43" xr:uid="{692801BC-E982-4C2E-B2BB-6520364F74C1}"/>
    <cellStyle name="Millares_14-Indicadores Bcos" xfId="37" xr:uid="{DD78F371-7D3E-48D4-B352-F950EBC9F7F6}"/>
    <cellStyle name="Millares_17-CredtDSSituacion" xfId="49" xr:uid="{8FBA6EA0-BCEC-431A-96DD-150DCB3A05AD}"/>
    <cellStyle name="Millares_17-CredtDSSituacion 2" xfId="65" xr:uid="{71A23A5F-21EF-406D-B04D-72949E9E3F91}"/>
    <cellStyle name="Millares_22- Req. Patrimonial 30-07-2009" xfId="61" xr:uid="{BD7AD456-664F-426F-9A95-04A9136DBF71}"/>
    <cellStyle name="Millares_26-34 Bcos Ene2002" xfId="17" xr:uid="{41AB8EA4-25E8-4F6A-BF99-871C55D7368A}"/>
    <cellStyle name="Millares_26-34 Bcos Ene2002 2" xfId="20" xr:uid="{546DEFE8-4D5B-4AD2-9857-6CA68C44051A}"/>
    <cellStyle name="Millares_26-34 Bcos Ene2002 3" xfId="56" xr:uid="{CA8D35E9-C3C4-4574-8DE9-FEAABEE6A0CF}"/>
    <cellStyle name="Millares_35-43 Bcos Ene-2002 2" xfId="21" xr:uid="{580DC3E9-DE81-4768-B5C2-6B5AC16622D3}"/>
    <cellStyle name="Millares_40-Estruc IngresosFinanc" xfId="29" xr:uid="{5ABA1F73-9E1E-4D76-94FD-7F1C48A0FB2B}"/>
    <cellStyle name="Millares_41-Estruct% GastosAdminis" xfId="31" xr:uid="{DEB3AC8A-9092-4AEA-BC33-B0306982CC0D}"/>
    <cellStyle name="Millares_76 Estruct% GastosAd" xfId="64" xr:uid="{50F7E8F4-7DC1-4B11-A068-18DBDE110209}"/>
    <cellStyle name="Millares_Estruct%-Dep" xfId="28" xr:uid="{191C3651-24E3-47E2-9491-8197C90D4854}"/>
    <cellStyle name="Millares_Estruct%-Pasivo" xfId="26" xr:uid="{EA76F53A-F008-4F00-A44A-5DD1C144974E}"/>
    <cellStyle name="Millares_Estruct%-Pasivo_Est-AF-Feb-2002" xfId="63" xr:uid="{2D0EBF01-56F6-4C4E-8C8B-08B3B2506508}"/>
    <cellStyle name="Millares_Posicion Global 30-07-2009" xfId="62" xr:uid="{7D48ECF7-765E-48C3-92FB-FE021367B7B3}"/>
    <cellStyle name="Normal" xfId="0" builtinId="0"/>
    <cellStyle name="Normal 10" xfId="6" xr:uid="{0EBF4804-8EC0-40B7-85D9-9CB4FE1F5A36}"/>
    <cellStyle name="Normal 2" xfId="1" xr:uid="{0F05499A-CDE6-4D0B-A40E-D81657F9921E}"/>
    <cellStyle name="Normal 2 2" xfId="3" xr:uid="{1FCB3249-0319-48DC-93CA-5347EBABAAE4}"/>
    <cellStyle name="Normal 2 2 2" xfId="33" xr:uid="{6F9BC313-7BCC-44F3-8208-13C46D8F3E95}"/>
    <cellStyle name="Normal 2 2 3" xfId="67" xr:uid="{AC10DBC2-296C-48A4-9CE8-C4E63EADCE22}"/>
    <cellStyle name="Normal 2 3" xfId="13" xr:uid="{A8326B03-3B88-4C23-AC88-08D210CD8D1A}"/>
    <cellStyle name="Normal 2 4" xfId="14" xr:uid="{9430D768-2A1D-4B2F-8FD4-ABD69D8F6C8D}"/>
    <cellStyle name="Normal 2 5" xfId="23" xr:uid="{308FC5D6-F6DC-4AA1-93FD-4548F1098E40}"/>
    <cellStyle name="Normal 3" xfId="4" xr:uid="{A954EAAA-7111-4B29-8C28-56E14200138A}"/>
    <cellStyle name="Normal 3 2" xfId="68" xr:uid="{AF8D1980-E58F-40F2-80CC-8F924BA7DADD}"/>
    <cellStyle name="Normal 4" xfId="10" xr:uid="{29CC4CF7-4AD2-4F56-95CE-6F8CE8562572}"/>
    <cellStyle name="Normal 4 2" xfId="39" xr:uid="{1783AB04-15C3-45FD-85DD-F3E2188C923C}"/>
    <cellStyle name="Normal 4 3" xfId="45" xr:uid="{929CE22D-378B-41C6-B19F-FB605B680761}"/>
    <cellStyle name="Normal 5" xfId="22" xr:uid="{B971FD09-0AB6-4F36-91BE-ECD25CCBB226}"/>
    <cellStyle name="Normal 5 2" xfId="35" xr:uid="{8013CD03-1BD3-422D-8DDC-446F562690F3}"/>
    <cellStyle name="Normal 5 3" xfId="53" xr:uid="{1F07795A-F3F7-43BE-B53D-C89A2F7E5181}"/>
    <cellStyle name="Normal 8" xfId="54" xr:uid="{47A1DE6B-4D03-4291-938E-1C55D97A619B}"/>
    <cellStyle name="Normal 9" xfId="36" xr:uid="{9583D8A8-750E-4C91-9BC6-B37CAB3C90AF}"/>
    <cellStyle name="Normal_47-Indicadores" xfId="38" xr:uid="{E4A95610-C3F5-4398-9767-2901A676AE0D}"/>
    <cellStyle name="Normal_Anexo2_propuesta" xfId="52" xr:uid="{DE12EF2F-ED58-4176-9389-D1E0597EE074}"/>
    <cellStyle name="Normal_BG-bcos-Jul-2001" xfId="7" xr:uid="{6402DE24-9265-49D6-ACAE-0A68D8CC38DB}"/>
    <cellStyle name="Normal_cuadro-morosidad-plazos" xfId="16" xr:uid="{7DB97464-AAB2-476F-B000-4F06426CAF11}"/>
    <cellStyle name="Normal_cuadro-morosidad-plazos_RatiosmorosidadSdíasIncumplimiento (Bcos) Rpte 14" xfId="44" xr:uid="{58F8380B-0384-40BD-A14B-4F7043FD8800}"/>
    <cellStyle name="Normal_Palanca_06.99" xfId="34" xr:uid="{C7056C78-59C3-4C43-84C1-F46B271BFF98}"/>
    <cellStyle name="Porcentaje 2" xfId="24" xr:uid="{B416829C-43CE-4392-9A3E-475F15642A16}"/>
    <cellStyle name="Porcentaje 3" xfId="59" xr:uid="{BEE4436E-3D96-4AD2-A983-205C81C2C6AC}"/>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84" Type="http://schemas.openxmlformats.org/officeDocument/2006/relationships/externalLink" Target="externalLinks/externalLink22.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2.xml"/><Relationship Id="rId79" Type="http://schemas.openxmlformats.org/officeDocument/2006/relationships/externalLink" Target="externalLinks/externalLink17.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77" Type="http://schemas.openxmlformats.org/officeDocument/2006/relationships/externalLink" Target="externalLinks/externalLink1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80" Type="http://schemas.openxmlformats.org/officeDocument/2006/relationships/externalLink" Target="externalLinks/externalLink18.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75" Type="http://schemas.openxmlformats.org/officeDocument/2006/relationships/externalLink" Target="externalLinks/externalLink13.xml"/><Relationship Id="rId83" Type="http://schemas.openxmlformats.org/officeDocument/2006/relationships/externalLink" Target="externalLinks/externalLink21.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externalLink" Target="externalLinks/externalLink11.xml"/><Relationship Id="rId78" Type="http://schemas.openxmlformats.org/officeDocument/2006/relationships/externalLink" Target="externalLinks/externalLink16.xml"/><Relationship Id="rId81" Type="http://schemas.openxmlformats.org/officeDocument/2006/relationships/externalLink" Target="externalLinks/externalLink19.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4.xml"/><Relationship Id="rId7" Type="http://schemas.openxmlformats.org/officeDocument/2006/relationships/worksheet" Target="worksheets/sheet7.xml"/><Relationship Id="rId71"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4.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554273</xdr:colOff>
      <xdr:row>14</xdr:row>
      <xdr:rowOff>86636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BF084D8B-9D53-49B5-B938-DB27A7B0F2A5}"/>
            </a:ext>
          </a:extLst>
        </xdr:cNvPr>
        <xdr:cNvPicPr/>
      </xdr:nvPicPr>
      <xdr:blipFill>
        <a:blip xmlns:r="http://schemas.openxmlformats.org/officeDocument/2006/relationships" r:embed="rId1"/>
        <a:srcRect/>
        <a:stretch>
          <a:fillRect/>
        </a:stretch>
      </xdr:blipFill>
      <xdr:spPr bwMode="auto">
        <a:xfrm>
          <a:off x="2111238" y="1693131"/>
          <a:ext cx="2392100" cy="10681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EFD39783-5A70-4D66-8130-D55E598BFE7E}"/>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E68D2325-872D-437F-9E17-1E8F927282C6}"/>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288CFABC-8A74-4882-9C9D-008C27EA34E2}"/>
            </a:ext>
          </a:extLst>
        </xdr:cNvPr>
        <xdr:cNvSpPr txBox="1">
          <a:spLocks noChangeArrowheads="1"/>
        </xdr:cNvSpPr>
      </xdr:nvSpPr>
      <xdr:spPr bwMode="auto">
        <a:xfrm>
          <a:off x="55273575" y="13178790"/>
          <a:ext cx="0" cy="1752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B396015B-E415-49D1-812F-E590F55820E6}"/>
            </a:ext>
          </a:extLst>
        </xdr:cNvPr>
        <xdr:cNvSpPr txBox="1">
          <a:spLocks noChangeArrowheads="1"/>
        </xdr:cNvSpPr>
      </xdr:nvSpPr>
      <xdr:spPr bwMode="auto">
        <a:xfrm>
          <a:off x="232410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7DB438FD-8271-4AF4-AA10-06776F73DD40}"/>
            </a:ext>
          </a:extLst>
        </xdr:cNvPr>
        <xdr:cNvSpPr txBox="1">
          <a:spLocks noChangeArrowheads="1"/>
        </xdr:cNvSpPr>
      </xdr:nvSpPr>
      <xdr:spPr bwMode="auto">
        <a:xfrm>
          <a:off x="137064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94A4C156-E4B3-484A-9D9C-E176D2658DEC}"/>
            </a:ext>
          </a:extLst>
        </xdr:cNvPr>
        <xdr:cNvSpPr txBox="1">
          <a:spLocks noChangeArrowheads="1"/>
        </xdr:cNvSpPr>
      </xdr:nvSpPr>
      <xdr:spPr bwMode="auto">
        <a:xfrm>
          <a:off x="243554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8EEE140D-B48B-431E-A31B-2CF9708468FD}"/>
            </a:ext>
          </a:extLst>
        </xdr:cNvPr>
        <xdr:cNvSpPr txBox="1">
          <a:spLocks noChangeArrowheads="1"/>
        </xdr:cNvSpPr>
      </xdr:nvSpPr>
      <xdr:spPr bwMode="auto">
        <a:xfrm>
          <a:off x="3492817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4C74DFDF-B48B-4DF5-A032-08D17D6A2A48}"/>
            </a:ext>
          </a:extLst>
        </xdr:cNvPr>
        <xdr:cNvSpPr txBox="1">
          <a:spLocks noChangeArrowheads="1"/>
        </xdr:cNvSpPr>
      </xdr:nvSpPr>
      <xdr:spPr bwMode="auto">
        <a:xfrm>
          <a:off x="45548550"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AF125940-BE96-46CD-81B0-B06400A8AE7D}"/>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757B5865-DC6D-4EB4-A0FA-135C806B2E92}"/>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2BFE05B2-0478-42B6-935D-B6D4FF46B485}"/>
            </a:ext>
          </a:extLst>
        </xdr:cNvPr>
        <xdr:cNvSpPr txBox="1">
          <a:spLocks noChangeArrowheads="1"/>
        </xdr:cNvSpPr>
      </xdr:nvSpPr>
      <xdr:spPr bwMode="auto">
        <a:xfrm>
          <a:off x="53616225"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A4810626-4B2B-49BA-BA4F-99ED8DE01C94}"/>
            </a:ext>
          </a:extLst>
        </xdr:cNvPr>
        <xdr:cNvSpPr txBox="1">
          <a:spLocks noChangeArrowheads="1"/>
        </xdr:cNvSpPr>
      </xdr:nvSpPr>
      <xdr:spPr bwMode="auto">
        <a:xfrm>
          <a:off x="55940325" y="0"/>
          <a:ext cx="16764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228600</xdr:rowOff>
    </xdr:from>
    <xdr:to>
      <xdr:col>4</xdr:col>
      <xdr:colOff>0</xdr:colOff>
      <xdr:row>6</xdr:row>
      <xdr:rowOff>45720</xdr:rowOff>
    </xdr:to>
    <xdr:sp macro="" textlink="">
      <xdr:nvSpPr>
        <xdr:cNvPr id="2" name="Text Box 4">
          <a:extLst>
            <a:ext uri="{FF2B5EF4-FFF2-40B4-BE49-F238E27FC236}">
              <a16:creationId xmlns:a16="http://schemas.microsoft.com/office/drawing/2014/main" id="{2C7A6D89-77FA-4A97-A876-3ED904F191DA}"/>
            </a:ext>
          </a:extLst>
        </xdr:cNvPr>
        <xdr:cNvSpPr txBox="1">
          <a:spLocks noChangeArrowheads="1"/>
        </xdr:cNvSpPr>
      </xdr:nvSpPr>
      <xdr:spPr bwMode="auto">
        <a:xfrm>
          <a:off x="6305550" y="1390650"/>
          <a:ext cx="0" cy="1809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Estad&#237;stica%20Bancos%20Web.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e%20-%20Boletin%20Estad&#237;stico%20Vigente%20Bancos%202013%20Web.xls"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2026/May/BM/Data/Informe%20-%20EEFF%20e%20Indicadores%20Bancos%20Vigente%20al%20mes%20de%20May%202026.xlsm" TargetMode="External"/><Relationship Id="rId2" Type="http://schemas.openxmlformats.org/officeDocument/2006/relationships/externalLinkPath" Target="file:///\\sbs.gob.pe\data\esteco\Pc-OBorda\Boletin-Bcos\BOLETIN%20PUBLIC%20WEB\2026\May\BM\Data\Informe%20-%20EEFF%20e%20Indicadores%20Bancos%20Vigente%20al%20mes%20de%20May%202026.xlsm" TargetMode="External"/><Relationship Id="rId1" Type="http://schemas.openxmlformats.org/officeDocument/2006/relationships/externalLinkPath" Target="/esteco/Pc-OBorda/Boletin-Bcos/BOLETIN%20PUBLIC%20WEB/2026/May/BM/Data/Informe%20-%20EEFF%20e%20Indicadores%20Bancos%20Vigente%20al%20mes%20de%20May%202026.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Esteco/ASF/Bolet&#237;n/Nuevas%20REFERENCIAS/Bancos/Plantilla%20Palanca%20Consolidada_6.0.xlsm" TargetMode="External"/><Relationship Id="rId1" Type="http://schemas.openxmlformats.org/officeDocument/2006/relationships/externalLinkPath" Target="/esteco/Esteco/ASF/Bolet&#237;n/Nuevas%20REFERENCIAS/Bancos/Plantilla%20Palanca%20Consolidada_6.0.xlsm"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Informes/2009/04%20Abr/Palanca/fx%20risk%20&amp;%20trading%20portfolio%20feb09%20(version%202).xls" TargetMode="External"/><Relationship Id="rId1" Type="http://schemas.openxmlformats.org/officeDocument/2006/relationships/externalLinkPath" Target="/Informes/2009/04%20Abr/Palanca/fx%20risk%20&amp;%20trading%20portfolio%20feb09%20(version%20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Informes/2008/05%20May/Reporte%20Mensual%20de%20Mercado/ReporteMensualRM1MAYO2008.xls" TargetMode="External"/><Relationship Id="rId1" Type="http://schemas.openxmlformats.org/officeDocument/2006/relationships/externalLinkPath" Target="/Informes/2008/05%20May/Reporte%20Mensual%20de%20Mercado/ReporteMensualRM1MAYO200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K:\Esteco\ASF\Bolet&#237;n\Nuevas%20REFERENCIAS\Bancos\Alcance%20y%20participaci&#243;n%20de%20mercad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Esteco\ASF\Bolet&#237;n\Nuevas%20REFERENCIAS\Bancos\Informaci&#243;n%20de%20la%20BM.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39%20Operac%20forward%20ME%20BM_05_2026.xlsx" TargetMode="External"/><Relationship Id="rId1" Type="http://schemas.openxmlformats.org/officeDocument/2006/relationships/externalLinkPath" Target="Actual%20Consolidado/BM/R.%20Mercado%20B-2339%20Operac%20forward%20ME%20BM_05_202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ntranet1.sbs.gob.pe/Informes/2009/04%20Abr/Palanca/fx%20risk%20&amp;%20trading%20portfolio%20feb09%20(version%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intranet1.sbs.gob.pe/BOLETIN/MENSUAL/Inf-financiera/2002/2002-03/Web/Public/01-25%20Bcos%20Mar-20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intranet1.sbs.gob.pe/Informes/2008/05%20May/Reporte%20Mensual%20de%20Mercado/ReporteMensualRM1MAYO2008.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1%20Operac%20swap%20BM_05_2026.xlsx" TargetMode="External"/><Relationship Id="rId1" Type="http://schemas.openxmlformats.org/officeDocument/2006/relationships/externalLinkPath" Target="Actual%20Consolidado/BM/R.%20Mercado%20B-2371%20Operac%20swap%20BM_05_2026.xlsx"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BM\R.%20Mercado%20B-2379%20Ganancias%20en%20Riesgo%20y%20Valor%20Patrimonial%20en%20Riesgo%20BM_05_2026.xlsx" TargetMode="External"/><Relationship Id="rId1" Type="http://schemas.openxmlformats.org/officeDocument/2006/relationships/externalLinkPath" Target="Actual%20Consolidado/BM/R.%20Mercado%20B-2379%20Ganancias%20en%20Riesgo%20y%20Valor%20Patrimonial%20en%20Riesgo%20BM_05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3.414</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BM"/>
      <sheetName val="OPERACIONAL"/>
      <sheetName val="MERCADO"/>
      <sheetName val="Valid_Mercado"/>
      <sheetName val="Valid_Palanca"/>
      <sheetName val="Patr-Efect"/>
      <sheetName val="9"/>
      <sheetName val="10"/>
      <sheetName val="26"/>
      <sheetName val="27"/>
      <sheetName val="30"/>
      <sheetName val="3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Anexo 3"/>
      <sheetName val="4x"/>
      <sheetName val="4"/>
      <sheetName val="6x"/>
      <sheetName val="6"/>
      <sheetName val="7x"/>
      <sheetName val="7"/>
      <sheetName val="8x"/>
      <sheetName val="8"/>
    </sheetNames>
    <sheetDataSet>
      <sheetData sheetId="0"/>
      <sheetData sheetId="1"/>
      <sheetData sheetId="2"/>
      <sheetData sheetId="3"/>
      <sheetData sheetId="4"/>
      <sheetData sheetId="5"/>
      <sheetData sheetId="6"/>
      <sheetData sheetId="7"/>
      <sheetData sheetId="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 val="02-T_DEP"/>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2173C-CE60-4CFD-B5AC-3F6D89DDEEAB}">
  <dimension ref="B3:H3"/>
  <sheetViews>
    <sheetView showGridLines="0" tabSelected="1" view="pageBreakPreview" topLeftCell="A10" zoomScale="115" zoomScaleNormal="100" zoomScaleSheetLayoutView="115" workbookViewId="0">
      <selection activeCell="F17" sqref="F17"/>
    </sheetView>
  </sheetViews>
  <sheetFormatPr baseColWidth="10" defaultRowHeight="14.4"/>
  <sheetData>
    <row r="3" spans="2:8" ht="25.8">
      <c r="B3" s="1507" t="s">
        <v>1581</v>
      </c>
      <c r="C3" s="1507"/>
      <c r="D3" s="1507"/>
      <c r="E3" s="1507"/>
      <c r="F3" s="1507"/>
      <c r="G3" s="1507"/>
      <c r="H3" s="1507"/>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042F6-4C50-4BA2-B605-D4EE5B486DA3}">
  <dimension ref="A4:C66"/>
  <sheetViews>
    <sheetView showGridLines="0" view="pageBreakPreview" zoomScaleNormal="100" zoomScaleSheetLayoutView="100" workbookViewId="0">
      <selection sqref="A1:C65"/>
    </sheetView>
  </sheetViews>
  <sheetFormatPr baseColWidth="10" defaultRowHeight="14.4"/>
  <cols>
    <col min="1" max="1" width="4.33203125" style="1447" customWidth="1"/>
    <col min="2" max="2" width="89.109375" style="1447" customWidth="1"/>
    <col min="3" max="3" width="12.6640625" style="1447" customWidth="1"/>
    <col min="4" max="16384" width="11.5546875" style="1447"/>
  </cols>
  <sheetData>
    <row r="4" spans="1:3" ht="18">
      <c r="A4" s="1448" t="s">
        <v>1209</v>
      </c>
      <c r="B4" s="1448"/>
      <c r="C4" s="1448"/>
    </row>
    <row r="6" spans="1:3">
      <c r="B6" s="1450" t="s">
        <v>1519</v>
      </c>
      <c r="C6" s="1506" t="s">
        <v>1520</v>
      </c>
    </row>
    <row r="7" spans="1:3">
      <c r="B7" s="1450" t="s">
        <v>1521</v>
      </c>
      <c r="C7" s="1447">
        <v>1</v>
      </c>
    </row>
    <row r="8" spans="1:3">
      <c r="B8" s="1450" t="s">
        <v>1522</v>
      </c>
      <c r="C8" s="1447">
        <v>2</v>
      </c>
    </row>
    <row r="9" spans="1:3">
      <c r="B9" s="1450" t="s">
        <v>1523</v>
      </c>
      <c r="C9" s="1447">
        <v>3</v>
      </c>
    </row>
    <row r="10" spans="1:3">
      <c r="B10" s="1450" t="s">
        <v>1524</v>
      </c>
      <c r="C10" s="1447">
        <v>4</v>
      </c>
    </row>
    <row r="11" spans="1:3">
      <c r="B11" s="1450" t="s">
        <v>1525</v>
      </c>
      <c r="C11" s="1447">
        <v>5</v>
      </c>
    </row>
    <row r="12" spans="1:3">
      <c r="B12" s="1450" t="s">
        <v>1526</v>
      </c>
      <c r="C12" s="1447">
        <v>6</v>
      </c>
    </row>
    <row r="13" spans="1:3">
      <c r="B13" s="1450" t="s">
        <v>1527</v>
      </c>
      <c r="C13" s="1447">
        <v>7</v>
      </c>
    </row>
    <row r="14" spans="1:3">
      <c r="B14" s="1450" t="s">
        <v>1528</v>
      </c>
      <c r="C14" s="1447">
        <v>8</v>
      </c>
    </row>
    <row r="15" spans="1:3">
      <c r="B15" s="1450" t="s">
        <v>1529</v>
      </c>
      <c r="C15" s="1447">
        <v>9</v>
      </c>
    </row>
    <row r="16" spans="1:3">
      <c r="B16" s="1450" t="s">
        <v>1530</v>
      </c>
      <c r="C16" s="1447">
        <v>10</v>
      </c>
    </row>
    <row r="17" spans="2:3">
      <c r="B17" s="1450" t="s">
        <v>1531</v>
      </c>
      <c r="C17" s="1447">
        <v>11</v>
      </c>
    </row>
    <row r="18" spans="2:3">
      <c r="B18" s="1450" t="s">
        <v>1532</v>
      </c>
      <c r="C18" s="1447">
        <v>12</v>
      </c>
    </row>
    <row r="19" spans="2:3">
      <c r="B19" s="1450" t="s">
        <v>1533</v>
      </c>
      <c r="C19" s="1447">
        <v>13</v>
      </c>
    </row>
    <row r="20" spans="2:3">
      <c r="B20" s="1450" t="s">
        <v>1534</v>
      </c>
      <c r="C20" s="1447">
        <v>14</v>
      </c>
    </row>
    <row r="21" spans="2:3">
      <c r="B21" s="1450" t="s">
        <v>1535</v>
      </c>
      <c r="C21" s="1447">
        <v>15</v>
      </c>
    </row>
    <row r="22" spans="2:3">
      <c r="B22" s="1450" t="s">
        <v>1536</v>
      </c>
      <c r="C22" s="1447">
        <v>16</v>
      </c>
    </row>
    <row r="23" spans="2:3">
      <c r="B23" s="1450" t="s">
        <v>1537</v>
      </c>
      <c r="C23" s="1447">
        <v>17</v>
      </c>
    </row>
    <row r="24" spans="2:3">
      <c r="B24" s="1450" t="s">
        <v>1538</v>
      </c>
      <c r="C24" s="1447">
        <v>18</v>
      </c>
    </row>
    <row r="25" spans="2:3">
      <c r="B25" s="1450" t="s">
        <v>1539</v>
      </c>
      <c r="C25" s="1447">
        <v>19</v>
      </c>
    </row>
    <row r="26" spans="2:3">
      <c r="B26" s="1450" t="s">
        <v>1540</v>
      </c>
      <c r="C26" s="1447">
        <v>20</v>
      </c>
    </row>
    <row r="27" spans="2:3">
      <c r="B27" s="1450" t="s">
        <v>1541</v>
      </c>
      <c r="C27" s="1447">
        <v>21</v>
      </c>
    </row>
    <row r="28" spans="2:3">
      <c r="B28" s="1450" t="s">
        <v>1542</v>
      </c>
      <c r="C28" s="1447">
        <v>22</v>
      </c>
    </row>
    <row r="29" spans="2:3">
      <c r="B29" s="1450" t="s">
        <v>1543</v>
      </c>
      <c r="C29" s="1447">
        <v>23</v>
      </c>
    </row>
    <row r="30" spans="2:3">
      <c r="B30" s="1450" t="s">
        <v>1544</v>
      </c>
      <c r="C30" s="1447">
        <v>24</v>
      </c>
    </row>
    <row r="31" spans="2:3">
      <c r="B31" s="1450" t="s">
        <v>1545</v>
      </c>
      <c r="C31" s="1447">
        <v>25</v>
      </c>
    </row>
    <row r="32" spans="2:3">
      <c r="B32" s="1450" t="s">
        <v>1546</v>
      </c>
      <c r="C32" s="1447">
        <v>26</v>
      </c>
    </row>
    <row r="33" spans="2:3">
      <c r="B33" s="1450" t="s">
        <v>1547</v>
      </c>
      <c r="C33" s="1447">
        <v>27</v>
      </c>
    </row>
    <row r="34" spans="2:3">
      <c r="B34" s="1450" t="s">
        <v>1548</v>
      </c>
      <c r="C34" s="1447">
        <v>28</v>
      </c>
    </row>
    <row r="35" spans="2:3">
      <c r="B35" s="1450" t="s">
        <v>1549</v>
      </c>
      <c r="C35" s="1447">
        <v>29</v>
      </c>
    </row>
    <row r="36" spans="2:3">
      <c r="B36" s="1450" t="s">
        <v>1550</v>
      </c>
      <c r="C36" s="1447">
        <v>30</v>
      </c>
    </row>
    <row r="37" spans="2:3">
      <c r="B37" s="1450" t="s">
        <v>1551</v>
      </c>
      <c r="C37" s="1447">
        <v>31</v>
      </c>
    </row>
    <row r="38" spans="2:3">
      <c r="B38" s="1450" t="s">
        <v>1552</v>
      </c>
      <c r="C38" s="1447">
        <v>32</v>
      </c>
    </row>
    <row r="39" spans="2:3">
      <c r="B39" s="1450" t="s">
        <v>1553</v>
      </c>
      <c r="C39" s="1447">
        <v>33</v>
      </c>
    </row>
    <row r="40" spans="2:3">
      <c r="B40" s="1450" t="s">
        <v>1554</v>
      </c>
      <c r="C40" s="1447">
        <v>34</v>
      </c>
    </row>
    <row r="41" spans="2:3">
      <c r="B41" s="1450" t="s">
        <v>1555</v>
      </c>
      <c r="C41" s="1447">
        <v>35</v>
      </c>
    </row>
    <row r="42" spans="2:3">
      <c r="B42" s="1450" t="s">
        <v>1556</v>
      </c>
      <c r="C42" s="1447">
        <v>36</v>
      </c>
    </row>
    <row r="43" spans="2:3">
      <c r="B43" s="1450" t="s">
        <v>1557</v>
      </c>
      <c r="C43" s="1447">
        <v>37</v>
      </c>
    </row>
    <row r="44" spans="2:3">
      <c r="B44" s="1450" t="s">
        <v>1558</v>
      </c>
      <c r="C44" s="1447">
        <v>38</v>
      </c>
    </row>
    <row r="45" spans="2:3">
      <c r="B45" s="1450" t="s">
        <v>1559</v>
      </c>
      <c r="C45" s="1447">
        <v>39</v>
      </c>
    </row>
    <row r="46" spans="2:3">
      <c r="B46" s="1450" t="s">
        <v>1560</v>
      </c>
      <c r="C46" s="1447">
        <v>40</v>
      </c>
    </row>
    <row r="47" spans="2:3">
      <c r="B47" s="1450" t="s">
        <v>1561</v>
      </c>
      <c r="C47" s="1447">
        <v>41</v>
      </c>
    </row>
    <row r="48" spans="2:3">
      <c r="B48" s="1450" t="s">
        <v>1562</v>
      </c>
      <c r="C48" s="1447">
        <v>42</v>
      </c>
    </row>
    <row r="49" spans="2:3">
      <c r="B49" s="1450" t="s">
        <v>1563</v>
      </c>
      <c r="C49" s="1447">
        <v>43</v>
      </c>
    </row>
    <row r="50" spans="2:3">
      <c r="B50" s="1450" t="s">
        <v>1564</v>
      </c>
      <c r="C50" s="1447">
        <v>44</v>
      </c>
    </row>
    <row r="51" spans="2:3">
      <c r="B51" s="1450" t="s">
        <v>1565</v>
      </c>
      <c r="C51" s="1447">
        <v>45</v>
      </c>
    </row>
    <row r="52" spans="2:3">
      <c r="B52" s="1450" t="s">
        <v>1566</v>
      </c>
      <c r="C52" s="1447">
        <v>46</v>
      </c>
    </row>
    <row r="53" spans="2:3">
      <c r="B53" s="1450" t="s">
        <v>1567</v>
      </c>
      <c r="C53" s="1447">
        <v>47</v>
      </c>
    </row>
    <row r="54" spans="2:3">
      <c r="B54" s="1450" t="s">
        <v>1568</v>
      </c>
      <c r="C54" s="1447">
        <v>48</v>
      </c>
    </row>
    <row r="55" spans="2:3">
      <c r="B55" s="1450" t="s">
        <v>1569</v>
      </c>
      <c r="C55" s="1447">
        <v>49</v>
      </c>
    </row>
    <row r="56" spans="2:3">
      <c r="B56" s="1450" t="s">
        <v>1570</v>
      </c>
      <c r="C56" s="1447">
        <v>50</v>
      </c>
    </row>
    <row r="57" spans="2:3">
      <c r="B57" s="1450" t="s">
        <v>1571</v>
      </c>
      <c r="C57" s="1447">
        <v>51</v>
      </c>
    </row>
    <row r="58" spans="2:3">
      <c r="B58" s="1450" t="s">
        <v>1572</v>
      </c>
      <c r="C58" s="1447">
        <v>52</v>
      </c>
    </row>
    <row r="59" spans="2:3">
      <c r="B59" s="1450" t="s">
        <v>1573</v>
      </c>
      <c r="C59" s="1447">
        <v>53</v>
      </c>
    </row>
    <row r="60" spans="2:3">
      <c r="B60" s="1450" t="s">
        <v>1574</v>
      </c>
      <c r="C60" s="1447">
        <v>54</v>
      </c>
    </row>
    <row r="61" spans="2:3">
      <c r="B61" s="1450" t="s">
        <v>1575</v>
      </c>
      <c r="C61" s="1447">
        <v>55</v>
      </c>
    </row>
    <row r="62" spans="2:3">
      <c r="B62" s="1450" t="s">
        <v>1576</v>
      </c>
      <c r="C62" s="1447">
        <v>56</v>
      </c>
    </row>
    <row r="63" spans="2:3">
      <c r="B63" s="1450" t="s">
        <v>1577</v>
      </c>
      <c r="C63" s="1447">
        <v>57</v>
      </c>
    </row>
    <row r="64" spans="2:3">
      <c r="B64" s="1450" t="s">
        <v>1578</v>
      </c>
      <c r="C64" s="1447">
        <v>58</v>
      </c>
    </row>
    <row r="65" spans="2:3">
      <c r="B65" s="1450" t="s">
        <v>1579</v>
      </c>
      <c r="C65" s="1447">
        <v>59</v>
      </c>
    </row>
    <row r="66" spans="2:3">
      <c r="B66" s="1450" t="s">
        <v>1580</v>
      </c>
      <c r="C66" s="1447">
        <v>60</v>
      </c>
    </row>
  </sheetData>
  <mergeCells count="1">
    <mergeCell ref="A4:C4"/>
  </mergeCells>
  <hyperlinks>
    <hyperlink ref="B6" location="Agregación_EEFF!A5" display="Nota sobre la agregación de los E.E.F.F." xr:uid="{4F1CBC33-EDA3-4C6E-9CDD-280EF24F085D}"/>
    <hyperlink ref="B7" location="1!A5" display="Balance General  " xr:uid="{FFAE797F-0230-4BAB-A11B-CCC3F0F832E8}"/>
    <hyperlink ref="B8" location="2!A5" display="Estado de Ganancias y Pérdidas  " xr:uid="{A42A048A-016B-4A84-B8BA-E622730B3046}"/>
    <hyperlink ref="B9" location="3!A5" display="Indicadores Financieros  " xr:uid="{8BFDCEA4-FB71-4682-81E8-2E2EFA4EEE05}"/>
    <hyperlink ref="B10" location="4!A5" display="Créditos Directos por Sector Económico  " xr:uid="{29B4065A-4376-40FE-9594-244511C4BA63}"/>
    <hyperlink ref="B11" location="5!A5" display="Créditos Directos y Depósitos por Zona Geográfica  " xr:uid="{DAA5082D-6636-47A7-A037-92B7DE219988}"/>
    <hyperlink ref="B12" location="6!A5" display="Depósitos según Escala de Montos  " xr:uid="{776689CD-4407-4C68-9C6D-E00DFD4F92EB}"/>
    <hyperlink ref="B13" location="7!A5" display="Contratos de Arrendamiento Financiero por Sector Económico y Tipo de Bien" xr:uid="{DE5AF878-2857-44DD-B47F-90D54A36FDD9}"/>
    <hyperlink ref="B14" location="8!A5" display="Número de Personal  " xr:uid="{69FD75DD-4D98-48BE-BB3A-33C8815E6780}"/>
    <hyperlink ref="B15" location="9!A5" display="Requerimiento de Patrimonio Efectivo y Ratio de Capital Global  " xr:uid="{5E02D1AF-43E4-4F9B-933C-300EFDA48304}"/>
    <hyperlink ref="B16" location="10!A5" display="Activos y Contingentes Ponderados por Riesgo de Crédito  " xr:uid="{BD94B2B9-EB7D-4720-B22E-D49ED16B4320}"/>
    <hyperlink ref="B17" location="11!A5" display="Créditos Directos según Situación  " xr:uid="{DA0D2709-C109-4679-BE51-E2C4E2D5858A}"/>
    <hyperlink ref="B18" location="12!A5" display="Créditos Directos según Tipo de Crédito y Situación  " xr:uid="{AE8A5E24-8818-48C7-90AF-CB20052C9BB3}"/>
    <hyperlink ref="B19" location="13!A5" display="Estructura de Créditos Directos e Indirectos según Categoría de Riesgo del Deudor  " xr:uid="{3E2D5132-EFC1-454C-BD5E-532CC48D1379}"/>
    <hyperlink ref="B20" location="14!A5" display="Estructura de Créditos Directos e Indirectos por Tipo de Crédito y Categoría de Riesgo del Deudor " xr:uid="{5E572C4C-E203-44BF-980A-999ECDE08AF5}"/>
    <hyperlink ref="B21" location="15!A5" display="Créditos Directos por Tipo, Modalidad y Moneda" xr:uid="{1BF1925F-737B-458C-9FFE-6B876FC11F51}"/>
    <hyperlink ref="B22" location="16!A5" display="Morosidad por tipo de crédito y modalidad  " xr:uid="{CA9DAA0C-262E-4916-9272-2AE83C7522EA}"/>
    <hyperlink ref="B23" location="17!A5" display="Ratios de Morosidad según días de incumplimiento  " xr:uid="{34F9AEDD-A57A-4D60-A3C1-ABB82E8A1958}"/>
    <hyperlink ref="B24" location="18!A5" display="Créditos por Tipo de Garantía   " xr:uid="{350F01D4-B85D-4878-8BB3-A957C389E981}"/>
    <hyperlink ref="B25" location="19!A5" display="Créditos a Actividades Empresariales por Sector Económico  " xr:uid="{781BC53E-13C7-4630-943E-3A111BF7DCC7}"/>
    <hyperlink ref="B26" location="20!A5" display="Flujo de Créditos Castigados por Tipo de Crédito  " xr:uid="{D619BEEB-0449-4622-86B5-C433587FA742}"/>
    <hyperlink ref="B27" location="21!A5" display="Ratios de Liquidez  " xr:uid="{E72DDDED-91FE-4019-A739-7A82D6BF8F02}"/>
    <hyperlink ref="B28" location="22!A5" display="Movimiento de los Depósitos  (Moneda Nacional)" xr:uid="{7E9F1453-FAB1-48D0-8758-BC8BA88A3718}"/>
    <hyperlink ref="B29" location="23!A5" display="Movimiento de los Depósitos  (Moneda Extranjera)" xr:uid="{C3F48EAC-BAC3-42CA-A4DD-8C6D5E4733B4}"/>
    <hyperlink ref="B30" location="24!A5" display="Depósitos del Público por Tipo de Depósito y Plazo (Moneda Nacional)" xr:uid="{8E1B2482-62CC-40A7-9912-6497D59BAB43}"/>
    <hyperlink ref="B31" location="25!A5" display="Depósitos del Público por Tipo de Depósito y Plazo (Moneda Extranjera)" xr:uid="{ED2FAE2E-AD2F-4213-9BCD-094ACB332B1B}"/>
    <hyperlink ref="B32" location="26!A5" display="Requerimiento de Patrimonio Efectivo por Riesgo de Mercado  " xr:uid="{DF2C2422-A499-462B-9CED-3BA8625AC8B0}"/>
    <hyperlink ref="B33" location="27!A5" display="Posición Global en Moneda Extranjera  " xr:uid="{A331EC11-5AD7-4004-AA06-39BA499123C8}"/>
    <hyperlink ref="B34" location="28!A5" display="Operaciones Forward en Moneda Extranjera" xr:uid="{C08DC9A0-A04E-409D-AD07-93ECCBDB2D8F}"/>
    <hyperlink ref="B35" location="29!A5" display="Operaciones Swaps" xr:uid="{07655A44-8F1D-426D-BEF3-B0A3884FA1A3}"/>
    <hyperlink ref="B36" location="30!A5" display="Requerimiento de Patrimonio Efectivo por Riesgo Operacional  " xr:uid="{EA613783-1319-4B33-9955-ED08E60AB322}"/>
    <hyperlink ref="B37" location="31!A5" display="Estructura del Activo  " xr:uid="{FE43DB6B-6E17-405E-B25E-941D24B1CDA3}"/>
    <hyperlink ref="B38" location="32!A5" display="Estructura de los Créditos Directos por Modalidad  " xr:uid="{5B0AED2F-5100-49B3-8467-A8855E116B34}"/>
    <hyperlink ref="B39" location="33!A5" display="Estructura de los Créditos Directos por Tipo y Modalidad  " xr:uid="{C0A8DB3A-9D20-4954-8357-3EDEBE3C650F}"/>
    <hyperlink ref="B40" location="34!A5" display="Estructura de los Créditos Indirectos  " xr:uid="{CD7B910B-3DCE-4484-BB8D-30377E0CF31A}"/>
    <hyperlink ref="B41" location="35!A5" display="Estructura del Pasivo  " xr:uid="{C8231B23-DC6C-4CDE-B8CF-FCBF1EF7FA98}"/>
    <hyperlink ref="B42" location="36!A5" display="Estructura de los Depósitos por Tipo  " xr:uid="{3A672A49-7E21-451C-AB5C-83F5B28E9D1A}"/>
    <hyperlink ref="B43" location="37!A5" display="Estructura de los Adeudos y Obligaciones Financieras  " xr:uid="{A501C1B0-7DC6-477E-9057-867D23DD1E21}"/>
    <hyperlink ref="B44" location="38!A5" display="Estructura del Patrimonio Efectivo" xr:uid="{1660A10A-9899-48BC-AB35-1103BC485018}"/>
    <hyperlink ref="B45" location="39!A5" display="Estructura de los Ingresos Financieros  " xr:uid="{9B4D28DF-36F5-4AAD-B577-391DA4D1E744}"/>
    <hyperlink ref="B46" location="40!A5" display="Estructura de los Gastos Financieros  " xr:uid="{BBE762E9-E75F-4558-A00E-E89C31F38A58}"/>
    <hyperlink ref="B47" location="41!A5" display="Estructura de los Gastos de Administración  " xr:uid="{C9DCFD02-0D13-45EB-A212-7CC18C832C1C}"/>
    <hyperlink ref="B48" location="42!A5" display="Estructura de Fideicomisos y Comisiones de Confianza  " xr:uid="{0685B29C-71BD-4655-9FD5-B4CBC5BCF088}"/>
    <hyperlink ref="B49" location="43!A5" display="Estructura de Inversiones" xr:uid="{812C18AA-3700-4FA9-AA50-C5A3993B4790}"/>
    <hyperlink ref="B50" location="44!A5" display="Ranking de Créditos, Depósitos y Patrimonio  " xr:uid="{5064B427-117F-4FCC-976C-BF0F42202C06}"/>
    <hyperlink ref="B51" location="45!A5" display="Ranking de Créditos Directos por Tipo  " xr:uid="{B82F3C22-6907-47DC-94DD-448EA6CA7C57}"/>
    <hyperlink ref="B52" location="46!A5" display="Ranking de Créditos Directos por Modalidad de Operación  " xr:uid="{E97ECF12-0D9C-4DD0-9702-C417A7AE2C07}"/>
    <hyperlink ref="B53" location="47!A5" display="Ranking de Depósitos por Tipo  " xr:uid="{30E0C4A8-88D9-45B9-83D2-AC5E96B28A08}"/>
    <hyperlink ref="B54" location="48!A5" display="Distribución de Oficinas por Zona Geográfica (País)" xr:uid="{516090E5-2416-4BE9-98B1-4276D312783E}"/>
    <hyperlink ref="B55" location="49!A5" display="Distribución de Oficinas por Zona Geográfica (Lima y Callao)" xr:uid="{8D46035A-6D67-48CA-BFC3-BE61B686BCCE}"/>
    <hyperlink ref="B56" location="50!A5" display="Créditos Directos y Depósitos por Oficinas  " xr:uid="{8778B073-93E0-4F64-AA18-0AC50B0D57CA}"/>
    <hyperlink ref="B57" location="51!A5" display="Estructura de los Créditos Directos por Departamento  " xr:uid="{57150D43-5742-4CEF-B8AE-1413CFD6ADDF}"/>
    <hyperlink ref="B58" location="52!A5" display="Estructura de los Depósitos por Departamento  " xr:uid="{E3E79BB7-2A50-440E-B0BA-988136B23194}"/>
    <hyperlink ref="B59" location="53!A5" display="Depósitos por Tipo y Persona  " xr:uid="{434A9CD5-8818-4ABC-B569-9ED4CAA606C7}"/>
    <hyperlink ref="B60" location="54!A5" display="Número de Depositantes por Tipo de Depósito  " xr:uid="{71E62724-A5D8-49FE-88C2-F0E24BBA990E}"/>
    <hyperlink ref="B61" location="55!A5" display="Número de Tarjetas de Débito" xr:uid="{FB428A6D-E16A-47EE-9EF0-F2B33C47661F}"/>
    <hyperlink ref="B62" location="56!A5" display="Número de Deudores según Tipo de Crédito  " xr:uid="{120528DF-9B0A-4A8A-B690-FB1ADB6AC106}"/>
    <hyperlink ref="B63" location="57!A5" display="Número de Tarjetas de Crédito por Tipo  " xr:uid="{F9381B37-0A8F-4A08-8CA6-956674035882}"/>
    <hyperlink ref="B64" location="58!A5" display="Nuevos Créditos Hipotecarios para Vivienda  " xr:uid="{C956F3DE-52AE-4952-B79E-077749F81E50}"/>
    <hyperlink ref="B65" location="59!A5" display="Nuevos Créditos a Principales Sectores Económicos  " xr:uid="{9346AC8D-1715-4819-B425-617D4D306BB4}"/>
    <hyperlink ref="B66" location="60!A5" display="Ganancias en Riesgo y Valor Patrimonial en Riesgo" xr:uid="{ED7559DD-1C35-4E9C-AD30-A8698CFF007C}"/>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1FC99-806C-4C9D-8F34-977A933C6610}">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456" bestFit="1" customWidth="1"/>
    <col min="2" max="2" width="69.44140625" style="1456" bestFit="1" customWidth="1"/>
    <col min="3" max="3" width="99.6640625" style="1456" customWidth="1"/>
    <col min="4" max="16384" width="12.6640625" style="1456"/>
  </cols>
  <sheetData>
    <row r="1" spans="1:3" ht="13.8">
      <c r="A1" s="1451" t="s">
        <v>1210</v>
      </c>
    </row>
    <row r="2" spans="1:3" ht="13.8">
      <c r="B2" s="1457" t="s">
        <v>1211</v>
      </c>
    </row>
    <row r="3" spans="1:3" ht="6.6" customHeight="1"/>
    <row r="4" spans="1:3" ht="12.75" customHeight="1">
      <c r="B4" s="1458" t="s">
        <v>1212</v>
      </c>
      <c r="C4" s="1459"/>
    </row>
    <row r="5" spans="1:3">
      <c r="B5" s="1460"/>
      <c r="C5" s="1461"/>
    </row>
    <row r="6" spans="1:3">
      <c r="B6" s="1460"/>
      <c r="C6" s="1461"/>
    </row>
    <row r="7" spans="1:3" ht="30.75" customHeight="1">
      <c r="B7" s="1462"/>
      <c r="C7" s="1463"/>
    </row>
    <row r="8" spans="1:3" ht="14.4">
      <c r="B8" s="1464"/>
      <c r="C8" s="1464"/>
    </row>
    <row r="9" spans="1:3">
      <c r="A9" s="1465"/>
      <c r="B9" s="1465"/>
      <c r="C9" s="1465"/>
    </row>
    <row r="10" spans="1:3">
      <c r="A10" s="1466"/>
      <c r="B10" s="1466" t="s">
        <v>1213</v>
      </c>
      <c r="C10" s="1466"/>
    </row>
    <row r="11" spans="1:3" ht="13.8" thickBot="1">
      <c r="A11" s="1467"/>
      <c r="B11" s="1467"/>
      <c r="C11" s="1467"/>
    </row>
    <row r="12" spans="1:3" ht="24" customHeight="1">
      <c r="B12" s="8" t="s">
        <v>1214</v>
      </c>
      <c r="C12" s="1468"/>
    </row>
    <row r="13" spans="1:3" ht="11.4" customHeight="1">
      <c r="B13" s="8"/>
      <c r="C13" s="1468"/>
    </row>
    <row r="14" spans="1:3">
      <c r="A14" s="1469" t="s">
        <v>1215</v>
      </c>
      <c r="B14" s="8" t="s">
        <v>524</v>
      </c>
      <c r="C14" s="1466" t="str">
        <f>A15&amp;"+"&amp;A16&amp;"+"&amp;A17&amp;"+"&amp;A18</f>
        <v>(A.1)+(A.2)+(A.3)+(A.4)</v>
      </c>
    </row>
    <row r="15" spans="1:3">
      <c r="A15" s="1470" t="s">
        <v>1216</v>
      </c>
      <c r="B15" s="1471" t="s">
        <v>1217</v>
      </c>
      <c r="C15" s="825">
        <v>1101</v>
      </c>
    </row>
    <row r="16" spans="1:3">
      <c r="A16" s="1470" t="s">
        <v>1218</v>
      </c>
      <c r="B16" s="1471" t="s">
        <v>1219</v>
      </c>
      <c r="C16" s="7" t="s">
        <v>1220</v>
      </c>
    </row>
    <row r="17" spans="1:3">
      <c r="A17" s="1470" t="s">
        <v>1221</v>
      </c>
      <c r="B17" s="1471" t="s">
        <v>744</v>
      </c>
      <c r="C17" s="7" t="s">
        <v>1222</v>
      </c>
    </row>
    <row r="18" spans="1:3">
      <c r="A18" s="1470" t="s">
        <v>1223</v>
      </c>
      <c r="B18" s="1471" t="s">
        <v>1224</v>
      </c>
      <c r="C18" s="825">
        <v>1105</v>
      </c>
    </row>
    <row r="19" spans="1:3">
      <c r="A19" s="1469" t="s">
        <v>1225</v>
      </c>
      <c r="B19" s="8" t="s">
        <v>529</v>
      </c>
      <c r="C19" s="828">
        <v>1201</v>
      </c>
    </row>
    <row r="20" spans="1:3" ht="18.75" customHeight="1">
      <c r="A20" s="1469" t="s">
        <v>1226</v>
      </c>
      <c r="B20" s="8" t="s">
        <v>1227</v>
      </c>
      <c r="C20" s="1466" t="str">
        <f>A21&amp;"+"&amp;A22&amp;"+"&amp;A23&amp;"+"&amp;A24&amp;"+"&amp;A25&amp;"+"&amp;A26</f>
        <v>(C.1)+(C.2)+(C.3)+(C.4)+(C.5)+(C.6)</v>
      </c>
    </row>
    <row r="21" spans="1:3">
      <c r="A21" s="1470" t="s">
        <v>1228</v>
      </c>
      <c r="B21" s="1471" t="s">
        <v>1229</v>
      </c>
      <c r="C21" s="7" t="s">
        <v>1230</v>
      </c>
    </row>
    <row r="22" spans="1:3">
      <c r="A22" s="1470" t="s">
        <v>1231</v>
      </c>
      <c r="B22" s="1471" t="s">
        <v>785</v>
      </c>
      <c r="C22" s="7" t="s">
        <v>1232</v>
      </c>
    </row>
    <row r="23" spans="1:3">
      <c r="A23" s="1470" t="s">
        <v>1233</v>
      </c>
      <c r="B23" s="1471" t="s">
        <v>786</v>
      </c>
      <c r="C23" s="825">
        <v>1305</v>
      </c>
    </row>
    <row r="24" spans="1:3">
      <c r="A24" s="1470" t="s">
        <v>1234</v>
      </c>
      <c r="B24" s="1471" t="s">
        <v>788</v>
      </c>
      <c r="C24" s="825">
        <v>1306</v>
      </c>
    </row>
    <row r="25" spans="1:3">
      <c r="A25" s="1470" t="s">
        <v>1235</v>
      </c>
      <c r="B25" s="1471" t="s">
        <v>1236</v>
      </c>
      <c r="C25" s="825" t="s">
        <v>1237</v>
      </c>
    </row>
    <row r="26" spans="1:3">
      <c r="A26" s="1470" t="s">
        <v>1238</v>
      </c>
      <c r="B26" s="1471" t="s">
        <v>1239</v>
      </c>
      <c r="C26" s="1472" t="s">
        <v>1240</v>
      </c>
    </row>
    <row r="27" spans="1:3" ht="19.2" customHeight="1">
      <c r="A27" s="1469" t="s">
        <v>1241</v>
      </c>
      <c r="B27" s="8" t="s">
        <v>1242</v>
      </c>
      <c r="C27" s="1466" t="str">
        <f>A28&amp;"+"&amp;A39&amp;"+"&amp;A40&amp;"+"&amp;A43&amp;"+"&amp;A44</f>
        <v>(D.1)+(D.12)+(D.13)+(D.16)+(D.17)</v>
      </c>
    </row>
    <row r="28" spans="1:3">
      <c r="A28" s="1470" t="s">
        <v>1243</v>
      </c>
      <c r="B28" s="1473" t="s">
        <v>1041</v>
      </c>
      <c r="C28" s="1466" t="str">
        <f>A29&amp;"+"&amp;A30&amp;"+"&amp;A31&amp;"+"&amp;A32&amp;"+"&amp;A33&amp;"+"&amp;A34&amp;"+"&amp;A35&amp;"+"&amp;A36&amp;"+"&amp;A37&amp;"+"&amp;A38</f>
        <v>(D.2)+(D.3)+(D.4)+(D.5)+(D.6)+(D.7)+(D.8)+(D.9)+(D.10)+(D.11)</v>
      </c>
    </row>
    <row r="29" spans="1:3" ht="27.6">
      <c r="A29" s="1470" t="s">
        <v>1244</v>
      </c>
      <c r="B29" s="1474" t="s">
        <v>715</v>
      </c>
      <c r="C29" s="1475" t="s">
        <v>1245</v>
      </c>
    </row>
    <row r="30" spans="1:3" ht="26.4">
      <c r="A30" s="1470" t="s">
        <v>1246</v>
      </c>
      <c r="B30" s="1474" t="s">
        <v>135</v>
      </c>
      <c r="C30" s="1476" t="s">
        <v>1247</v>
      </c>
    </row>
    <row r="31" spans="1:3">
      <c r="A31" s="1470" t="s">
        <v>1248</v>
      </c>
      <c r="B31" s="1474" t="s">
        <v>126</v>
      </c>
      <c r="C31" s="1477" t="s">
        <v>1249</v>
      </c>
    </row>
    <row r="32" spans="1:3">
      <c r="A32" s="1470" t="s">
        <v>1250</v>
      </c>
      <c r="B32" s="1474" t="s">
        <v>719</v>
      </c>
      <c r="C32" s="1477" t="s">
        <v>1251</v>
      </c>
    </row>
    <row r="33" spans="1:3" ht="26.4">
      <c r="A33" s="1470" t="s">
        <v>1252</v>
      </c>
      <c r="B33" s="1474" t="s">
        <v>136</v>
      </c>
      <c r="C33" s="1476" t="s">
        <v>1253</v>
      </c>
    </row>
    <row r="34" spans="1:3" ht="26.4">
      <c r="A34" s="1470" t="s">
        <v>1254</v>
      </c>
      <c r="B34" s="1474" t="s">
        <v>1255</v>
      </c>
      <c r="C34" s="1476" t="s">
        <v>1256</v>
      </c>
    </row>
    <row r="35" spans="1:3">
      <c r="A35" s="1470" t="s">
        <v>1257</v>
      </c>
      <c r="B35" s="1474" t="s">
        <v>718</v>
      </c>
      <c r="C35" s="1478">
        <v>1401.04</v>
      </c>
    </row>
    <row r="36" spans="1:3" ht="14.4">
      <c r="A36" s="1470" t="s">
        <v>1258</v>
      </c>
      <c r="B36" s="1474" t="s">
        <v>721</v>
      </c>
      <c r="C36" s="1479" t="s">
        <v>1259</v>
      </c>
    </row>
    <row r="37" spans="1:3">
      <c r="A37" s="1480" t="s">
        <v>1260</v>
      </c>
      <c r="B37" s="1474" t="s">
        <v>1261</v>
      </c>
      <c r="C37" s="1476" t="s">
        <v>1262</v>
      </c>
    </row>
    <row r="38" spans="1:3" ht="79.2">
      <c r="A38" s="1480" t="s">
        <v>1263</v>
      </c>
      <c r="B38" s="1474" t="s">
        <v>744</v>
      </c>
      <c r="C38" s="1481" t="s">
        <v>1264</v>
      </c>
    </row>
    <row r="39" spans="1:3">
      <c r="A39" s="1480" t="s">
        <v>1265</v>
      </c>
      <c r="B39" s="1473" t="s">
        <v>1266</v>
      </c>
      <c r="C39" s="1482" t="s">
        <v>1267</v>
      </c>
    </row>
    <row r="40" spans="1:3">
      <c r="A40" s="1470" t="s">
        <v>1268</v>
      </c>
      <c r="B40" s="1473" t="s">
        <v>1054</v>
      </c>
      <c r="C40" s="8" t="str">
        <f>A41&amp;"+"&amp;A42</f>
        <v>(D.14)+(D.15)</v>
      </c>
    </row>
    <row r="41" spans="1:3">
      <c r="A41" s="1470" t="s">
        <v>1269</v>
      </c>
      <c r="B41" s="1483" t="s">
        <v>1044</v>
      </c>
      <c r="C41" s="1472">
        <v>1405</v>
      </c>
    </row>
    <row r="42" spans="1:3">
      <c r="A42" s="1470" t="s">
        <v>1270</v>
      </c>
      <c r="B42" s="1483" t="s">
        <v>1271</v>
      </c>
      <c r="C42" s="1472">
        <v>1406</v>
      </c>
    </row>
    <row r="43" spans="1:3">
      <c r="A43" s="1470" t="s">
        <v>1272</v>
      </c>
      <c r="B43" s="1473" t="s">
        <v>1239</v>
      </c>
      <c r="C43" s="1484" t="s">
        <v>1273</v>
      </c>
    </row>
    <row r="44" spans="1:3" ht="24" customHeight="1">
      <c r="A44" s="1470" t="s">
        <v>1274</v>
      </c>
      <c r="B44" s="1473" t="s">
        <v>1275</v>
      </c>
      <c r="C44" s="1485" t="s">
        <v>1276</v>
      </c>
    </row>
    <row r="45" spans="1:3" ht="19.5" customHeight="1">
      <c r="A45" s="1469" t="s">
        <v>1277</v>
      </c>
      <c r="B45" s="8" t="s">
        <v>554</v>
      </c>
      <c r="C45" s="1485" t="s">
        <v>1278</v>
      </c>
    </row>
    <row r="46" spans="1:3">
      <c r="A46" s="1469" t="s">
        <v>1279</v>
      </c>
      <c r="B46" s="8" t="s">
        <v>1280</v>
      </c>
      <c r="C46" s="8" t="str">
        <f>A47&amp;"+"&amp;A48&amp;"+"&amp;A49&amp;"+"&amp;A50&amp;"+"&amp;A51</f>
        <v>(F.1)+(F.2)+(F.3)+(F.4)+(F.5)</v>
      </c>
    </row>
    <row r="47" spans="1:3">
      <c r="A47" s="1470" t="s">
        <v>1281</v>
      </c>
      <c r="B47" s="1471" t="s">
        <v>556</v>
      </c>
      <c r="C47" s="825">
        <v>1108</v>
      </c>
    </row>
    <row r="48" spans="1:3">
      <c r="A48" s="1470" t="s">
        <v>1282</v>
      </c>
      <c r="B48" s="1471" t="s">
        <v>746</v>
      </c>
      <c r="C48" s="825">
        <v>1208</v>
      </c>
    </row>
    <row r="49" spans="1:3">
      <c r="A49" s="1470" t="s">
        <v>1283</v>
      </c>
      <c r="B49" s="1471" t="s">
        <v>747</v>
      </c>
      <c r="C49" s="825">
        <v>1308</v>
      </c>
    </row>
    <row r="50" spans="1:3">
      <c r="A50" s="1470" t="s">
        <v>1284</v>
      </c>
      <c r="B50" s="1471" t="s">
        <v>748</v>
      </c>
      <c r="C50" s="825">
        <v>1408</v>
      </c>
    </row>
    <row r="51" spans="1:3">
      <c r="A51" s="1470" t="s">
        <v>1285</v>
      </c>
      <c r="B51" s="1471" t="s">
        <v>1286</v>
      </c>
      <c r="C51" s="825">
        <v>1508</v>
      </c>
    </row>
    <row r="52" spans="1:3" ht="18.75" customHeight="1">
      <c r="A52" s="1469" t="s">
        <v>1287</v>
      </c>
      <c r="B52" s="1482" t="s">
        <v>561</v>
      </c>
      <c r="C52" s="1486" t="s">
        <v>1288</v>
      </c>
    </row>
    <row r="53" spans="1:3" ht="21" customHeight="1">
      <c r="A53" s="1469" t="s">
        <v>1289</v>
      </c>
      <c r="B53" s="8" t="s">
        <v>1290</v>
      </c>
      <c r="C53" s="828">
        <v>18</v>
      </c>
    </row>
    <row r="54" spans="1:3" ht="42">
      <c r="A54" s="1487" t="s">
        <v>1291</v>
      </c>
      <c r="B54" s="1488" t="s">
        <v>1292</v>
      </c>
      <c r="C54" s="1489" t="s">
        <v>1293</v>
      </c>
    </row>
    <row r="55" spans="1:3" ht="42">
      <c r="A55" s="1487"/>
      <c r="B55" s="1488"/>
      <c r="C55" s="1489" t="s">
        <v>1294</v>
      </c>
    </row>
    <row r="56" spans="1:3" ht="18.600000000000001" customHeight="1">
      <c r="A56" s="1469" t="s">
        <v>1295</v>
      </c>
      <c r="B56" s="8" t="s">
        <v>1296</v>
      </c>
      <c r="C56" s="1466" t="str">
        <f>A14&amp;"+"&amp;A19&amp;"+"&amp;A20&amp;"+"&amp;A27&amp;"+"&amp;A45&amp;"+"&amp;A46&amp;"+"&amp;A52&amp;"+"&amp;A53&amp;"+"&amp;A54</f>
        <v>(A)+(B)+(C)+(D)+(E)+(F)+(G)+(H)+(I)</v>
      </c>
    </row>
    <row r="57" spans="1:3">
      <c r="B57" s="1490"/>
    </row>
    <row r="58" spans="1:3">
      <c r="B58" s="1490"/>
    </row>
    <row r="59" spans="1:3">
      <c r="B59" s="65" t="s">
        <v>1297</v>
      </c>
    </row>
    <row r="60" spans="1:3">
      <c r="B60" s="65"/>
    </row>
    <row r="61" spans="1:3">
      <c r="A61" s="1469" t="s">
        <v>1298</v>
      </c>
      <c r="B61" s="65" t="s">
        <v>568</v>
      </c>
      <c r="C61" s="1466" t="str">
        <f>A62&amp;"+"&amp;A63&amp;"+"&amp;A64&amp;"+"&amp;A69&amp;"+"&amp;A70</f>
        <v>(K.1)+(K.2)+(K.3)+(K.8)+(K.9)</v>
      </c>
    </row>
    <row r="62" spans="1:3" ht="14.4">
      <c r="A62" s="1470" t="s">
        <v>1299</v>
      </c>
      <c r="B62" s="1471" t="s">
        <v>141</v>
      </c>
      <c r="C62" s="1491" t="s">
        <v>1300</v>
      </c>
    </row>
    <row r="63" spans="1:3">
      <c r="A63" s="1470" t="s">
        <v>1301</v>
      </c>
      <c r="B63" s="1471" t="s">
        <v>484</v>
      </c>
      <c r="C63" s="825">
        <v>2102</v>
      </c>
    </row>
    <row r="64" spans="1:3">
      <c r="A64" s="1470" t="s">
        <v>1302</v>
      </c>
      <c r="B64" s="1471" t="s">
        <v>186</v>
      </c>
      <c r="C64" s="1492" t="str">
        <f>A65&amp;"+"&amp;A66&amp;"+"&amp;A67&amp;"+"&amp;A68</f>
        <v>(K.4)+(K.5)+(K.6)+(K.7)</v>
      </c>
    </row>
    <row r="65" spans="1:3">
      <c r="A65" s="1470" t="s">
        <v>1303</v>
      </c>
      <c r="B65" s="1471" t="s">
        <v>1304</v>
      </c>
      <c r="C65" s="1493" t="s">
        <v>1305</v>
      </c>
    </row>
    <row r="66" spans="1:3">
      <c r="A66" s="1470" t="s">
        <v>1306</v>
      </c>
      <c r="B66" s="1471" t="s">
        <v>1307</v>
      </c>
      <c r="C66" s="1493">
        <v>2103.0300000000002</v>
      </c>
    </row>
    <row r="67" spans="1:3">
      <c r="A67" s="1470" t="s">
        <v>1308</v>
      </c>
      <c r="B67" s="1471" t="s">
        <v>1309</v>
      </c>
      <c r="C67" s="1493">
        <v>2103.0500000000002</v>
      </c>
    </row>
    <row r="68" spans="1:3">
      <c r="A68" s="1470" t="s">
        <v>1310</v>
      </c>
      <c r="B68" s="1471" t="s">
        <v>1311</v>
      </c>
      <c r="C68" s="7" t="s">
        <v>1312</v>
      </c>
    </row>
    <row r="69" spans="1:3">
      <c r="A69" s="1470" t="s">
        <v>1313</v>
      </c>
      <c r="B69" s="1471" t="s">
        <v>1314</v>
      </c>
      <c r="C69" s="1493">
        <v>2107</v>
      </c>
    </row>
    <row r="70" spans="1:3">
      <c r="A70" s="1470" t="s">
        <v>1315</v>
      </c>
      <c r="B70" s="1471" t="s">
        <v>1316</v>
      </c>
      <c r="C70" s="1492" t="str">
        <f>A71&amp;"+"&amp;A72</f>
        <v>(K.10)+(K.11)</v>
      </c>
    </row>
    <row r="71" spans="1:3" ht="28.8">
      <c r="A71" s="1480" t="s">
        <v>1317</v>
      </c>
      <c r="B71" s="1494" t="s">
        <v>1318</v>
      </c>
      <c r="C71" s="1479" t="s">
        <v>1319</v>
      </c>
    </row>
    <row r="72" spans="1:3">
      <c r="A72" s="1480" t="s">
        <v>1320</v>
      </c>
      <c r="B72" s="1494" t="s">
        <v>1321</v>
      </c>
      <c r="C72" s="1493">
        <v>2105</v>
      </c>
    </row>
    <row r="73" spans="1:3">
      <c r="A73" s="1469" t="s">
        <v>1322</v>
      </c>
      <c r="B73" s="65" t="s">
        <v>1323</v>
      </c>
      <c r="C73" s="1492" t="str">
        <f>A74&amp;"+"&amp;A75&amp;"+"&amp;A76</f>
        <v>(L.1)+(L.2)+(L.3)</v>
      </c>
    </row>
    <row r="74" spans="1:3">
      <c r="A74" s="1470" t="s">
        <v>1324</v>
      </c>
      <c r="B74" s="1471" t="s">
        <v>141</v>
      </c>
      <c r="C74" s="825">
        <v>2301</v>
      </c>
    </row>
    <row r="75" spans="1:3">
      <c r="A75" s="1470" t="s">
        <v>1325</v>
      </c>
      <c r="B75" s="1471" t="s">
        <v>484</v>
      </c>
      <c r="C75" s="825">
        <v>2302</v>
      </c>
    </row>
    <row r="76" spans="1:3">
      <c r="A76" s="1470" t="s">
        <v>1326</v>
      </c>
      <c r="B76" s="1471" t="s">
        <v>186</v>
      </c>
      <c r="C76" s="825">
        <v>2303</v>
      </c>
    </row>
    <row r="77" spans="1:3">
      <c r="A77" s="1469" t="s">
        <v>1327</v>
      </c>
      <c r="B77" s="65" t="s">
        <v>529</v>
      </c>
      <c r="C77" s="7" t="s">
        <v>1328</v>
      </c>
    </row>
    <row r="78" spans="1:3">
      <c r="A78" s="1469" t="s">
        <v>1329</v>
      </c>
      <c r="B78" s="65" t="s">
        <v>1330</v>
      </c>
      <c r="C78" s="1492" t="str">
        <f>A79&amp;"+"&amp;A80</f>
        <v>(N.1)+(N.2)</v>
      </c>
    </row>
    <row r="79" spans="1:3">
      <c r="A79" s="1470" t="s">
        <v>1331</v>
      </c>
      <c r="B79" s="825" t="s">
        <v>1332</v>
      </c>
      <c r="C79" s="7" t="s">
        <v>1333</v>
      </c>
    </row>
    <row r="80" spans="1:3">
      <c r="A80" s="1470" t="s">
        <v>1334</v>
      </c>
      <c r="B80" s="825" t="s">
        <v>1335</v>
      </c>
      <c r="C80" s="7" t="s">
        <v>1336</v>
      </c>
    </row>
    <row r="81" spans="1:3">
      <c r="A81" s="1469" t="s">
        <v>1337</v>
      </c>
      <c r="B81" s="65" t="s">
        <v>1338</v>
      </c>
      <c r="C81" s="1492" t="str">
        <f>A82&amp;"+"&amp;A83&amp;"+"&amp;A84</f>
        <v>(Ñ.1)+(Ñ.2)+(Ñ.3)</v>
      </c>
    </row>
    <row r="82" spans="1:3">
      <c r="A82" s="1470" t="s">
        <v>1339</v>
      </c>
      <c r="B82" s="1456" t="s">
        <v>1340</v>
      </c>
      <c r="C82" s="825">
        <v>2804</v>
      </c>
    </row>
    <row r="83" spans="1:3" ht="12.75" customHeight="1">
      <c r="A83" s="1470" t="s">
        <v>1341</v>
      </c>
      <c r="B83" s="1456" t="s">
        <v>1342</v>
      </c>
      <c r="C83" s="825">
        <v>2805</v>
      </c>
    </row>
    <row r="84" spans="1:3">
      <c r="A84" s="1470" t="s">
        <v>1343</v>
      </c>
      <c r="B84" s="825" t="s">
        <v>1344</v>
      </c>
      <c r="C84" s="7" t="s">
        <v>1345</v>
      </c>
    </row>
    <row r="85" spans="1:3">
      <c r="A85" s="1469" t="s">
        <v>1346</v>
      </c>
      <c r="B85" s="65" t="s">
        <v>1347</v>
      </c>
      <c r="C85" s="7" t="s">
        <v>1348</v>
      </c>
    </row>
    <row r="86" spans="1:3">
      <c r="A86" s="1469" t="s">
        <v>1349</v>
      </c>
      <c r="B86" s="65" t="s">
        <v>1350</v>
      </c>
      <c r="C86" s="1466" t="str">
        <f>A87&amp;"+"&amp;A88&amp;"+"&amp;A89&amp;"+"&amp;A90&amp;"+"&amp;A91&amp;"+"&amp;A92</f>
        <v>(P.1)+(P.2)+(P.3)+(P.4)+(P.5)+(P.6)</v>
      </c>
    </row>
    <row r="87" spans="1:3">
      <c r="A87" s="1470" t="s">
        <v>1351</v>
      </c>
      <c r="B87" s="825" t="s">
        <v>1352</v>
      </c>
      <c r="C87" s="7" t="s">
        <v>1353</v>
      </c>
    </row>
    <row r="88" spans="1:3">
      <c r="A88" s="1470" t="s">
        <v>1354</v>
      </c>
      <c r="B88" s="825" t="s">
        <v>1355</v>
      </c>
      <c r="C88" s="825">
        <v>2308</v>
      </c>
    </row>
    <row r="89" spans="1:3">
      <c r="A89" s="1470" t="s">
        <v>1356</v>
      </c>
      <c r="B89" s="825" t="s">
        <v>557</v>
      </c>
      <c r="C89" s="825">
        <v>2208</v>
      </c>
    </row>
    <row r="90" spans="1:3">
      <c r="A90" s="1470" t="s">
        <v>1357</v>
      </c>
      <c r="B90" s="825" t="s">
        <v>1358</v>
      </c>
      <c r="C90" s="7" t="s">
        <v>1359</v>
      </c>
    </row>
    <row r="91" spans="1:3">
      <c r="A91" s="1470" t="s">
        <v>1360</v>
      </c>
      <c r="B91" s="825" t="s">
        <v>1361</v>
      </c>
      <c r="C91" s="7" t="s">
        <v>1362</v>
      </c>
    </row>
    <row r="92" spans="1:3">
      <c r="A92" s="1470" t="s">
        <v>1363</v>
      </c>
      <c r="B92" s="825" t="s">
        <v>1364</v>
      </c>
      <c r="C92" s="825">
        <v>2508</v>
      </c>
    </row>
    <row r="93" spans="1:3" ht="72">
      <c r="A93" s="1487" t="s">
        <v>1365</v>
      </c>
      <c r="B93" s="1488" t="s">
        <v>599</v>
      </c>
      <c r="C93" s="1477" t="s">
        <v>1366</v>
      </c>
    </row>
    <row r="94" spans="1:3" ht="43.2">
      <c r="A94" s="1487"/>
      <c r="B94" s="1488"/>
      <c r="C94" s="1477" t="s">
        <v>1367</v>
      </c>
    </row>
    <row r="95" spans="1:3" ht="8.4" customHeight="1">
      <c r="A95" s="1469"/>
      <c r="B95" s="65"/>
      <c r="C95" s="1477"/>
    </row>
    <row r="96" spans="1:3">
      <c r="A96" s="1469" t="s">
        <v>1368</v>
      </c>
      <c r="B96" s="65" t="s">
        <v>601</v>
      </c>
      <c r="C96" s="1492" t="str">
        <f>A97&amp;"+"&amp;A98</f>
        <v>(R.1)+(R.2)</v>
      </c>
    </row>
    <row r="97" spans="1:3">
      <c r="A97" s="1470" t="s">
        <v>1369</v>
      </c>
      <c r="B97" s="1471" t="s">
        <v>1370</v>
      </c>
      <c r="C97" s="825">
        <v>2701</v>
      </c>
    </row>
    <row r="98" spans="1:3">
      <c r="A98" s="1470" t="s">
        <v>1371</v>
      </c>
      <c r="B98" s="1471" t="s">
        <v>1372</v>
      </c>
      <c r="C98" s="1493" t="s">
        <v>1373</v>
      </c>
    </row>
    <row r="99" spans="1:3">
      <c r="A99" s="1469" t="s">
        <v>1374</v>
      </c>
      <c r="B99" s="65" t="s">
        <v>1375</v>
      </c>
      <c r="C99" s="7" t="s">
        <v>1376</v>
      </c>
    </row>
    <row r="100" spans="1:3" ht="6.6" customHeight="1">
      <c r="A100" s="1469"/>
      <c r="B100" s="65"/>
      <c r="C100" s="7"/>
    </row>
    <row r="101" spans="1:3">
      <c r="A101" s="1469" t="s">
        <v>1377</v>
      </c>
      <c r="B101" s="65" t="s">
        <v>605</v>
      </c>
      <c r="C101" s="8" t="str">
        <f>A61&amp;"+"&amp;A73&amp;"+"&amp;A77&amp;"+"&amp;A78&amp;"+"&amp;A81&amp;"+"&amp;A85&amp;"+"&amp;A86&amp;"+"&amp;A93&amp;"+"&amp;A96&amp;"+"&amp;A99</f>
        <v>(K)+(L)+(M)+(N)+(Ñ)+(O)+(P)+(Q)+(R)+(S)</v>
      </c>
    </row>
    <row r="102" spans="1:3" ht="6" customHeight="1">
      <c r="A102" s="1469"/>
      <c r="B102" s="65"/>
      <c r="C102" s="8"/>
    </row>
    <row r="103" spans="1:3">
      <c r="A103" s="1469" t="s">
        <v>1378</v>
      </c>
      <c r="B103" s="65" t="s">
        <v>606</v>
      </c>
      <c r="C103" s="1466" t="str">
        <f>A104&amp;"+"&amp;A105&amp;"+"&amp;A106&amp;"+"&amp;A107&amp;"+"&amp;A108&amp;"+"&amp;A109</f>
        <v>(U.1)+(U.2)+(U.3)+(U.4)+(U.5)+(U.6)</v>
      </c>
    </row>
    <row r="104" spans="1:3">
      <c r="A104" s="1470" t="s">
        <v>1379</v>
      </c>
      <c r="B104" s="1471" t="s">
        <v>1380</v>
      </c>
      <c r="C104" s="7" t="s">
        <v>1381</v>
      </c>
    </row>
    <row r="105" spans="1:3">
      <c r="A105" s="1470" t="s">
        <v>1382</v>
      </c>
      <c r="B105" s="1471" t="s">
        <v>1383</v>
      </c>
      <c r="C105" s="1493" t="s">
        <v>1384</v>
      </c>
    </row>
    <row r="106" spans="1:3">
      <c r="A106" s="1470" t="s">
        <v>1385</v>
      </c>
      <c r="B106" s="1471" t="s">
        <v>1386</v>
      </c>
      <c r="C106" s="7" t="s">
        <v>1387</v>
      </c>
    </row>
    <row r="107" spans="1:3">
      <c r="A107" s="1470" t="s">
        <v>1388</v>
      </c>
      <c r="B107" s="1471" t="s">
        <v>1389</v>
      </c>
      <c r="C107" s="7" t="s">
        <v>1390</v>
      </c>
    </row>
    <row r="108" spans="1:3">
      <c r="A108" s="1470" t="s">
        <v>1391</v>
      </c>
      <c r="B108" s="1471" t="s">
        <v>1392</v>
      </c>
      <c r="C108" s="7" t="s">
        <v>1393</v>
      </c>
    </row>
    <row r="109" spans="1:3">
      <c r="A109" s="1470" t="s">
        <v>1394</v>
      </c>
      <c r="B109" s="1471" t="s">
        <v>1395</v>
      </c>
      <c r="C109" s="7" t="s">
        <v>1396</v>
      </c>
    </row>
    <row r="110" spans="1:3">
      <c r="A110" s="1469" t="s">
        <v>1397</v>
      </c>
      <c r="B110" s="65" t="s">
        <v>613</v>
      </c>
      <c r="C110" s="8" t="str">
        <f>A101&amp;"+"&amp;A103</f>
        <v>(T)+(U)</v>
      </c>
    </row>
    <row r="111" spans="1:3" ht="9.6" customHeight="1">
      <c r="A111" s="1469"/>
      <c r="B111" s="65"/>
      <c r="C111" s="8"/>
    </row>
    <row r="112" spans="1:3">
      <c r="A112" s="1469" t="s">
        <v>1398</v>
      </c>
      <c r="B112" s="65" t="s">
        <v>1399</v>
      </c>
      <c r="C112" s="1492" t="str">
        <f>A113&amp;"+"&amp;A114&amp;"+"&amp;A115&amp;"+"&amp;A116</f>
        <v>(W.1)+(W.2)+(W.3)+(W.4)</v>
      </c>
    </row>
    <row r="113" spans="1:4">
      <c r="A113" s="1470" t="s">
        <v>1400</v>
      </c>
      <c r="B113" s="1471" t="s">
        <v>1370</v>
      </c>
      <c r="C113" s="7" t="s">
        <v>1401</v>
      </c>
    </row>
    <row r="114" spans="1:4">
      <c r="A114" s="1470" t="s">
        <v>1402</v>
      </c>
      <c r="B114" s="1471" t="s">
        <v>1403</v>
      </c>
      <c r="C114" s="825">
        <v>7205</v>
      </c>
    </row>
    <row r="115" spans="1:4">
      <c r="A115" s="1470" t="s">
        <v>1404</v>
      </c>
      <c r="B115" s="1471" t="s">
        <v>1405</v>
      </c>
      <c r="C115" s="825">
        <v>7206</v>
      </c>
    </row>
    <row r="116" spans="1:4">
      <c r="A116" s="1470" t="s">
        <v>1406</v>
      </c>
      <c r="B116" s="1471" t="s">
        <v>1407</v>
      </c>
      <c r="C116" s="1493" t="s">
        <v>1408</v>
      </c>
    </row>
    <row r="117" spans="1:4">
      <c r="B117" s="1471"/>
      <c r="C117" s="1493"/>
    </row>
    <row r="119" spans="1:4">
      <c r="A119" s="1465"/>
      <c r="B119" s="1465"/>
      <c r="C119" s="1465"/>
      <c r="D119" s="1465"/>
    </row>
    <row r="120" spans="1:4" ht="13.8">
      <c r="A120" s="1492"/>
      <c r="B120" s="1495" t="s">
        <v>1409</v>
      </c>
      <c r="C120" s="1495"/>
      <c r="D120" s="1496"/>
    </row>
    <row r="121" spans="1:4" ht="13.8" thickBot="1">
      <c r="A121" s="1467"/>
      <c r="B121" s="1467"/>
      <c r="C121" s="1467"/>
      <c r="D121" s="1467"/>
    </row>
    <row r="122" spans="1:4" ht="13.8">
      <c r="B122" s="1497"/>
      <c r="C122" s="1498"/>
      <c r="D122" s="1499"/>
    </row>
    <row r="123" spans="1:4">
      <c r="A123" s="1469" t="s">
        <v>1215</v>
      </c>
      <c r="B123" s="65" t="s">
        <v>1410</v>
      </c>
      <c r="C123" s="828" t="s">
        <v>1411</v>
      </c>
    </row>
    <row r="124" spans="1:4">
      <c r="A124" s="1470" t="s">
        <v>1216</v>
      </c>
      <c r="B124" s="1471" t="s">
        <v>556</v>
      </c>
      <c r="C124" s="825">
        <v>5101</v>
      </c>
    </row>
    <row r="125" spans="1:4">
      <c r="A125" s="1470" t="s">
        <v>1218</v>
      </c>
      <c r="B125" s="1471" t="s">
        <v>746</v>
      </c>
      <c r="C125" s="825">
        <v>5102</v>
      </c>
    </row>
    <row r="126" spans="1:4">
      <c r="A126" s="1470" t="s">
        <v>1221</v>
      </c>
      <c r="B126" s="1471" t="s">
        <v>747</v>
      </c>
      <c r="C126" s="825">
        <v>5103</v>
      </c>
    </row>
    <row r="127" spans="1:4" ht="14.4">
      <c r="A127" s="1470" t="s">
        <v>1223</v>
      </c>
      <c r="B127" s="1471" t="s">
        <v>1412</v>
      </c>
      <c r="C127" s="825" t="s">
        <v>1413</v>
      </c>
    </row>
    <row r="128" spans="1:4" ht="14.4">
      <c r="A128" s="1470" t="s">
        <v>1414</v>
      </c>
      <c r="B128" s="1471" t="s">
        <v>1415</v>
      </c>
      <c r="C128" s="825" t="s">
        <v>1416</v>
      </c>
    </row>
    <row r="129" spans="1:3">
      <c r="A129" s="1470" t="s">
        <v>1417</v>
      </c>
      <c r="B129" s="1471" t="s">
        <v>1418</v>
      </c>
      <c r="C129" s="825" t="s">
        <v>1419</v>
      </c>
    </row>
    <row r="130" spans="1:3" ht="14.4">
      <c r="A130" s="1470" t="s">
        <v>1420</v>
      </c>
      <c r="B130" s="1471" t="s">
        <v>1421</v>
      </c>
      <c r="C130" s="825" t="s">
        <v>1422</v>
      </c>
    </row>
    <row r="131" spans="1:3" ht="14.4">
      <c r="A131" s="1470" t="s">
        <v>1423</v>
      </c>
      <c r="B131" s="1471" t="s">
        <v>1424</v>
      </c>
      <c r="C131" s="825" t="s">
        <v>1425</v>
      </c>
    </row>
    <row r="132" spans="1:3">
      <c r="A132" s="1470" t="s">
        <v>1426</v>
      </c>
      <c r="B132" s="1471" t="s">
        <v>744</v>
      </c>
      <c r="C132" s="825" t="s">
        <v>1427</v>
      </c>
    </row>
    <row r="133" spans="1:3" ht="9" customHeight="1">
      <c r="A133" s="1500"/>
      <c r="B133" s="1501"/>
      <c r="C133" s="825"/>
    </row>
    <row r="134" spans="1:3">
      <c r="A134" s="1469" t="s">
        <v>1225</v>
      </c>
      <c r="B134" s="65" t="s">
        <v>1428</v>
      </c>
      <c r="C134" s="828" t="s">
        <v>1429</v>
      </c>
    </row>
    <row r="135" spans="1:3">
      <c r="A135" s="1470" t="s">
        <v>1430</v>
      </c>
      <c r="B135" s="1471" t="s">
        <v>819</v>
      </c>
      <c r="C135" s="825">
        <v>4101</v>
      </c>
    </row>
    <row r="136" spans="1:3">
      <c r="A136" s="1470" t="s">
        <v>1431</v>
      </c>
      <c r="B136" s="1471" t="s">
        <v>746</v>
      </c>
      <c r="C136" s="825">
        <v>4102</v>
      </c>
    </row>
    <row r="137" spans="1:3">
      <c r="A137" s="1470" t="s">
        <v>1432</v>
      </c>
      <c r="B137" s="1471" t="s">
        <v>1433</v>
      </c>
      <c r="C137" s="825">
        <v>4103</v>
      </c>
    </row>
    <row r="138" spans="1:3">
      <c r="A138" s="1470" t="s">
        <v>1434</v>
      </c>
      <c r="B138" s="1471" t="s">
        <v>706</v>
      </c>
      <c r="C138" s="825" t="s">
        <v>1435</v>
      </c>
    </row>
    <row r="139" spans="1:3">
      <c r="A139" s="1470" t="s">
        <v>1436</v>
      </c>
      <c r="B139" s="1471" t="s">
        <v>821</v>
      </c>
      <c r="C139" s="825" t="s">
        <v>1437</v>
      </c>
    </row>
    <row r="140" spans="1:3">
      <c r="A140" s="1470" t="s">
        <v>1438</v>
      </c>
      <c r="B140" s="1471" t="s">
        <v>822</v>
      </c>
      <c r="C140" s="825" t="s">
        <v>1439</v>
      </c>
    </row>
    <row r="141" spans="1:3" ht="14.4">
      <c r="A141" s="1470" t="s">
        <v>1440</v>
      </c>
      <c r="B141" s="1471" t="s">
        <v>1441</v>
      </c>
      <c r="C141" s="825" t="s">
        <v>1442</v>
      </c>
    </row>
    <row r="142" spans="1:3" ht="14.4">
      <c r="A142" s="1470" t="s">
        <v>1443</v>
      </c>
      <c r="B142" s="1471" t="s">
        <v>1444</v>
      </c>
      <c r="C142" s="825" t="s">
        <v>1445</v>
      </c>
    </row>
    <row r="143" spans="1:3">
      <c r="A143" s="1470" t="s">
        <v>1446</v>
      </c>
      <c r="B143" s="1471" t="s">
        <v>1447</v>
      </c>
      <c r="C143" s="825">
        <v>4109.05</v>
      </c>
    </row>
    <row r="144" spans="1:3" ht="14.4">
      <c r="A144" s="1480" t="s">
        <v>1448</v>
      </c>
      <c r="B144" s="1471" t="s">
        <v>1449</v>
      </c>
      <c r="C144" s="825" t="s">
        <v>1450</v>
      </c>
    </row>
    <row r="145" spans="1:3" ht="14.4">
      <c r="A145" s="1480" t="s">
        <v>1451</v>
      </c>
      <c r="B145" s="1471" t="s">
        <v>1452</v>
      </c>
      <c r="C145" s="825" t="s">
        <v>1453</v>
      </c>
    </row>
    <row r="146" spans="1:3" ht="14.4">
      <c r="A146" s="1480" t="s">
        <v>1454</v>
      </c>
      <c r="B146" s="1471" t="s">
        <v>744</v>
      </c>
      <c r="C146" s="825" t="s">
        <v>1455</v>
      </c>
    </row>
    <row r="147" spans="1:3" ht="9" customHeight="1">
      <c r="A147" s="1500"/>
      <c r="B147" s="1497"/>
      <c r="C147" s="825"/>
    </row>
    <row r="148" spans="1:3">
      <c r="A148" s="1502" t="s">
        <v>1226</v>
      </c>
      <c r="B148" s="65" t="s">
        <v>645</v>
      </c>
      <c r="C148" s="828" t="s">
        <v>1456</v>
      </c>
    </row>
    <row r="149" spans="1:3">
      <c r="A149" s="1469" t="s">
        <v>1241</v>
      </c>
      <c r="B149" s="1471" t="s">
        <v>1457</v>
      </c>
      <c r="C149" s="825" t="s">
        <v>1458</v>
      </c>
    </row>
    <row r="150" spans="1:3" ht="9" customHeight="1">
      <c r="A150" s="1470"/>
      <c r="B150" s="1471"/>
      <c r="C150" s="825"/>
    </row>
    <row r="151" spans="1:3">
      <c r="A151" s="1502" t="s">
        <v>1277</v>
      </c>
      <c r="B151" s="65" t="s">
        <v>647</v>
      </c>
      <c r="C151" s="828" t="s">
        <v>1459</v>
      </c>
    </row>
    <row r="152" spans="1:3" ht="9" customHeight="1">
      <c r="A152" s="1503"/>
      <c r="B152" s="65"/>
      <c r="C152" s="825"/>
    </row>
    <row r="153" spans="1:3">
      <c r="A153" s="1469" t="s">
        <v>1279</v>
      </c>
      <c r="B153" s="65" t="s">
        <v>648</v>
      </c>
      <c r="C153" s="828" t="s">
        <v>1460</v>
      </c>
    </row>
    <row r="154" spans="1:3">
      <c r="A154" s="1470" t="s">
        <v>1281</v>
      </c>
      <c r="B154" s="1471" t="s">
        <v>1461</v>
      </c>
      <c r="C154" s="825">
        <v>5105</v>
      </c>
    </row>
    <row r="155" spans="1:3">
      <c r="A155" s="1470" t="s">
        <v>1282</v>
      </c>
      <c r="B155" s="1471" t="s">
        <v>1370</v>
      </c>
      <c r="C155" s="825">
        <v>5201</v>
      </c>
    </row>
    <row r="156" spans="1:3">
      <c r="A156" s="1470" t="s">
        <v>1283</v>
      </c>
      <c r="B156" s="1471" t="s">
        <v>1462</v>
      </c>
      <c r="C156" s="825" t="s">
        <v>1463</v>
      </c>
    </row>
    <row r="157" spans="1:3">
      <c r="A157" s="1470" t="s">
        <v>1284</v>
      </c>
      <c r="B157" s="1471" t="s">
        <v>1464</v>
      </c>
      <c r="C157" s="825" t="s">
        <v>1465</v>
      </c>
    </row>
    <row r="158" spans="1:3" ht="9" customHeight="1">
      <c r="A158" s="1470"/>
      <c r="B158" s="1471"/>
      <c r="C158" s="825"/>
    </row>
    <row r="159" spans="1:3">
      <c r="A159" s="1469" t="s">
        <v>1287</v>
      </c>
      <c r="B159" s="65" t="s">
        <v>653</v>
      </c>
      <c r="C159" s="828" t="s">
        <v>1466</v>
      </c>
    </row>
    <row r="160" spans="1:3">
      <c r="A160" s="1470" t="s">
        <v>1467</v>
      </c>
      <c r="B160" s="1471" t="s">
        <v>1468</v>
      </c>
      <c r="C160" s="825">
        <v>4105</v>
      </c>
    </row>
    <row r="161" spans="1:3">
      <c r="A161" s="1470" t="s">
        <v>1469</v>
      </c>
      <c r="B161" s="1471" t="s">
        <v>1470</v>
      </c>
      <c r="C161" s="825" t="s">
        <v>1471</v>
      </c>
    </row>
    <row r="162" spans="1:3">
      <c r="A162" s="1470" t="s">
        <v>1472</v>
      </c>
      <c r="B162" s="1471" t="s">
        <v>1462</v>
      </c>
      <c r="C162" s="825" t="s">
        <v>1473</v>
      </c>
    </row>
    <row r="163" spans="1:3">
      <c r="A163" s="1470" t="s">
        <v>1474</v>
      </c>
      <c r="B163" s="1471" t="s">
        <v>1475</v>
      </c>
      <c r="C163" s="825" t="s">
        <v>1476</v>
      </c>
    </row>
    <row r="164" spans="1:3" ht="9" customHeight="1">
      <c r="A164" s="1470"/>
      <c r="B164" s="1471"/>
      <c r="C164" s="825"/>
    </row>
    <row r="165" spans="1:3">
      <c r="A165" s="1469" t="s">
        <v>1291</v>
      </c>
      <c r="B165" s="65" t="s">
        <v>1477</v>
      </c>
      <c r="C165" s="825" t="s">
        <v>1478</v>
      </c>
    </row>
    <row r="166" spans="1:3" ht="9" customHeight="1">
      <c r="A166" s="1469"/>
      <c r="B166" s="65"/>
      <c r="C166" s="825"/>
    </row>
    <row r="167" spans="1:3">
      <c r="A167" s="1469" t="s">
        <v>1295</v>
      </c>
      <c r="B167" s="65" t="s">
        <v>657</v>
      </c>
      <c r="C167" s="828" t="s">
        <v>1479</v>
      </c>
    </row>
    <row r="168" spans="1:3" ht="9" customHeight="1">
      <c r="A168" s="1469"/>
      <c r="B168" s="65"/>
      <c r="C168" s="825"/>
    </row>
    <row r="169" spans="1:3">
      <c r="A169" s="1469" t="s">
        <v>1298</v>
      </c>
      <c r="B169" s="65" t="s">
        <v>1480</v>
      </c>
      <c r="C169" s="828" t="s">
        <v>1481</v>
      </c>
    </row>
    <row r="170" spans="1:3">
      <c r="A170" s="1470" t="s">
        <v>1299</v>
      </c>
      <c r="B170" s="1471" t="s">
        <v>1482</v>
      </c>
      <c r="C170" s="825">
        <v>4501</v>
      </c>
    </row>
    <row r="171" spans="1:3">
      <c r="A171" s="1470" t="s">
        <v>1301</v>
      </c>
      <c r="B171" s="1471" t="s">
        <v>1483</v>
      </c>
      <c r="C171" s="825">
        <v>4502</v>
      </c>
    </row>
    <row r="172" spans="1:3">
      <c r="A172" s="1470" t="s">
        <v>1302</v>
      </c>
      <c r="B172" s="1471" t="s">
        <v>1484</v>
      </c>
      <c r="C172" s="825">
        <v>4503</v>
      </c>
    </row>
    <row r="173" spans="1:3">
      <c r="A173" s="1470" t="s">
        <v>1303</v>
      </c>
      <c r="B173" s="1471" t="s">
        <v>1485</v>
      </c>
      <c r="C173" s="825">
        <v>4504</v>
      </c>
    </row>
    <row r="174" spans="1:3" ht="9" customHeight="1">
      <c r="A174" s="1470"/>
      <c r="B174" s="1471"/>
      <c r="C174" s="825"/>
    </row>
    <row r="175" spans="1:3">
      <c r="A175" s="1469" t="s">
        <v>1322</v>
      </c>
      <c r="B175" s="65" t="s">
        <v>663</v>
      </c>
      <c r="C175" s="828" t="s">
        <v>1486</v>
      </c>
    </row>
    <row r="176" spans="1:3" ht="9" customHeight="1">
      <c r="A176" s="1469"/>
      <c r="B176" s="65"/>
      <c r="C176" s="825"/>
    </row>
    <row r="177" spans="1:3">
      <c r="A177" s="1469" t="s">
        <v>1327</v>
      </c>
      <c r="B177" s="65" t="s">
        <v>1487</v>
      </c>
      <c r="C177" s="828" t="s">
        <v>1488</v>
      </c>
    </row>
    <row r="178" spans="1:3">
      <c r="A178" s="1470" t="s">
        <v>1489</v>
      </c>
      <c r="B178" s="1471" t="s">
        <v>1490</v>
      </c>
      <c r="C178" s="825" t="s">
        <v>1491</v>
      </c>
    </row>
    <row r="179" spans="1:3">
      <c r="A179" s="1470" t="s">
        <v>1492</v>
      </c>
      <c r="B179" s="1471" t="s">
        <v>1493</v>
      </c>
      <c r="C179" s="825" t="s">
        <v>1494</v>
      </c>
    </row>
    <row r="180" spans="1:3">
      <c r="A180" s="1470" t="s">
        <v>1495</v>
      </c>
      <c r="B180" s="1471" t="s">
        <v>1496</v>
      </c>
      <c r="C180" s="825" t="s">
        <v>1497</v>
      </c>
    </row>
    <row r="181" spans="1:3">
      <c r="A181" s="1470" t="s">
        <v>1498</v>
      </c>
      <c r="B181" s="1471" t="s">
        <v>1499</v>
      </c>
      <c r="C181" s="825" t="s">
        <v>1500</v>
      </c>
    </row>
    <row r="182" spans="1:3">
      <c r="A182" s="1470" t="s">
        <v>1501</v>
      </c>
      <c r="B182" s="1471" t="s">
        <v>1372</v>
      </c>
      <c r="C182" s="825" t="s">
        <v>1502</v>
      </c>
    </row>
    <row r="183" spans="1:3">
      <c r="A183" s="1470" t="s">
        <v>1503</v>
      </c>
      <c r="B183" s="1471" t="s">
        <v>1504</v>
      </c>
      <c r="C183" s="825" t="s">
        <v>1505</v>
      </c>
    </row>
    <row r="184" spans="1:3">
      <c r="A184" s="1470" t="s">
        <v>1506</v>
      </c>
      <c r="B184" s="1471" t="s">
        <v>1507</v>
      </c>
      <c r="C184" s="825" t="s">
        <v>1508</v>
      </c>
    </row>
    <row r="185" spans="1:3" ht="9" customHeight="1">
      <c r="A185" s="1470"/>
      <c r="B185" s="1471"/>
      <c r="C185" s="825"/>
    </row>
    <row r="186" spans="1:3">
      <c r="A186" s="1469" t="s">
        <v>1329</v>
      </c>
      <c r="B186" s="65" t="s">
        <v>1509</v>
      </c>
      <c r="C186" s="828" t="s">
        <v>1510</v>
      </c>
    </row>
    <row r="187" spans="1:3" ht="9" customHeight="1">
      <c r="A187" s="1469"/>
      <c r="B187" s="65"/>
      <c r="C187" s="825"/>
    </row>
    <row r="188" spans="1:3">
      <c r="A188" s="1469" t="s">
        <v>1346</v>
      </c>
      <c r="B188" s="65" t="s">
        <v>1511</v>
      </c>
      <c r="C188" s="828" t="s">
        <v>1512</v>
      </c>
    </row>
    <row r="189" spans="1:3" ht="9" customHeight="1">
      <c r="A189" s="1469"/>
      <c r="B189" s="65"/>
      <c r="C189" s="825"/>
    </row>
    <row r="190" spans="1:3">
      <c r="A190" s="1502" t="s">
        <v>1349</v>
      </c>
      <c r="B190" s="65" t="s">
        <v>674</v>
      </c>
      <c r="C190" s="828">
        <v>6801</v>
      </c>
    </row>
    <row r="191" spans="1:3" ht="9" customHeight="1">
      <c r="A191" s="1502"/>
      <c r="B191" s="65"/>
      <c r="C191" s="825"/>
    </row>
    <row r="192" spans="1:3">
      <c r="A192" s="1469" t="s">
        <v>1365</v>
      </c>
      <c r="B192" s="65" t="s">
        <v>675</v>
      </c>
      <c r="C192" s="828" t="s">
        <v>1513</v>
      </c>
    </row>
    <row r="193" spans="1:4" ht="13.8">
      <c r="A193" s="1500"/>
      <c r="B193" s="1497"/>
      <c r="C193" s="1497"/>
      <c r="D193" s="1497"/>
    </row>
    <row r="194" spans="1:4" ht="13.8">
      <c r="A194" s="1500" t="s">
        <v>1514</v>
      </c>
      <c r="B194" s="1497"/>
      <c r="C194" s="1497"/>
      <c r="D194" s="1497"/>
    </row>
    <row r="195" spans="1:4" ht="13.8">
      <c r="A195" s="1500"/>
      <c r="B195" s="1497" t="s">
        <v>1515</v>
      </c>
      <c r="C195" s="1497"/>
      <c r="D195" s="1497"/>
    </row>
    <row r="196" spans="1:4" ht="13.8">
      <c r="A196" s="1500"/>
      <c r="B196" s="1497" t="s">
        <v>1516</v>
      </c>
      <c r="D196" s="1497"/>
    </row>
    <row r="197" spans="1:4" ht="13.8">
      <c r="B197" s="1497" t="s">
        <v>1517</v>
      </c>
      <c r="D197" s="1497"/>
    </row>
    <row r="198" spans="1:4" ht="13.8">
      <c r="B198" s="1497" t="s">
        <v>1518</v>
      </c>
      <c r="C198" s="1504"/>
    </row>
    <row r="199" spans="1:4" ht="13.8">
      <c r="B199" s="1505"/>
      <c r="C199" s="1504"/>
    </row>
  </sheetData>
  <mergeCells count="6">
    <mergeCell ref="B4:C7"/>
    <mergeCell ref="A54:A55"/>
    <mergeCell ref="B54:B55"/>
    <mergeCell ref="A93:A94"/>
    <mergeCell ref="B93:B94"/>
    <mergeCell ref="B120:C120"/>
  </mergeCells>
  <hyperlinks>
    <hyperlink ref="A1" location="Índice!A1" display="Volver al Índice" xr:uid="{6A0CA1A1-42CF-4728-BFA1-ED025831E128}"/>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779A9-C4CC-4804-BD4A-B81A774AB70B}">
  <sheetPr>
    <pageSetUpPr autoPageBreaks="0"/>
  </sheetPr>
  <dimension ref="A1:CR145"/>
  <sheetViews>
    <sheetView showGridLines="0" zoomScale="101" zoomScaleNormal="115" zoomScaleSheetLayoutView="100" workbookViewId="0">
      <selection sqref="A1:XFD1048576"/>
    </sheetView>
  </sheetViews>
  <sheetFormatPr baseColWidth="10" defaultColWidth="11.44140625" defaultRowHeight="13.2"/>
  <cols>
    <col min="1" max="1" width="52.44140625" style="569" customWidth="1"/>
    <col min="2" max="2" width="12.44140625" style="569" bestFit="1" customWidth="1"/>
    <col min="3" max="3" width="12.44140625" style="569" customWidth="1"/>
    <col min="4" max="4" width="12.44140625" style="569" bestFit="1" customWidth="1"/>
    <col min="5" max="5" width="2.44140625" style="569" customWidth="1"/>
    <col min="6" max="8" width="10.44140625" style="569" customWidth="1"/>
    <col min="9" max="9" width="2.44140625" style="569" customWidth="1"/>
    <col min="10" max="10" width="12.44140625" style="569" customWidth="1"/>
    <col min="11" max="12" width="12.44140625" style="569" bestFit="1" customWidth="1"/>
    <col min="13" max="13" width="52.44140625" style="571" customWidth="1"/>
    <col min="14" max="15" width="10.44140625" style="571" customWidth="1"/>
    <col min="16" max="16" width="11.44140625" style="571" bestFit="1" customWidth="1"/>
    <col min="17" max="17" width="2.44140625" style="571" customWidth="1"/>
    <col min="18" max="19" width="10.44140625" style="571" customWidth="1"/>
    <col min="20" max="20" width="11.44140625" style="571" bestFit="1" customWidth="1"/>
    <col min="21" max="21" width="2.44140625" style="571" customWidth="1"/>
    <col min="22" max="24" width="11.44140625" style="571" bestFit="1" customWidth="1"/>
    <col min="25" max="25" width="52.44140625" style="571" customWidth="1"/>
    <col min="26" max="28" width="11.44140625" style="571" customWidth="1"/>
    <col min="29" max="29" width="2.44140625" style="571" customWidth="1"/>
    <col min="30" max="32" width="11.44140625" style="571" customWidth="1"/>
    <col min="33" max="33" width="2.44140625" style="571" customWidth="1"/>
    <col min="34" max="34" width="11.44140625" style="571" bestFit="1" customWidth="1"/>
    <col min="35" max="36" width="11.44140625" style="571" customWidth="1"/>
    <col min="37" max="37" width="52.44140625" style="571" customWidth="1"/>
    <col min="38" max="39" width="11.44140625" style="571" bestFit="1" customWidth="1"/>
    <col min="40" max="40" width="12.44140625" style="571" bestFit="1" customWidth="1"/>
    <col min="41" max="41" width="2.44140625" style="571" customWidth="1"/>
    <col min="42" max="44" width="11.44140625" style="571" customWidth="1"/>
    <col min="45" max="45" width="2.44140625" style="571" customWidth="1"/>
    <col min="46" max="46" width="11.44140625" style="571" bestFit="1" customWidth="1"/>
    <col min="47" max="48" width="12.44140625" style="571" bestFit="1" customWidth="1"/>
    <col min="49" max="49" width="49.44140625" style="571" customWidth="1"/>
    <col min="50" max="52" width="12.44140625" style="571" bestFit="1" customWidth="1"/>
    <col min="53" max="53" width="0.44140625" style="571" customWidth="1"/>
    <col min="54" max="56" width="12.44140625" style="571" bestFit="1" customWidth="1"/>
    <col min="57" max="57" width="0.44140625" style="571" customWidth="1"/>
    <col min="58" max="60" width="12.44140625" style="571" bestFit="1" customWidth="1"/>
    <col min="61" max="61" width="50.44140625" style="571" customWidth="1"/>
    <col min="62" max="64" width="12.44140625" style="571" bestFit="1" customWidth="1"/>
    <col min="65" max="65" width="0.44140625" style="571" customWidth="1"/>
    <col min="66" max="68" width="12.44140625" style="571" bestFit="1" customWidth="1"/>
    <col min="69" max="69" width="0.44140625" style="571" customWidth="1"/>
    <col min="70" max="72" width="13.44140625" style="571" customWidth="1"/>
    <col min="73" max="73" width="0.44140625" style="571" customWidth="1"/>
    <col min="74" max="76" width="13.44140625" style="571" customWidth="1"/>
    <col min="77" max="77" width="50.44140625" style="571" customWidth="1"/>
    <col min="78" max="80" width="12.44140625" style="571" customWidth="1"/>
    <col min="81" max="81" width="0.5546875" style="571" customWidth="1"/>
    <col min="82" max="84" width="12.44140625" style="571" customWidth="1"/>
    <col min="85" max="85" width="0.5546875" style="571" customWidth="1"/>
    <col min="86" max="88" width="12.44140625" style="571" bestFit="1" customWidth="1"/>
    <col min="89" max="89" width="14.44140625" style="573" bestFit="1" customWidth="1"/>
    <col min="90" max="16384" width="11.44140625" style="573"/>
  </cols>
  <sheetData>
    <row r="1" spans="1:96" s="444" customFormat="1" ht="16.350000000000001" customHeight="1">
      <c r="A1" s="441"/>
      <c r="B1" s="441"/>
      <c r="C1" s="441"/>
      <c r="D1" s="441"/>
      <c r="E1" s="441"/>
      <c r="F1" s="441"/>
      <c r="G1" s="441"/>
      <c r="H1" s="441"/>
      <c r="I1" s="441"/>
      <c r="J1" s="441"/>
      <c r="K1" s="441"/>
      <c r="L1" s="441"/>
      <c r="M1" s="442"/>
      <c r="N1" s="442"/>
      <c r="O1" s="442"/>
      <c r="P1" s="442"/>
      <c r="Q1" s="442"/>
      <c r="R1" s="442"/>
      <c r="S1" s="442"/>
      <c r="T1" s="442"/>
      <c r="U1" s="442"/>
      <c r="V1" s="442"/>
      <c r="W1" s="442"/>
      <c r="X1" s="442"/>
      <c r="Y1" s="442"/>
      <c r="Z1" s="442"/>
      <c r="AA1" s="442"/>
      <c r="AB1" s="442"/>
      <c r="AC1" s="442"/>
      <c r="AD1" s="442"/>
      <c r="AE1" s="442"/>
      <c r="AF1" s="442"/>
      <c r="AG1" s="442"/>
      <c r="AH1" s="442"/>
      <c r="AI1" s="442"/>
      <c r="AJ1" s="442"/>
      <c r="AK1" s="442"/>
      <c r="AL1" s="442"/>
      <c r="AM1" s="442"/>
      <c r="AN1" s="442"/>
      <c r="AO1" s="442"/>
      <c r="AP1" s="442"/>
      <c r="AQ1" s="442"/>
      <c r="AR1" s="442"/>
      <c r="AS1" s="442"/>
      <c r="AT1" s="442"/>
      <c r="AU1" s="442"/>
      <c r="AV1" s="442"/>
      <c r="AW1" s="442"/>
      <c r="AX1" s="442"/>
      <c r="AY1" s="442"/>
      <c r="AZ1" s="442"/>
      <c r="BA1" s="442"/>
      <c r="BB1" s="442"/>
      <c r="BC1" s="442"/>
      <c r="BD1" s="442"/>
      <c r="BE1" s="442"/>
      <c r="BF1" s="442"/>
      <c r="BG1" s="442"/>
      <c r="BH1" s="442"/>
      <c r="BI1" s="443"/>
      <c r="BJ1" s="443"/>
      <c r="BK1" s="443"/>
      <c r="BL1" s="443"/>
      <c r="BM1" s="443"/>
      <c r="BN1" s="443"/>
      <c r="BO1" s="443"/>
      <c r="BP1" s="443"/>
      <c r="BQ1" s="443"/>
      <c r="BR1" s="443"/>
      <c r="BS1" s="443"/>
      <c r="BT1" s="443"/>
      <c r="BU1" s="443"/>
      <c r="BV1" s="443"/>
      <c r="BW1" s="443"/>
      <c r="BX1" s="443"/>
      <c r="BZ1" s="443"/>
      <c r="CA1" s="443"/>
      <c r="CB1" s="443"/>
      <c r="CC1" s="443"/>
      <c r="CD1" s="443"/>
      <c r="CE1" s="443"/>
      <c r="CF1" s="443"/>
      <c r="CG1" s="443"/>
    </row>
    <row r="2" spans="1:96" s="449" customFormat="1" ht="27" customHeight="1">
      <c r="A2" s="445" t="s">
        <v>503</v>
      </c>
      <c r="B2" s="445"/>
      <c r="C2" s="445"/>
      <c r="D2" s="445"/>
      <c r="E2" s="445"/>
      <c r="F2" s="445"/>
      <c r="G2" s="445"/>
      <c r="H2" s="445"/>
      <c r="I2" s="445"/>
      <c r="J2" s="445"/>
      <c r="K2" s="445"/>
      <c r="L2" s="445"/>
      <c r="M2" s="445" t="s">
        <v>503</v>
      </c>
      <c r="N2" s="445"/>
      <c r="O2" s="445"/>
      <c r="P2" s="445"/>
      <c r="Q2" s="445"/>
      <c r="R2" s="445"/>
      <c r="S2" s="445"/>
      <c r="T2" s="445"/>
      <c r="U2" s="445"/>
      <c r="V2" s="445"/>
      <c r="W2" s="445"/>
      <c r="X2" s="445"/>
      <c r="Y2" s="445" t="s">
        <v>503</v>
      </c>
      <c r="Z2" s="445"/>
      <c r="AA2" s="445"/>
      <c r="AB2" s="445"/>
      <c r="AC2" s="445"/>
      <c r="AD2" s="445"/>
      <c r="AE2" s="445"/>
      <c r="AF2" s="445"/>
      <c r="AG2" s="445"/>
      <c r="AH2" s="445"/>
      <c r="AI2" s="445"/>
      <c r="AJ2" s="445"/>
      <c r="AK2" s="445" t="s">
        <v>503</v>
      </c>
      <c r="AL2" s="445"/>
      <c r="AM2" s="445"/>
      <c r="AN2" s="445"/>
      <c r="AO2" s="445"/>
      <c r="AP2" s="445"/>
      <c r="AQ2" s="445"/>
      <c r="AR2" s="445"/>
      <c r="AS2" s="445"/>
      <c r="AT2" s="445"/>
      <c r="AU2" s="445"/>
      <c r="AV2" s="445"/>
      <c r="AW2" s="445" t="s">
        <v>503</v>
      </c>
      <c r="AX2" s="445"/>
      <c r="AY2" s="445"/>
      <c r="AZ2" s="445"/>
      <c r="BA2" s="445"/>
      <c r="BB2" s="445"/>
      <c r="BC2" s="445"/>
      <c r="BD2" s="445"/>
      <c r="BE2" s="445"/>
      <c r="BF2" s="445"/>
      <c r="BG2" s="445"/>
      <c r="BH2" s="445"/>
      <c r="BI2" s="445" t="s">
        <v>503</v>
      </c>
      <c r="BJ2" s="445"/>
      <c r="BK2" s="445"/>
      <c r="BL2" s="445"/>
      <c r="BM2" s="445"/>
      <c r="BN2" s="445"/>
      <c r="BO2" s="445"/>
      <c r="BP2" s="445"/>
      <c r="BQ2" s="445"/>
      <c r="BR2" s="445"/>
      <c r="BS2" s="445"/>
      <c r="BT2" s="445"/>
      <c r="BU2" s="446"/>
      <c r="BV2" s="446"/>
      <c r="BW2" s="446"/>
      <c r="BX2" s="446"/>
      <c r="BY2" s="447" t="s">
        <v>503</v>
      </c>
      <c r="BZ2" s="447"/>
      <c r="CA2" s="447"/>
      <c r="CB2" s="447"/>
      <c r="CC2" s="447"/>
      <c r="CD2" s="447"/>
      <c r="CE2" s="447"/>
      <c r="CF2" s="447"/>
      <c r="CG2" s="447"/>
      <c r="CH2" s="447"/>
      <c r="CI2" s="447"/>
      <c r="CJ2" s="447"/>
      <c r="CK2" s="448"/>
      <c r="CL2" s="448"/>
      <c r="CM2" s="448"/>
      <c r="CN2" s="448"/>
      <c r="CO2" s="448"/>
      <c r="CP2" s="448"/>
      <c r="CQ2" s="448"/>
      <c r="CR2" s="448"/>
    </row>
    <row r="3" spans="1:96" s="454" customFormat="1" ht="18" customHeight="1">
      <c r="A3" s="450">
        <v>46173</v>
      </c>
      <c r="B3" s="450"/>
      <c r="C3" s="450"/>
      <c r="D3" s="450"/>
      <c r="E3" s="450"/>
      <c r="F3" s="450"/>
      <c r="G3" s="450"/>
      <c r="H3" s="450"/>
      <c r="I3" s="450"/>
      <c r="J3" s="450"/>
      <c r="K3" s="450"/>
      <c r="L3" s="450"/>
      <c r="M3" s="450">
        <v>46173</v>
      </c>
      <c r="N3" s="450"/>
      <c r="O3" s="450"/>
      <c r="P3" s="450"/>
      <c r="Q3" s="450"/>
      <c r="R3" s="450"/>
      <c r="S3" s="450"/>
      <c r="T3" s="450"/>
      <c r="U3" s="450"/>
      <c r="V3" s="450"/>
      <c r="W3" s="450"/>
      <c r="X3" s="450"/>
      <c r="Y3" s="450">
        <v>46173</v>
      </c>
      <c r="Z3" s="450"/>
      <c r="AA3" s="450"/>
      <c r="AB3" s="450"/>
      <c r="AC3" s="450"/>
      <c r="AD3" s="450"/>
      <c r="AE3" s="450"/>
      <c r="AF3" s="450"/>
      <c r="AG3" s="450"/>
      <c r="AH3" s="450"/>
      <c r="AI3" s="450"/>
      <c r="AJ3" s="450"/>
      <c r="AK3" s="450">
        <v>46173</v>
      </c>
      <c r="AL3" s="450"/>
      <c r="AM3" s="450"/>
      <c r="AN3" s="450"/>
      <c r="AO3" s="450"/>
      <c r="AP3" s="450"/>
      <c r="AQ3" s="450"/>
      <c r="AR3" s="450"/>
      <c r="AS3" s="450"/>
      <c r="AT3" s="450"/>
      <c r="AU3" s="450"/>
      <c r="AV3" s="450"/>
      <c r="AW3" s="450">
        <v>46173</v>
      </c>
      <c r="AX3" s="450"/>
      <c r="AY3" s="450"/>
      <c r="AZ3" s="450"/>
      <c r="BA3" s="450"/>
      <c r="BB3" s="450"/>
      <c r="BC3" s="450"/>
      <c r="BD3" s="450"/>
      <c r="BE3" s="450"/>
      <c r="BF3" s="450"/>
      <c r="BG3" s="450"/>
      <c r="BH3" s="450"/>
      <c r="BI3" s="450">
        <v>46173</v>
      </c>
      <c r="BJ3" s="450"/>
      <c r="BK3" s="450"/>
      <c r="BL3" s="450"/>
      <c r="BM3" s="450"/>
      <c r="BN3" s="450"/>
      <c r="BO3" s="450"/>
      <c r="BP3" s="450"/>
      <c r="BQ3" s="450"/>
      <c r="BR3" s="450"/>
      <c r="BS3" s="450"/>
      <c r="BT3" s="450"/>
      <c r="BU3" s="451"/>
      <c r="BV3" s="451"/>
      <c r="BW3" s="451"/>
      <c r="BX3" s="451"/>
      <c r="BY3" s="452">
        <v>46173</v>
      </c>
      <c r="BZ3" s="452"/>
      <c r="CA3" s="452"/>
      <c r="CB3" s="452"/>
      <c r="CC3" s="452"/>
      <c r="CD3" s="452"/>
      <c r="CE3" s="452"/>
      <c r="CF3" s="452"/>
      <c r="CG3" s="452"/>
      <c r="CH3" s="452"/>
      <c r="CI3" s="452"/>
      <c r="CJ3" s="452"/>
      <c r="CK3" s="453"/>
      <c r="CL3" s="453"/>
      <c r="CM3" s="453"/>
      <c r="CN3" s="453"/>
      <c r="CO3" s="453"/>
      <c r="CP3" s="453"/>
      <c r="CQ3" s="453"/>
      <c r="CR3" s="453"/>
    </row>
    <row r="4" spans="1:96" s="458" customFormat="1" ht="18" customHeight="1">
      <c r="A4" s="455" t="s">
        <v>504</v>
      </c>
      <c r="B4" s="456"/>
      <c r="C4" s="456"/>
      <c r="D4" s="456"/>
      <c r="E4" s="456"/>
      <c r="F4" s="456"/>
      <c r="G4" s="456"/>
      <c r="H4" s="456"/>
      <c r="I4" s="456"/>
      <c r="J4" s="456"/>
      <c r="K4" s="456"/>
      <c r="L4" s="456"/>
      <c r="M4" s="455" t="s">
        <v>504</v>
      </c>
      <c r="N4" s="456"/>
      <c r="O4" s="456"/>
      <c r="P4" s="456"/>
      <c r="Q4" s="456"/>
      <c r="R4" s="456"/>
      <c r="S4" s="456"/>
      <c r="T4" s="456"/>
      <c r="U4" s="456"/>
      <c r="V4" s="456"/>
      <c r="W4" s="456"/>
      <c r="X4" s="456"/>
      <c r="Y4" s="455" t="s">
        <v>504</v>
      </c>
      <c r="Z4" s="456"/>
      <c r="AA4" s="456"/>
      <c r="AB4" s="456"/>
      <c r="AC4" s="456"/>
      <c r="AD4" s="456"/>
      <c r="AE4" s="456"/>
      <c r="AF4" s="456"/>
      <c r="AG4" s="456"/>
      <c r="AH4" s="456"/>
      <c r="AI4" s="456"/>
      <c r="AJ4" s="456"/>
      <c r="AK4" s="455" t="s">
        <v>504</v>
      </c>
      <c r="AL4" s="456"/>
      <c r="AM4" s="456"/>
      <c r="AN4" s="456"/>
      <c r="AO4" s="456"/>
      <c r="AP4" s="456"/>
      <c r="AQ4" s="456"/>
      <c r="AR4" s="456"/>
      <c r="AS4" s="456"/>
      <c r="AT4" s="456"/>
      <c r="AU4" s="456"/>
      <c r="AV4" s="456"/>
      <c r="AW4" s="455" t="s">
        <v>504</v>
      </c>
      <c r="AX4" s="456"/>
      <c r="AY4" s="456"/>
      <c r="AZ4" s="456"/>
      <c r="BA4" s="456"/>
      <c r="BB4" s="456"/>
      <c r="BC4" s="456"/>
      <c r="BD4" s="456"/>
      <c r="BE4" s="456"/>
      <c r="BF4" s="456"/>
      <c r="BG4" s="456"/>
      <c r="BH4" s="456"/>
      <c r="BI4" s="455" t="s">
        <v>504</v>
      </c>
      <c r="BJ4" s="455"/>
      <c r="BK4" s="455"/>
      <c r="BL4" s="455"/>
      <c r="BM4" s="455"/>
      <c r="BN4" s="455"/>
      <c r="BO4" s="455"/>
      <c r="BP4" s="455"/>
      <c r="BQ4" s="455"/>
      <c r="BR4" s="455"/>
      <c r="BS4" s="455"/>
      <c r="BT4" s="455"/>
      <c r="BU4" s="457"/>
      <c r="BV4" s="457"/>
      <c r="BW4" s="457"/>
      <c r="BX4" s="457"/>
      <c r="BY4" s="455" t="s">
        <v>505</v>
      </c>
      <c r="BZ4" s="455"/>
      <c r="CA4" s="455"/>
      <c r="CB4" s="455"/>
      <c r="CC4" s="455"/>
      <c r="CD4" s="455"/>
      <c r="CE4" s="455"/>
      <c r="CF4" s="455"/>
      <c r="CG4" s="455"/>
      <c r="CH4" s="455"/>
      <c r="CI4" s="455"/>
      <c r="CJ4" s="455"/>
      <c r="CK4" s="457"/>
      <c r="CL4" s="457"/>
      <c r="CM4" s="457"/>
      <c r="CN4" s="457"/>
      <c r="CO4" s="457"/>
      <c r="CP4" s="457"/>
      <c r="CQ4" s="457"/>
      <c r="CR4" s="457"/>
    </row>
    <row r="5" spans="1:96" s="444" customFormat="1" ht="4.6500000000000004" customHeight="1" thickBot="1">
      <c r="A5" s="459"/>
      <c r="B5" s="460"/>
      <c r="C5" s="461"/>
      <c r="D5" s="461"/>
      <c r="E5" s="461"/>
      <c r="F5" s="461"/>
      <c r="G5" s="461"/>
      <c r="H5" s="462"/>
      <c r="I5" s="462"/>
      <c r="J5" s="461"/>
      <c r="K5" s="461"/>
      <c r="L5" s="462"/>
      <c r="M5" s="463"/>
      <c r="N5" s="464"/>
      <c r="O5" s="464"/>
      <c r="P5" s="465"/>
      <c r="Q5" s="465"/>
      <c r="R5" s="464"/>
      <c r="S5" s="464"/>
      <c r="T5" s="464"/>
      <c r="U5" s="464"/>
      <c r="V5" s="464"/>
      <c r="W5" s="464"/>
      <c r="X5" s="464"/>
      <c r="Y5" s="463"/>
      <c r="Z5" s="464"/>
      <c r="AA5" s="464"/>
      <c r="AB5" s="464"/>
      <c r="AC5" s="464"/>
      <c r="AD5" s="464"/>
      <c r="AE5" s="464"/>
      <c r="AF5" s="464"/>
      <c r="AG5" s="464"/>
      <c r="AH5" s="464"/>
      <c r="AI5" s="464"/>
      <c r="AJ5" s="464"/>
      <c r="AK5" s="463"/>
      <c r="AL5" s="466"/>
      <c r="AM5" s="464"/>
      <c r="AN5" s="464"/>
      <c r="AO5" s="464"/>
      <c r="AP5" s="464"/>
      <c r="AQ5" s="464"/>
      <c r="AR5" s="464"/>
      <c r="AS5" s="464"/>
      <c r="AT5" s="464"/>
      <c r="AU5" s="464"/>
      <c r="AV5" s="465"/>
      <c r="AW5" s="463"/>
      <c r="AX5" s="463"/>
      <c r="AY5" s="463"/>
      <c r="AZ5" s="463"/>
      <c r="BA5" s="463"/>
      <c r="BB5" s="466"/>
      <c r="BC5" s="464"/>
      <c r="BD5" s="464"/>
      <c r="BE5" s="464"/>
      <c r="BF5" s="464"/>
      <c r="BG5" s="464"/>
      <c r="BH5" s="465"/>
      <c r="BI5" s="463"/>
      <c r="BJ5" s="464"/>
      <c r="BK5" s="464"/>
      <c r="BL5" s="465"/>
      <c r="BM5" s="465"/>
      <c r="BN5" s="464"/>
      <c r="BO5" s="464"/>
      <c r="BP5" s="465"/>
      <c r="BQ5" s="465"/>
      <c r="BR5" s="463"/>
      <c r="BS5" s="463"/>
      <c r="BT5" s="463"/>
      <c r="BU5" s="465"/>
      <c r="BV5" s="463"/>
      <c r="BW5" s="463"/>
      <c r="BX5" s="463"/>
      <c r="BY5" s="463"/>
      <c r="BZ5" s="463"/>
      <c r="CA5" s="463"/>
      <c r="CB5" s="463"/>
      <c r="CC5" s="463"/>
      <c r="CD5" s="463"/>
      <c r="CE5" s="463"/>
      <c r="CF5" s="463"/>
      <c r="CG5" s="463"/>
      <c r="CH5" s="463"/>
      <c r="CI5" s="463"/>
      <c r="CJ5" s="463"/>
    </row>
    <row r="6" spans="1:96" s="475" customFormat="1" ht="27" customHeight="1" thickTop="1">
      <c r="A6" s="467" t="s">
        <v>506</v>
      </c>
      <c r="B6" s="468" t="s">
        <v>507</v>
      </c>
      <c r="C6" s="468"/>
      <c r="D6" s="468"/>
      <c r="E6" s="469"/>
      <c r="F6" s="468" t="s">
        <v>30</v>
      </c>
      <c r="G6" s="468"/>
      <c r="H6" s="468"/>
      <c r="I6" s="469"/>
      <c r="J6" s="468" t="s">
        <v>508</v>
      </c>
      <c r="K6" s="468"/>
      <c r="L6" s="468"/>
      <c r="M6" s="467" t="s">
        <v>506</v>
      </c>
      <c r="N6" s="470" t="s">
        <v>509</v>
      </c>
      <c r="O6" s="470"/>
      <c r="P6" s="470"/>
      <c r="Q6" s="471"/>
      <c r="R6" s="470" t="s">
        <v>510</v>
      </c>
      <c r="S6" s="470"/>
      <c r="T6" s="470"/>
      <c r="U6" s="471"/>
      <c r="V6" s="470" t="s">
        <v>117</v>
      </c>
      <c r="W6" s="470"/>
      <c r="X6" s="470"/>
      <c r="Y6" s="467" t="s">
        <v>506</v>
      </c>
      <c r="Z6" s="470" t="s">
        <v>35</v>
      </c>
      <c r="AA6" s="470"/>
      <c r="AB6" s="470"/>
      <c r="AC6" s="471"/>
      <c r="AD6" s="470" t="s">
        <v>511</v>
      </c>
      <c r="AE6" s="470"/>
      <c r="AF6" s="470"/>
      <c r="AG6" s="471"/>
      <c r="AH6" s="470" t="s">
        <v>37</v>
      </c>
      <c r="AI6" s="470"/>
      <c r="AJ6" s="470"/>
      <c r="AK6" s="467" t="s">
        <v>506</v>
      </c>
      <c r="AL6" s="470" t="s">
        <v>512</v>
      </c>
      <c r="AM6" s="470"/>
      <c r="AN6" s="470"/>
      <c r="AO6" s="471"/>
      <c r="AP6" s="470" t="s">
        <v>513</v>
      </c>
      <c r="AQ6" s="470"/>
      <c r="AR6" s="470"/>
      <c r="AS6" s="471"/>
      <c r="AT6" s="470" t="s">
        <v>514</v>
      </c>
      <c r="AU6" s="470"/>
      <c r="AV6" s="470"/>
      <c r="AW6" s="467" t="s">
        <v>506</v>
      </c>
      <c r="AX6" s="470" t="s">
        <v>515</v>
      </c>
      <c r="AY6" s="470"/>
      <c r="AZ6" s="470"/>
      <c r="BA6" s="472"/>
      <c r="BB6" s="473" t="s">
        <v>42</v>
      </c>
      <c r="BC6" s="473"/>
      <c r="BD6" s="473"/>
      <c r="BE6" s="471"/>
      <c r="BF6" s="470" t="s">
        <v>516</v>
      </c>
      <c r="BG6" s="470"/>
      <c r="BH6" s="470"/>
      <c r="BI6" s="472" t="s">
        <v>506</v>
      </c>
      <c r="BJ6" s="470" t="s">
        <v>44</v>
      </c>
      <c r="BK6" s="470"/>
      <c r="BL6" s="470"/>
      <c r="BM6" s="474"/>
      <c r="BN6" s="470" t="s">
        <v>45</v>
      </c>
      <c r="BO6" s="470"/>
      <c r="BP6" s="470"/>
      <c r="BQ6" s="474"/>
      <c r="BR6" s="470" t="s">
        <v>46</v>
      </c>
      <c r="BS6" s="470"/>
      <c r="BT6" s="470"/>
      <c r="BU6" s="474"/>
      <c r="BV6" s="470" t="s">
        <v>517</v>
      </c>
      <c r="BW6" s="470"/>
      <c r="BX6" s="470"/>
      <c r="BY6" s="472" t="s">
        <v>506</v>
      </c>
      <c r="BZ6" s="470" t="s">
        <v>518</v>
      </c>
      <c r="CA6" s="470"/>
      <c r="CB6" s="470"/>
      <c r="CC6" s="474"/>
      <c r="CD6" s="470" t="s">
        <v>519</v>
      </c>
      <c r="CE6" s="470"/>
      <c r="CF6" s="470"/>
      <c r="CG6" s="474"/>
      <c r="CH6" s="470" t="s">
        <v>520</v>
      </c>
      <c r="CI6" s="470"/>
      <c r="CJ6" s="470"/>
    </row>
    <row r="7" spans="1:96" s="475" customFormat="1" ht="13.65" customHeight="1">
      <c r="A7" s="476"/>
      <c r="B7" s="477" t="s">
        <v>521</v>
      </c>
      <c r="C7" s="478" t="s">
        <v>522</v>
      </c>
      <c r="D7" s="478" t="s">
        <v>523</v>
      </c>
      <c r="E7" s="477"/>
      <c r="F7" s="477" t="s">
        <v>521</v>
      </c>
      <c r="G7" s="478" t="s">
        <v>522</v>
      </c>
      <c r="H7" s="477" t="s">
        <v>523</v>
      </c>
      <c r="I7" s="477"/>
      <c r="J7" s="478" t="s">
        <v>521</v>
      </c>
      <c r="K7" s="478" t="s">
        <v>522</v>
      </c>
      <c r="L7" s="478" t="s">
        <v>523</v>
      </c>
      <c r="M7" s="476"/>
      <c r="N7" s="479" t="s">
        <v>521</v>
      </c>
      <c r="O7" s="480" t="s">
        <v>522</v>
      </c>
      <c r="P7" s="479" t="s">
        <v>523</v>
      </c>
      <c r="Q7" s="479"/>
      <c r="R7" s="479" t="s">
        <v>521</v>
      </c>
      <c r="S7" s="480" t="s">
        <v>522</v>
      </c>
      <c r="T7" s="479" t="s">
        <v>523</v>
      </c>
      <c r="U7" s="479"/>
      <c r="V7" s="479" t="s">
        <v>521</v>
      </c>
      <c r="W7" s="480" t="s">
        <v>522</v>
      </c>
      <c r="X7" s="480" t="s">
        <v>523</v>
      </c>
      <c r="Y7" s="476"/>
      <c r="Z7" s="479" t="s">
        <v>521</v>
      </c>
      <c r="AA7" s="480" t="s">
        <v>522</v>
      </c>
      <c r="AB7" s="479" t="s">
        <v>523</v>
      </c>
      <c r="AC7" s="479"/>
      <c r="AD7" s="480" t="s">
        <v>521</v>
      </c>
      <c r="AE7" s="480" t="s">
        <v>522</v>
      </c>
      <c r="AF7" s="480" t="s">
        <v>523</v>
      </c>
      <c r="AG7" s="479"/>
      <c r="AH7" s="479" t="s">
        <v>521</v>
      </c>
      <c r="AI7" s="480" t="s">
        <v>522</v>
      </c>
      <c r="AJ7" s="480" t="s">
        <v>523</v>
      </c>
      <c r="AK7" s="476"/>
      <c r="AL7" s="480" t="s">
        <v>521</v>
      </c>
      <c r="AM7" s="480" t="s">
        <v>522</v>
      </c>
      <c r="AN7" s="480" t="s">
        <v>523</v>
      </c>
      <c r="AO7" s="479"/>
      <c r="AP7" s="479" t="s">
        <v>521</v>
      </c>
      <c r="AQ7" s="480" t="s">
        <v>522</v>
      </c>
      <c r="AR7" s="479" t="s">
        <v>523</v>
      </c>
      <c r="AS7" s="479"/>
      <c r="AT7" s="479" t="s">
        <v>521</v>
      </c>
      <c r="AU7" s="480" t="s">
        <v>522</v>
      </c>
      <c r="AV7" s="480" t="s">
        <v>523</v>
      </c>
      <c r="AW7" s="476"/>
      <c r="AX7" s="479" t="s">
        <v>521</v>
      </c>
      <c r="AY7" s="480" t="s">
        <v>522</v>
      </c>
      <c r="AZ7" s="479" t="s">
        <v>523</v>
      </c>
      <c r="BA7" s="481"/>
      <c r="BB7" s="479" t="s">
        <v>521</v>
      </c>
      <c r="BC7" s="480" t="s">
        <v>522</v>
      </c>
      <c r="BD7" s="479" t="s">
        <v>523</v>
      </c>
      <c r="BE7" s="479"/>
      <c r="BF7" s="479" t="s">
        <v>521</v>
      </c>
      <c r="BG7" s="480" t="s">
        <v>522</v>
      </c>
      <c r="BH7" s="479" t="s">
        <v>523</v>
      </c>
      <c r="BI7" s="481"/>
      <c r="BJ7" s="479" t="s">
        <v>521</v>
      </c>
      <c r="BK7" s="480" t="s">
        <v>522</v>
      </c>
      <c r="BL7" s="479" t="s">
        <v>523</v>
      </c>
      <c r="BM7" s="479"/>
      <c r="BN7" s="479" t="s">
        <v>521</v>
      </c>
      <c r="BO7" s="480" t="s">
        <v>522</v>
      </c>
      <c r="BP7" s="479" t="s">
        <v>523</v>
      </c>
      <c r="BQ7" s="479"/>
      <c r="BR7" s="479" t="s">
        <v>521</v>
      </c>
      <c r="BS7" s="480" t="s">
        <v>522</v>
      </c>
      <c r="BT7" s="480" t="s">
        <v>523</v>
      </c>
      <c r="BU7" s="479"/>
      <c r="BV7" s="479" t="s">
        <v>521</v>
      </c>
      <c r="BW7" s="480" t="s">
        <v>522</v>
      </c>
      <c r="BX7" s="480" t="s">
        <v>523</v>
      </c>
      <c r="BY7" s="481"/>
      <c r="BZ7" s="479" t="s">
        <v>521</v>
      </c>
      <c r="CA7" s="480" t="s">
        <v>522</v>
      </c>
      <c r="CB7" s="480" t="s">
        <v>523</v>
      </c>
      <c r="CC7" s="479"/>
      <c r="CD7" s="479" t="s">
        <v>521</v>
      </c>
      <c r="CE7" s="480" t="s">
        <v>522</v>
      </c>
      <c r="CF7" s="480" t="s">
        <v>523</v>
      </c>
      <c r="CG7" s="479"/>
      <c r="CH7" s="479" t="s">
        <v>521</v>
      </c>
      <c r="CI7" s="480" t="s">
        <v>522</v>
      </c>
      <c r="CJ7" s="479" t="s">
        <v>523</v>
      </c>
    </row>
    <row r="8" spans="1:96" s="444" customFormat="1" ht="4.6500000000000004" customHeight="1">
      <c r="A8" s="482"/>
      <c r="B8" s="483"/>
      <c r="C8" s="483"/>
      <c r="D8" s="483"/>
      <c r="E8" s="483"/>
      <c r="F8" s="483"/>
      <c r="G8" s="483"/>
      <c r="H8" s="483"/>
      <c r="I8" s="483"/>
      <c r="J8" s="483"/>
      <c r="K8" s="483"/>
      <c r="L8" s="483"/>
      <c r="M8" s="484"/>
      <c r="N8" s="483"/>
      <c r="O8" s="483"/>
      <c r="P8" s="483"/>
      <c r="Q8" s="483"/>
      <c r="R8" s="483"/>
      <c r="S8" s="483"/>
      <c r="T8" s="483"/>
      <c r="U8" s="483"/>
      <c r="V8" s="483"/>
      <c r="W8" s="483"/>
      <c r="X8" s="483"/>
      <c r="Y8" s="484"/>
      <c r="Z8" s="483"/>
      <c r="AA8" s="483"/>
      <c r="AB8" s="483"/>
      <c r="AC8" s="483"/>
      <c r="AD8" s="483"/>
      <c r="AE8" s="483"/>
      <c r="AF8" s="483"/>
      <c r="AG8" s="483"/>
      <c r="AH8" s="483"/>
      <c r="AI8" s="483"/>
      <c r="AJ8" s="483"/>
      <c r="AK8" s="484"/>
      <c r="AL8" s="483"/>
      <c r="AM8" s="483"/>
      <c r="AN8" s="483"/>
      <c r="AO8" s="483"/>
      <c r="AP8" s="483"/>
      <c r="AQ8" s="483"/>
      <c r="AR8" s="483"/>
      <c r="AS8" s="483"/>
      <c r="AT8" s="483"/>
      <c r="AU8" s="483"/>
      <c r="AV8" s="483"/>
      <c r="AW8" s="484"/>
      <c r="AX8" s="484"/>
      <c r="AY8" s="484"/>
      <c r="AZ8" s="484"/>
      <c r="BA8" s="484"/>
      <c r="BB8" s="483"/>
      <c r="BC8" s="483"/>
      <c r="BD8" s="483"/>
      <c r="BE8" s="483"/>
      <c r="BF8" s="483"/>
      <c r="BG8" s="483"/>
      <c r="BH8" s="483"/>
      <c r="BI8" s="484"/>
      <c r="BJ8" s="483"/>
      <c r="BK8" s="483"/>
      <c r="BL8" s="483"/>
      <c r="BM8" s="483"/>
      <c r="BN8" s="483"/>
      <c r="BO8" s="483"/>
      <c r="BP8" s="483"/>
      <c r="BQ8" s="483"/>
      <c r="BR8" s="484"/>
      <c r="BS8" s="484"/>
      <c r="BT8" s="484"/>
      <c r="BU8" s="483"/>
      <c r="BV8" s="484"/>
      <c r="BW8" s="484"/>
      <c r="BX8" s="484"/>
      <c r="BY8" s="484"/>
      <c r="BZ8" s="484"/>
      <c r="CA8" s="484"/>
      <c r="CB8" s="484"/>
      <c r="CC8" s="484"/>
      <c r="CD8" s="484"/>
      <c r="CE8" s="484"/>
      <c r="CF8" s="484"/>
      <c r="CG8" s="484"/>
      <c r="CH8" s="484"/>
      <c r="CI8" s="484"/>
      <c r="CJ8" s="484"/>
    </row>
    <row r="9" spans="1:96" s="489" customFormat="1" ht="9" customHeight="1">
      <c r="A9" s="485" t="s">
        <v>524</v>
      </c>
      <c r="B9" s="485">
        <v>3662955.3289999999</v>
      </c>
      <c r="C9" s="485">
        <v>12755206.536</v>
      </c>
      <c r="D9" s="485">
        <v>16418161.865</v>
      </c>
      <c r="E9" s="485"/>
      <c r="F9" s="485">
        <v>180068.962</v>
      </c>
      <c r="G9" s="485">
        <v>183359.18400000001</v>
      </c>
      <c r="H9" s="485">
        <v>363428.147</v>
      </c>
      <c r="I9" s="485"/>
      <c r="J9" s="485">
        <v>5064722.2810000004</v>
      </c>
      <c r="K9" s="485">
        <v>39415725.784000002</v>
      </c>
      <c r="L9" s="485">
        <v>44480448.064999998</v>
      </c>
      <c r="M9" s="485" t="s">
        <v>524</v>
      </c>
      <c r="N9" s="485">
        <v>949562.73699999996</v>
      </c>
      <c r="O9" s="485">
        <v>1096076.51</v>
      </c>
      <c r="P9" s="485">
        <v>2045639.2479999999</v>
      </c>
      <c r="Q9" s="486"/>
      <c r="R9" s="485">
        <v>589617.10900000005</v>
      </c>
      <c r="S9" s="485">
        <v>3792508.17</v>
      </c>
      <c r="T9" s="485">
        <v>4382125.2790000001</v>
      </c>
      <c r="U9" s="486"/>
      <c r="V9" s="485">
        <v>1560535.8289999999</v>
      </c>
      <c r="W9" s="485">
        <v>13003730.185000001</v>
      </c>
      <c r="X9" s="485">
        <v>14564266.015000001</v>
      </c>
      <c r="Y9" s="485" t="s">
        <v>524</v>
      </c>
      <c r="Z9" s="485">
        <v>2590635.4019999998</v>
      </c>
      <c r="AA9" s="485">
        <v>1869185.8870000001</v>
      </c>
      <c r="AB9" s="485">
        <v>4459821.29</v>
      </c>
      <c r="AC9" s="486"/>
      <c r="AD9" s="485">
        <v>2779630.2390000001</v>
      </c>
      <c r="AE9" s="485">
        <v>13032987.640000001</v>
      </c>
      <c r="AF9" s="485">
        <v>15812617.880000001</v>
      </c>
      <c r="AG9" s="486"/>
      <c r="AH9" s="485">
        <v>1141678.192</v>
      </c>
      <c r="AI9" s="485">
        <v>1097494.0209999999</v>
      </c>
      <c r="AJ9" s="485">
        <v>2239172.213</v>
      </c>
      <c r="AK9" s="485" t="s">
        <v>524</v>
      </c>
      <c r="AL9" s="485">
        <v>150905.40400000001</v>
      </c>
      <c r="AM9" s="485">
        <v>626544.82200000004</v>
      </c>
      <c r="AN9" s="485">
        <v>777450.22600000002</v>
      </c>
      <c r="AO9" s="486"/>
      <c r="AP9" s="485">
        <v>664089.71600000001</v>
      </c>
      <c r="AQ9" s="485">
        <v>684442.89800000004</v>
      </c>
      <c r="AR9" s="485">
        <v>1348532.615</v>
      </c>
      <c r="AS9" s="486"/>
      <c r="AT9" s="485">
        <v>373925.50300000003</v>
      </c>
      <c r="AU9" s="485">
        <v>2045223.0460000001</v>
      </c>
      <c r="AV9" s="485">
        <v>2419148.5499999998</v>
      </c>
      <c r="AW9" s="485" t="s">
        <v>524</v>
      </c>
      <c r="AX9" s="485">
        <v>319488.93800000002</v>
      </c>
      <c r="AY9" s="485">
        <v>19853.368999999999</v>
      </c>
      <c r="AZ9" s="485">
        <v>339342.30800000002</v>
      </c>
      <c r="BA9" s="486"/>
      <c r="BB9" s="485">
        <v>302925.94699999999</v>
      </c>
      <c r="BC9" s="485">
        <v>168344.573</v>
      </c>
      <c r="BD9" s="485">
        <v>471270.52</v>
      </c>
      <c r="BE9" s="486"/>
      <c r="BF9" s="485">
        <v>88306.928</v>
      </c>
      <c r="BG9" s="485">
        <v>902809.89099999995</v>
      </c>
      <c r="BH9" s="485">
        <v>991116.82</v>
      </c>
      <c r="BI9" s="485" t="s">
        <v>524</v>
      </c>
      <c r="BJ9" s="485">
        <v>118684.647</v>
      </c>
      <c r="BK9" s="485">
        <v>1239892.926</v>
      </c>
      <c r="BL9" s="485">
        <v>1358577.574</v>
      </c>
      <c r="BM9" s="485"/>
      <c r="BN9" s="485">
        <v>69532.930999999997</v>
      </c>
      <c r="BO9" s="485">
        <v>1561265.9240000001</v>
      </c>
      <c r="BP9" s="485">
        <v>1630798.8559999999</v>
      </c>
      <c r="BQ9" s="485"/>
      <c r="BR9" s="485">
        <v>435965.73700000002</v>
      </c>
      <c r="BS9" s="485">
        <v>38557.557000000001</v>
      </c>
      <c r="BT9" s="485">
        <v>474523.29499999998</v>
      </c>
      <c r="BU9" s="485"/>
      <c r="BV9" s="485">
        <v>308704.88799999998</v>
      </c>
      <c r="BW9" s="485">
        <v>83296.698000000004</v>
      </c>
      <c r="BX9" s="485">
        <v>392001.587</v>
      </c>
      <c r="BY9" s="485" t="s">
        <v>524</v>
      </c>
      <c r="BZ9" s="485">
        <v>21351936.719000004</v>
      </c>
      <c r="CA9" s="485">
        <v>93616505.620999992</v>
      </c>
      <c r="CB9" s="485">
        <v>114968442.35299999</v>
      </c>
      <c r="CC9" s="485"/>
      <c r="CD9" s="485">
        <v>5064722.2810000004</v>
      </c>
      <c r="CE9" s="485">
        <v>40714484.189000003</v>
      </c>
      <c r="CF9" s="485">
        <v>45779206.469999999</v>
      </c>
      <c r="CG9" s="485"/>
      <c r="CH9" s="485">
        <v>21351936.719000004</v>
      </c>
      <c r="CI9" s="485">
        <v>94915264.025999993</v>
      </c>
      <c r="CJ9" s="485">
        <v>116267200.75799999</v>
      </c>
      <c r="CK9" s="487"/>
      <c r="CL9" s="488"/>
      <c r="CM9" s="488"/>
      <c r="CN9" s="488"/>
    </row>
    <row r="10" spans="1:96" s="489" customFormat="1" ht="9" customHeight="1">
      <c r="A10" s="490" t="s">
        <v>525</v>
      </c>
      <c r="B10" s="491">
        <v>1886650.4040000001</v>
      </c>
      <c r="C10" s="491">
        <v>679755.39899999998</v>
      </c>
      <c r="D10" s="491">
        <v>2566405.8029999998</v>
      </c>
      <c r="E10" s="491"/>
      <c r="F10" s="491">
        <v>55991.991000000002</v>
      </c>
      <c r="G10" s="491">
        <v>37379.767</v>
      </c>
      <c r="H10" s="491">
        <v>93371.759000000005</v>
      </c>
      <c r="I10" s="491"/>
      <c r="J10" s="491">
        <v>2668959.7829999998</v>
      </c>
      <c r="K10" s="491">
        <v>1847095.487</v>
      </c>
      <c r="L10" s="491">
        <v>4516055.2709999997</v>
      </c>
      <c r="M10" s="490" t="s">
        <v>525</v>
      </c>
      <c r="N10" s="491">
        <v>81103.883000000002</v>
      </c>
      <c r="O10" s="491">
        <v>51112.425999999999</v>
      </c>
      <c r="P10" s="491">
        <v>132216.31</v>
      </c>
      <c r="Q10" s="492"/>
      <c r="R10" s="491">
        <v>146400.08499999999</v>
      </c>
      <c r="S10" s="491">
        <v>111670.34600000001</v>
      </c>
      <c r="T10" s="491">
        <v>258070.432</v>
      </c>
      <c r="U10" s="492"/>
      <c r="V10" s="491">
        <v>693230.71400000004</v>
      </c>
      <c r="W10" s="491">
        <v>860656.98300000001</v>
      </c>
      <c r="X10" s="491">
        <v>1553887.6969999999</v>
      </c>
      <c r="Y10" s="490" t="s">
        <v>525</v>
      </c>
      <c r="Z10" s="491">
        <v>0</v>
      </c>
      <c r="AA10" s="491">
        <v>0</v>
      </c>
      <c r="AB10" s="491">
        <v>0</v>
      </c>
      <c r="AC10" s="492"/>
      <c r="AD10" s="491">
        <v>1309280.5090000001</v>
      </c>
      <c r="AE10" s="491">
        <v>897890.16299999994</v>
      </c>
      <c r="AF10" s="491">
        <v>2207170.673</v>
      </c>
      <c r="AG10" s="492"/>
      <c r="AH10" s="491">
        <v>312275.79100000003</v>
      </c>
      <c r="AI10" s="491">
        <v>179821.08799999999</v>
      </c>
      <c r="AJ10" s="491">
        <v>492096.88</v>
      </c>
      <c r="AK10" s="490" t="s">
        <v>525</v>
      </c>
      <c r="AL10" s="491">
        <v>15967.339</v>
      </c>
      <c r="AM10" s="491">
        <v>19127.902999999998</v>
      </c>
      <c r="AN10" s="491">
        <v>35095.243000000002</v>
      </c>
      <c r="AO10" s="492"/>
      <c r="AP10" s="491">
        <v>108256.765</v>
      </c>
      <c r="AQ10" s="491">
        <v>17399.485000000001</v>
      </c>
      <c r="AR10" s="491">
        <v>125656.25</v>
      </c>
      <c r="AS10" s="492"/>
      <c r="AT10" s="491">
        <v>2717.9749999999999</v>
      </c>
      <c r="AU10" s="491">
        <v>1060.0820000000001</v>
      </c>
      <c r="AV10" s="491">
        <v>3778.0569999999998</v>
      </c>
      <c r="AW10" s="490" t="s">
        <v>525</v>
      </c>
      <c r="AX10" s="491">
        <v>29786.916000000001</v>
      </c>
      <c r="AY10" s="491">
        <v>1225.817</v>
      </c>
      <c r="AZ10" s="491">
        <v>31012.733</v>
      </c>
      <c r="BA10" s="492"/>
      <c r="BB10" s="491">
        <v>34000.048000000003</v>
      </c>
      <c r="BC10" s="491">
        <v>9856.2960000000003</v>
      </c>
      <c r="BD10" s="491">
        <v>43856.343999999997</v>
      </c>
      <c r="BE10" s="492"/>
      <c r="BF10" s="491">
        <v>0</v>
      </c>
      <c r="BG10" s="491">
        <v>0</v>
      </c>
      <c r="BH10" s="491">
        <v>0</v>
      </c>
      <c r="BI10" s="490" t="s">
        <v>525</v>
      </c>
      <c r="BJ10" s="491">
        <v>0</v>
      </c>
      <c r="BK10" s="491">
        <v>0</v>
      </c>
      <c r="BL10" s="491">
        <v>0</v>
      </c>
      <c r="BM10" s="491"/>
      <c r="BN10" s="491">
        <v>0</v>
      </c>
      <c r="BO10" s="491">
        <v>0</v>
      </c>
      <c r="BP10" s="491">
        <v>0</v>
      </c>
      <c r="BQ10" s="491"/>
      <c r="BR10" s="491">
        <v>62549.898000000001</v>
      </c>
      <c r="BS10" s="491">
        <v>4762.8159999999998</v>
      </c>
      <c r="BT10" s="491">
        <v>67312.714000000007</v>
      </c>
      <c r="BU10" s="491"/>
      <c r="BV10" s="491">
        <v>45556.480000000003</v>
      </c>
      <c r="BW10" s="491">
        <v>10733.691000000001</v>
      </c>
      <c r="BX10" s="491">
        <v>56290.171000000002</v>
      </c>
      <c r="BY10" s="490" t="s">
        <v>525</v>
      </c>
      <c r="BZ10" s="491">
        <v>7452728.5809999993</v>
      </c>
      <c r="CA10" s="491">
        <v>4729547.7489999998</v>
      </c>
      <c r="CB10" s="491">
        <v>12182276.337000001</v>
      </c>
      <c r="CC10" s="491"/>
      <c r="CD10" s="491">
        <v>2668959.7829999998</v>
      </c>
      <c r="CE10" s="491">
        <v>1847095.4879999999</v>
      </c>
      <c r="CF10" s="491">
        <v>4516055.2709999997</v>
      </c>
      <c r="CG10" s="491"/>
      <c r="CH10" s="491">
        <v>7452728.5809999993</v>
      </c>
      <c r="CI10" s="491">
        <v>4729547.75</v>
      </c>
      <c r="CJ10" s="491">
        <v>12182276.337000001</v>
      </c>
      <c r="CK10" s="487"/>
      <c r="CL10" s="488"/>
      <c r="CM10" s="488"/>
      <c r="CN10" s="488"/>
    </row>
    <row r="11" spans="1:96" s="489" customFormat="1" ht="9" customHeight="1">
      <c r="A11" s="493" t="s">
        <v>526</v>
      </c>
      <c r="B11" s="491">
        <v>1046587.522</v>
      </c>
      <c r="C11" s="491">
        <v>10266664.119000001</v>
      </c>
      <c r="D11" s="491">
        <v>11313251.641000001</v>
      </c>
      <c r="E11" s="491"/>
      <c r="F11" s="491">
        <v>122892.682</v>
      </c>
      <c r="G11" s="491">
        <v>145979.41699999999</v>
      </c>
      <c r="H11" s="491">
        <v>268872.09999999998</v>
      </c>
      <c r="I11" s="491"/>
      <c r="J11" s="491">
        <v>1185935.2009999999</v>
      </c>
      <c r="K11" s="491">
        <v>36088247.924999997</v>
      </c>
      <c r="L11" s="491">
        <v>37274183.126999997</v>
      </c>
      <c r="M11" s="493" t="s">
        <v>526</v>
      </c>
      <c r="N11" s="491">
        <v>830107.87800000003</v>
      </c>
      <c r="O11" s="491">
        <v>1037707.106</v>
      </c>
      <c r="P11" s="491">
        <v>1867814.9850000001</v>
      </c>
      <c r="Q11" s="491"/>
      <c r="R11" s="491">
        <v>416779.60200000001</v>
      </c>
      <c r="S11" s="491">
        <v>3506233.2390000001</v>
      </c>
      <c r="T11" s="491">
        <v>3923012.841</v>
      </c>
      <c r="U11" s="491"/>
      <c r="V11" s="491">
        <v>716411.92599999998</v>
      </c>
      <c r="W11" s="491">
        <v>11805516.038000001</v>
      </c>
      <c r="X11" s="491">
        <v>12521927.964</v>
      </c>
      <c r="Y11" s="493" t="s">
        <v>526</v>
      </c>
      <c r="Z11" s="491">
        <v>2589275.156</v>
      </c>
      <c r="AA11" s="491">
        <v>1869185.8870000001</v>
      </c>
      <c r="AB11" s="491">
        <v>4458461.0429999996</v>
      </c>
      <c r="AC11" s="491"/>
      <c r="AD11" s="491">
        <v>807097.94700000004</v>
      </c>
      <c r="AE11" s="491">
        <v>11693573.640000001</v>
      </c>
      <c r="AF11" s="491">
        <v>12500671.586999999</v>
      </c>
      <c r="AG11" s="491"/>
      <c r="AH11" s="491">
        <v>774378.04200000002</v>
      </c>
      <c r="AI11" s="491">
        <v>915012.48699999996</v>
      </c>
      <c r="AJ11" s="491">
        <v>1689390.53</v>
      </c>
      <c r="AK11" s="493" t="s">
        <v>526</v>
      </c>
      <c r="AL11" s="491">
        <v>133706.011</v>
      </c>
      <c r="AM11" s="491">
        <v>607416.91799999995</v>
      </c>
      <c r="AN11" s="491">
        <v>741122.93</v>
      </c>
      <c r="AO11" s="491"/>
      <c r="AP11" s="491">
        <v>554980.4</v>
      </c>
      <c r="AQ11" s="491">
        <v>667043.41299999994</v>
      </c>
      <c r="AR11" s="491">
        <v>1222023.814</v>
      </c>
      <c r="AS11" s="491"/>
      <c r="AT11" s="491">
        <v>371101.78700000001</v>
      </c>
      <c r="AU11" s="491">
        <v>2043646.9750000001</v>
      </c>
      <c r="AV11" s="491">
        <v>2414748.7629999998</v>
      </c>
      <c r="AW11" s="493" t="s">
        <v>526</v>
      </c>
      <c r="AX11" s="491">
        <v>289649.72200000001</v>
      </c>
      <c r="AY11" s="491">
        <v>18627.552</v>
      </c>
      <c r="AZ11" s="491">
        <v>308277.27399999998</v>
      </c>
      <c r="BA11" s="491"/>
      <c r="BB11" s="491">
        <v>260994.50200000001</v>
      </c>
      <c r="BC11" s="491">
        <v>144660.897</v>
      </c>
      <c r="BD11" s="491">
        <v>405655.39899999998</v>
      </c>
      <c r="BE11" s="491"/>
      <c r="BF11" s="491">
        <v>88305.415999999997</v>
      </c>
      <c r="BG11" s="491">
        <v>902809.89099999995</v>
      </c>
      <c r="BH11" s="491">
        <v>991115.30799999996</v>
      </c>
      <c r="BI11" s="493" t="s">
        <v>526</v>
      </c>
      <c r="BJ11" s="491">
        <v>118684.647</v>
      </c>
      <c r="BK11" s="491">
        <v>1239892.926</v>
      </c>
      <c r="BL11" s="491">
        <v>1358577.574</v>
      </c>
      <c r="BM11" s="491"/>
      <c r="BN11" s="491">
        <v>69499.091</v>
      </c>
      <c r="BO11" s="491">
        <v>1528709.449</v>
      </c>
      <c r="BP11" s="491">
        <v>1598208.541</v>
      </c>
      <c r="BQ11" s="491"/>
      <c r="BR11" s="491">
        <v>370372.69300000003</v>
      </c>
      <c r="BS11" s="491">
        <v>32041.321</v>
      </c>
      <c r="BT11" s="491">
        <v>402414.01500000001</v>
      </c>
      <c r="BU11" s="491"/>
      <c r="BV11" s="491">
        <v>256319.61199999999</v>
      </c>
      <c r="BW11" s="491">
        <v>71369.255999999994</v>
      </c>
      <c r="BX11" s="491">
        <v>327688.86800000002</v>
      </c>
      <c r="BY11" s="493" t="s">
        <v>526</v>
      </c>
      <c r="BZ11" s="491">
        <v>11003079.836999999</v>
      </c>
      <c r="CA11" s="491">
        <v>84584338.455999985</v>
      </c>
      <c r="CB11" s="491">
        <v>95587418.30399999</v>
      </c>
      <c r="CC11" s="491"/>
      <c r="CD11" s="491">
        <v>1185935.2009999999</v>
      </c>
      <c r="CE11" s="491">
        <v>37386152.829999998</v>
      </c>
      <c r="CF11" s="491">
        <v>38572088.031000003</v>
      </c>
      <c r="CG11" s="491"/>
      <c r="CH11" s="491">
        <v>11003079.836999999</v>
      </c>
      <c r="CI11" s="491">
        <v>85882243.360999987</v>
      </c>
      <c r="CJ11" s="491">
        <v>96885323.208000004</v>
      </c>
      <c r="CK11" s="487"/>
      <c r="CL11" s="488"/>
      <c r="CM11" s="488"/>
      <c r="CN11" s="488"/>
    </row>
    <row r="12" spans="1:96" s="489" customFormat="1" ht="9" customHeight="1">
      <c r="A12" s="493" t="s">
        <v>527</v>
      </c>
      <c r="B12" s="491">
        <v>42533.152999999998</v>
      </c>
      <c r="C12" s="491">
        <v>29507.962</v>
      </c>
      <c r="D12" s="491">
        <v>72041.115000000005</v>
      </c>
      <c r="E12" s="491"/>
      <c r="F12" s="491">
        <v>988.85900000000004</v>
      </c>
      <c r="G12" s="491">
        <v>0</v>
      </c>
      <c r="H12" s="491">
        <v>988.85900000000004</v>
      </c>
      <c r="I12" s="491"/>
      <c r="J12" s="491">
        <v>63044.209000000003</v>
      </c>
      <c r="K12" s="491">
        <v>33388.601999999999</v>
      </c>
      <c r="L12" s="491">
        <v>96432.812000000005</v>
      </c>
      <c r="M12" s="493" t="s">
        <v>527</v>
      </c>
      <c r="N12" s="491">
        <v>2609.4569999999999</v>
      </c>
      <c r="O12" s="491">
        <v>359.11</v>
      </c>
      <c r="P12" s="491">
        <v>2968.5680000000002</v>
      </c>
      <c r="Q12" s="491"/>
      <c r="R12" s="491">
        <v>7006.2510000000002</v>
      </c>
      <c r="S12" s="491">
        <v>1686.13</v>
      </c>
      <c r="T12" s="491">
        <v>8692.3809999999994</v>
      </c>
      <c r="U12" s="491"/>
      <c r="V12" s="491">
        <v>35317.701000000001</v>
      </c>
      <c r="W12" s="491">
        <v>19702.512999999999</v>
      </c>
      <c r="X12" s="491">
        <v>55020.214</v>
      </c>
      <c r="Y12" s="493" t="s">
        <v>527</v>
      </c>
      <c r="Z12" s="491">
        <v>0</v>
      </c>
      <c r="AA12" s="491">
        <v>0</v>
      </c>
      <c r="AB12" s="491">
        <v>0</v>
      </c>
      <c r="AC12" s="491"/>
      <c r="AD12" s="491">
        <v>3667.6559999999999</v>
      </c>
      <c r="AE12" s="491">
        <v>2434.857</v>
      </c>
      <c r="AF12" s="491">
        <v>6102.5129999999999</v>
      </c>
      <c r="AG12" s="491"/>
      <c r="AH12" s="491">
        <v>626.86199999999997</v>
      </c>
      <c r="AI12" s="491">
        <v>271.983</v>
      </c>
      <c r="AJ12" s="491">
        <v>898.846</v>
      </c>
      <c r="AK12" s="493" t="s">
        <v>527</v>
      </c>
      <c r="AL12" s="491">
        <v>1232.0530000000001</v>
      </c>
      <c r="AM12" s="491">
        <v>0</v>
      </c>
      <c r="AN12" s="491">
        <v>1232.0530000000001</v>
      </c>
      <c r="AO12" s="491"/>
      <c r="AP12" s="491">
        <v>308.161</v>
      </c>
      <c r="AQ12" s="491">
        <v>0</v>
      </c>
      <c r="AR12" s="491">
        <v>308.161</v>
      </c>
      <c r="AS12" s="491"/>
      <c r="AT12" s="491">
        <v>96.88</v>
      </c>
      <c r="AU12" s="491">
        <v>515.98800000000006</v>
      </c>
      <c r="AV12" s="491">
        <v>612.86900000000003</v>
      </c>
      <c r="AW12" s="493" t="s">
        <v>527</v>
      </c>
      <c r="AX12" s="491">
        <v>0</v>
      </c>
      <c r="AY12" s="491">
        <v>0</v>
      </c>
      <c r="AZ12" s="491">
        <v>0</v>
      </c>
      <c r="BA12" s="491"/>
      <c r="BB12" s="491">
        <v>0</v>
      </c>
      <c r="BC12" s="491">
        <v>7684.9139999999998</v>
      </c>
      <c r="BD12" s="491">
        <v>7684.9139999999998</v>
      </c>
      <c r="BE12" s="491"/>
      <c r="BF12" s="491">
        <v>0</v>
      </c>
      <c r="BG12" s="491">
        <v>0</v>
      </c>
      <c r="BH12" s="491">
        <v>0</v>
      </c>
      <c r="BI12" s="493" t="s">
        <v>527</v>
      </c>
      <c r="BJ12" s="491">
        <v>0</v>
      </c>
      <c r="BK12" s="491">
        <v>0</v>
      </c>
      <c r="BL12" s="491">
        <v>0</v>
      </c>
      <c r="BM12" s="491"/>
      <c r="BN12" s="491">
        <v>0</v>
      </c>
      <c r="BO12" s="491">
        <v>0</v>
      </c>
      <c r="BP12" s="491">
        <v>0</v>
      </c>
      <c r="BQ12" s="491"/>
      <c r="BR12" s="491">
        <v>98.048000000000002</v>
      </c>
      <c r="BS12" s="491">
        <v>0</v>
      </c>
      <c r="BT12" s="491">
        <v>98.048000000000002</v>
      </c>
      <c r="BU12" s="491"/>
      <c r="BV12" s="491">
        <v>141.10599999999999</v>
      </c>
      <c r="BW12" s="491">
        <v>0</v>
      </c>
      <c r="BX12" s="491">
        <v>141.10599999999999</v>
      </c>
      <c r="BY12" s="493" t="s">
        <v>527</v>
      </c>
      <c r="BZ12" s="491">
        <v>157670.39600000001</v>
      </c>
      <c r="CA12" s="491">
        <v>95552.058999999994</v>
      </c>
      <c r="CB12" s="491">
        <v>253222.45900000003</v>
      </c>
      <c r="CC12" s="491"/>
      <c r="CD12" s="491">
        <v>63044.209000000003</v>
      </c>
      <c r="CE12" s="491">
        <v>33388.601999999999</v>
      </c>
      <c r="CF12" s="491">
        <v>96432.812000000005</v>
      </c>
      <c r="CG12" s="491"/>
      <c r="CH12" s="491">
        <v>157670.39600000001</v>
      </c>
      <c r="CI12" s="491">
        <v>95552.058999999994</v>
      </c>
      <c r="CJ12" s="491">
        <v>253222.45900000003</v>
      </c>
      <c r="CK12" s="487"/>
      <c r="CL12" s="488"/>
      <c r="CM12" s="488"/>
      <c r="CN12" s="488"/>
    </row>
    <row r="13" spans="1:96" s="489" customFormat="1" ht="9" customHeight="1">
      <c r="A13" s="493" t="s">
        <v>528</v>
      </c>
      <c r="B13" s="491">
        <v>687184.24899999995</v>
      </c>
      <c r="C13" s="491">
        <v>1779279.054</v>
      </c>
      <c r="D13" s="491">
        <v>2466463.304</v>
      </c>
      <c r="E13" s="491"/>
      <c r="F13" s="491">
        <v>195.42699999999999</v>
      </c>
      <c r="G13" s="491">
        <v>0</v>
      </c>
      <c r="H13" s="491">
        <v>195.42699999999999</v>
      </c>
      <c r="I13" s="491"/>
      <c r="J13" s="491">
        <v>1146783.0859999999</v>
      </c>
      <c r="K13" s="491">
        <v>1446993.7679999999</v>
      </c>
      <c r="L13" s="491">
        <v>2593776.8539999998</v>
      </c>
      <c r="M13" s="493" t="s">
        <v>528</v>
      </c>
      <c r="N13" s="491">
        <v>35741.517</v>
      </c>
      <c r="O13" s="491">
        <v>6897.8670000000002</v>
      </c>
      <c r="P13" s="491">
        <v>42639.383999999998</v>
      </c>
      <c r="Q13" s="491"/>
      <c r="R13" s="491">
        <v>19431.169999999998</v>
      </c>
      <c r="S13" s="491">
        <v>172918.45300000001</v>
      </c>
      <c r="T13" s="491">
        <v>192349.62299999999</v>
      </c>
      <c r="U13" s="491"/>
      <c r="V13" s="491">
        <v>115575.488</v>
      </c>
      <c r="W13" s="491">
        <v>317854.65000000002</v>
      </c>
      <c r="X13" s="491">
        <v>433430.13799999998</v>
      </c>
      <c r="Y13" s="493" t="s">
        <v>528</v>
      </c>
      <c r="Z13" s="491">
        <v>1360.2460000000001</v>
      </c>
      <c r="AA13" s="491">
        <v>0</v>
      </c>
      <c r="AB13" s="491">
        <v>1360.2460000000001</v>
      </c>
      <c r="AC13" s="491"/>
      <c r="AD13" s="491">
        <v>659584.12600000005</v>
      </c>
      <c r="AE13" s="491">
        <v>439088.978</v>
      </c>
      <c r="AF13" s="491">
        <v>1098673.1040000001</v>
      </c>
      <c r="AG13" s="491"/>
      <c r="AH13" s="491">
        <v>54397.495000000003</v>
      </c>
      <c r="AI13" s="491">
        <v>2388.4609999999998</v>
      </c>
      <c r="AJ13" s="491">
        <v>56785.957000000002</v>
      </c>
      <c r="AK13" s="493" t="s">
        <v>528</v>
      </c>
      <c r="AL13" s="491">
        <v>0</v>
      </c>
      <c r="AM13" s="491">
        <v>0</v>
      </c>
      <c r="AN13" s="491">
        <v>0</v>
      </c>
      <c r="AO13" s="491"/>
      <c r="AP13" s="491">
        <v>544.38900000000001</v>
      </c>
      <c r="AQ13" s="491">
        <v>0</v>
      </c>
      <c r="AR13" s="491">
        <v>544.38900000000001</v>
      </c>
      <c r="AS13" s="491"/>
      <c r="AT13" s="491">
        <v>8.86</v>
      </c>
      <c r="AU13" s="491">
        <v>0</v>
      </c>
      <c r="AV13" s="491">
        <v>8.86</v>
      </c>
      <c r="AW13" s="493" t="s">
        <v>528</v>
      </c>
      <c r="AX13" s="491">
        <v>52.3</v>
      </c>
      <c r="AY13" s="491">
        <v>0</v>
      </c>
      <c r="AZ13" s="491">
        <v>52.3</v>
      </c>
      <c r="BA13" s="491"/>
      <c r="BB13" s="491">
        <v>7931.3969999999999</v>
      </c>
      <c r="BC13" s="491">
        <v>6142.4650000000001</v>
      </c>
      <c r="BD13" s="491">
        <v>14073.861999999999</v>
      </c>
      <c r="BE13" s="491"/>
      <c r="BF13" s="491">
        <v>1.5109999999999999</v>
      </c>
      <c r="BG13" s="491">
        <v>0</v>
      </c>
      <c r="BH13" s="491">
        <v>1.5109999999999999</v>
      </c>
      <c r="BI13" s="493" t="s">
        <v>528</v>
      </c>
      <c r="BJ13" s="491">
        <v>0</v>
      </c>
      <c r="BK13" s="491">
        <v>0</v>
      </c>
      <c r="BL13" s="491">
        <v>0</v>
      </c>
      <c r="BM13" s="491"/>
      <c r="BN13" s="491">
        <v>33.838999999999999</v>
      </c>
      <c r="BO13" s="491">
        <v>32556.473999999998</v>
      </c>
      <c r="BP13" s="491">
        <v>32590.313999999998</v>
      </c>
      <c r="BQ13" s="491"/>
      <c r="BR13" s="491">
        <v>2945.0970000000002</v>
      </c>
      <c r="BS13" s="491">
        <v>1753.4190000000001</v>
      </c>
      <c r="BT13" s="491">
        <v>4698.5159999999996</v>
      </c>
      <c r="BU13" s="491"/>
      <c r="BV13" s="491">
        <v>6687.6890000000003</v>
      </c>
      <c r="BW13" s="491">
        <v>1193.751</v>
      </c>
      <c r="BX13" s="491">
        <v>7881.4409999999998</v>
      </c>
      <c r="BY13" s="493" t="s">
        <v>528</v>
      </c>
      <c r="BZ13" s="491">
        <v>2738457.8859999995</v>
      </c>
      <c r="CA13" s="491">
        <v>4207067.34</v>
      </c>
      <c r="CB13" s="491">
        <v>6945525.2300000004</v>
      </c>
      <c r="CC13" s="491"/>
      <c r="CD13" s="491">
        <v>1146783.0859999999</v>
      </c>
      <c r="CE13" s="491">
        <v>1447847.2679999999</v>
      </c>
      <c r="CF13" s="491">
        <v>2594630.3539999998</v>
      </c>
      <c r="CG13" s="491"/>
      <c r="CH13" s="491">
        <v>2738457.8859999995</v>
      </c>
      <c r="CI13" s="491">
        <v>4207920.84</v>
      </c>
      <c r="CJ13" s="491">
        <v>6946378.7300000004</v>
      </c>
      <c r="CK13" s="487"/>
      <c r="CL13" s="488"/>
      <c r="CM13" s="488"/>
      <c r="CN13" s="488"/>
    </row>
    <row r="14" spans="1:96" s="495" customFormat="1" ht="4.6500000000000004" customHeight="1">
      <c r="A14" s="493"/>
      <c r="B14" s="491"/>
      <c r="C14" s="491"/>
      <c r="D14" s="491"/>
      <c r="E14" s="491"/>
      <c r="F14" s="491"/>
      <c r="G14" s="491"/>
      <c r="H14" s="491"/>
      <c r="I14" s="491"/>
      <c r="J14" s="491"/>
      <c r="K14" s="491"/>
      <c r="L14" s="491"/>
      <c r="M14" s="493"/>
      <c r="N14" s="491"/>
      <c r="O14" s="491"/>
      <c r="P14" s="491"/>
      <c r="Q14" s="491"/>
      <c r="R14" s="491"/>
      <c r="S14" s="491"/>
      <c r="T14" s="491"/>
      <c r="U14" s="491"/>
      <c r="V14" s="491"/>
      <c r="W14" s="491"/>
      <c r="X14" s="491"/>
      <c r="Y14" s="493"/>
      <c r="Z14" s="491"/>
      <c r="AA14" s="491"/>
      <c r="AB14" s="491"/>
      <c r="AC14" s="491"/>
      <c r="AD14" s="491"/>
      <c r="AE14" s="491"/>
      <c r="AF14" s="491"/>
      <c r="AG14" s="491"/>
      <c r="AH14" s="491"/>
      <c r="AI14" s="491"/>
      <c r="AJ14" s="491"/>
      <c r="AK14" s="493"/>
      <c r="AL14" s="491"/>
      <c r="AM14" s="491"/>
      <c r="AN14" s="491"/>
      <c r="AO14" s="491"/>
      <c r="AP14" s="491"/>
      <c r="AQ14" s="491"/>
      <c r="AR14" s="491"/>
      <c r="AS14" s="491"/>
      <c r="AT14" s="491"/>
      <c r="AU14" s="491"/>
      <c r="AV14" s="491"/>
      <c r="AW14" s="493"/>
      <c r="AX14" s="491"/>
      <c r="AY14" s="491"/>
      <c r="AZ14" s="491"/>
      <c r="BA14" s="491"/>
      <c r="BB14" s="491"/>
      <c r="BC14" s="491"/>
      <c r="BD14" s="491"/>
      <c r="BE14" s="491"/>
      <c r="BF14" s="491"/>
      <c r="BG14" s="491"/>
      <c r="BH14" s="491"/>
      <c r="BI14" s="493"/>
      <c r="BJ14" s="491"/>
      <c r="BK14" s="491"/>
      <c r="BL14" s="491"/>
      <c r="BM14" s="491"/>
      <c r="BN14" s="491"/>
      <c r="BO14" s="491"/>
      <c r="BP14" s="491"/>
      <c r="BQ14" s="491"/>
      <c r="BR14" s="491"/>
      <c r="BS14" s="491"/>
      <c r="BT14" s="491"/>
      <c r="BU14" s="491"/>
      <c r="BV14" s="491"/>
      <c r="BW14" s="491"/>
      <c r="BX14" s="491"/>
      <c r="BY14" s="493"/>
      <c r="BZ14" s="491"/>
      <c r="CA14" s="491"/>
      <c r="CB14" s="491"/>
      <c r="CC14" s="491"/>
      <c r="CD14" s="491"/>
      <c r="CE14" s="491"/>
      <c r="CF14" s="491"/>
      <c r="CG14" s="491"/>
      <c r="CH14" s="491"/>
      <c r="CI14" s="491"/>
      <c r="CJ14" s="491"/>
      <c r="CK14" s="487"/>
      <c r="CL14" s="494"/>
      <c r="CM14" s="494"/>
      <c r="CN14" s="494"/>
    </row>
    <row r="15" spans="1:96" s="489" customFormat="1" ht="9" customHeight="1">
      <c r="A15" s="496" t="s">
        <v>529</v>
      </c>
      <c r="B15" s="497">
        <v>165000</v>
      </c>
      <c r="C15" s="497">
        <v>0</v>
      </c>
      <c r="D15" s="497">
        <v>165000</v>
      </c>
      <c r="E15" s="497"/>
      <c r="F15" s="497">
        <v>0</v>
      </c>
      <c r="G15" s="497">
        <v>0</v>
      </c>
      <c r="H15" s="497">
        <v>0</v>
      </c>
      <c r="I15" s="497"/>
      <c r="J15" s="497">
        <v>0</v>
      </c>
      <c r="K15" s="497">
        <v>0</v>
      </c>
      <c r="L15" s="497">
        <v>0</v>
      </c>
      <c r="M15" s="496" t="s">
        <v>529</v>
      </c>
      <c r="N15" s="497">
        <v>0</v>
      </c>
      <c r="O15" s="497">
        <v>0</v>
      </c>
      <c r="P15" s="497">
        <v>0</v>
      </c>
      <c r="Q15" s="497"/>
      <c r="R15" s="497">
        <v>312400</v>
      </c>
      <c r="S15" s="497">
        <v>5121</v>
      </c>
      <c r="T15" s="497">
        <v>317521</v>
      </c>
      <c r="U15" s="497"/>
      <c r="V15" s="497">
        <v>235000</v>
      </c>
      <c r="W15" s="497">
        <v>0</v>
      </c>
      <c r="X15" s="497">
        <v>235000</v>
      </c>
      <c r="Y15" s="496" t="s">
        <v>529</v>
      </c>
      <c r="Z15" s="497">
        <v>0</v>
      </c>
      <c r="AA15" s="497">
        <v>0</v>
      </c>
      <c r="AB15" s="497">
        <v>0</v>
      </c>
      <c r="AC15" s="497"/>
      <c r="AD15" s="497">
        <v>80000</v>
      </c>
      <c r="AE15" s="497">
        <v>0</v>
      </c>
      <c r="AF15" s="497">
        <v>80000</v>
      </c>
      <c r="AG15" s="497"/>
      <c r="AH15" s="497">
        <v>0</v>
      </c>
      <c r="AI15" s="497">
        <v>0</v>
      </c>
      <c r="AJ15" s="497">
        <v>0</v>
      </c>
      <c r="AK15" s="496" t="s">
        <v>529</v>
      </c>
      <c r="AL15" s="497">
        <v>0</v>
      </c>
      <c r="AM15" s="497">
        <v>0</v>
      </c>
      <c r="AN15" s="497">
        <v>0</v>
      </c>
      <c r="AO15" s="497"/>
      <c r="AP15" s="497">
        <v>0</v>
      </c>
      <c r="AQ15" s="497">
        <v>0</v>
      </c>
      <c r="AR15" s="497">
        <v>0</v>
      </c>
      <c r="AS15" s="497"/>
      <c r="AT15" s="497">
        <v>35000</v>
      </c>
      <c r="AU15" s="497">
        <v>0</v>
      </c>
      <c r="AV15" s="497">
        <v>35000</v>
      </c>
      <c r="AW15" s="496" t="s">
        <v>529</v>
      </c>
      <c r="AX15" s="497">
        <v>83000</v>
      </c>
      <c r="AY15" s="497">
        <v>0</v>
      </c>
      <c r="AZ15" s="497">
        <v>83000</v>
      </c>
      <c r="BA15" s="497"/>
      <c r="BB15" s="497">
        <v>0</v>
      </c>
      <c r="BC15" s="497">
        <v>0</v>
      </c>
      <c r="BD15" s="497">
        <v>0</v>
      </c>
      <c r="BE15" s="497"/>
      <c r="BF15" s="497">
        <v>29000</v>
      </c>
      <c r="BG15" s="497">
        <v>0</v>
      </c>
      <c r="BH15" s="497">
        <v>29000</v>
      </c>
      <c r="BI15" s="496" t="s">
        <v>529</v>
      </c>
      <c r="BJ15" s="497">
        <v>0</v>
      </c>
      <c r="BK15" s="497">
        <v>0</v>
      </c>
      <c r="BL15" s="497">
        <v>0</v>
      </c>
      <c r="BM15" s="497"/>
      <c r="BN15" s="497">
        <v>176500</v>
      </c>
      <c r="BO15" s="497">
        <v>0</v>
      </c>
      <c r="BP15" s="497">
        <v>176500</v>
      </c>
      <c r="BQ15" s="497"/>
      <c r="BR15" s="497">
        <v>0</v>
      </c>
      <c r="BS15" s="497">
        <v>0</v>
      </c>
      <c r="BT15" s="497">
        <v>0</v>
      </c>
      <c r="BU15" s="497"/>
      <c r="BV15" s="497">
        <v>0</v>
      </c>
      <c r="BW15" s="497">
        <v>0</v>
      </c>
      <c r="BX15" s="497">
        <v>0</v>
      </c>
      <c r="BY15" s="496" t="s">
        <v>529</v>
      </c>
      <c r="BZ15" s="497">
        <v>1115900</v>
      </c>
      <c r="CA15" s="497">
        <v>5121</v>
      </c>
      <c r="CB15" s="497">
        <v>1121021</v>
      </c>
      <c r="CC15" s="497"/>
      <c r="CD15" s="497">
        <v>0</v>
      </c>
      <c r="CE15" s="497">
        <v>0</v>
      </c>
      <c r="CF15" s="497">
        <v>0</v>
      </c>
      <c r="CG15" s="497"/>
      <c r="CH15" s="497">
        <v>1115900</v>
      </c>
      <c r="CI15" s="497">
        <v>5121</v>
      </c>
      <c r="CJ15" s="497">
        <v>1121021</v>
      </c>
      <c r="CK15" s="487"/>
      <c r="CL15" s="488"/>
      <c r="CM15" s="488"/>
      <c r="CN15" s="488"/>
    </row>
    <row r="16" spans="1:96" s="495" customFormat="1" ht="4.6500000000000004" customHeight="1">
      <c r="A16" s="496"/>
      <c r="B16" s="497"/>
      <c r="C16" s="497"/>
      <c r="D16" s="497"/>
      <c r="E16" s="497"/>
      <c r="F16" s="497"/>
      <c r="G16" s="497"/>
      <c r="H16" s="497"/>
      <c r="I16" s="497"/>
      <c r="J16" s="497"/>
      <c r="K16" s="497"/>
      <c r="L16" s="497"/>
      <c r="M16" s="496"/>
      <c r="N16" s="497"/>
      <c r="O16" s="497"/>
      <c r="P16" s="497"/>
      <c r="Q16" s="497"/>
      <c r="R16" s="497"/>
      <c r="S16" s="497"/>
      <c r="T16" s="497"/>
      <c r="U16" s="497"/>
      <c r="V16" s="497"/>
      <c r="W16" s="497"/>
      <c r="X16" s="497"/>
      <c r="Y16" s="496"/>
      <c r="Z16" s="497"/>
      <c r="AA16" s="497"/>
      <c r="AB16" s="497"/>
      <c r="AC16" s="497"/>
      <c r="AD16" s="497"/>
      <c r="AE16" s="497"/>
      <c r="AF16" s="497"/>
      <c r="AG16" s="497"/>
      <c r="AH16" s="497"/>
      <c r="AI16" s="497"/>
      <c r="AJ16" s="497"/>
      <c r="AK16" s="496"/>
      <c r="AL16" s="497"/>
      <c r="AM16" s="497"/>
      <c r="AN16" s="497"/>
      <c r="AO16" s="497"/>
      <c r="AP16" s="497"/>
      <c r="AQ16" s="497"/>
      <c r="AR16" s="497"/>
      <c r="AS16" s="497"/>
      <c r="AT16" s="497"/>
      <c r="AU16" s="497"/>
      <c r="AV16" s="497"/>
      <c r="AW16" s="496"/>
      <c r="AX16" s="497"/>
      <c r="AY16" s="497"/>
      <c r="AZ16" s="497"/>
      <c r="BA16" s="497"/>
      <c r="BB16" s="497"/>
      <c r="BC16" s="497"/>
      <c r="BD16" s="497"/>
      <c r="BE16" s="497"/>
      <c r="BF16" s="497"/>
      <c r="BG16" s="497"/>
      <c r="BH16" s="497"/>
      <c r="BI16" s="496"/>
      <c r="BJ16" s="497"/>
      <c r="BK16" s="497"/>
      <c r="BL16" s="497"/>
      <c r="BM16" s="497"/>
      <c r="BN16" s="497"/>
      <c r="BO16" s="497"/>
      <c r="BP16" s="497"/>
      <c r="BQ16" s="497"/>
      <c r="BR16" s="497"/>
      <c r="BS16" s="497"/>
      <c r="BT16" s="497"/>
      <c r="BU16" s="497"/>
      <c r="BV16" s="497"/>
      <c r="BW16" s="497"/>
      <c r="BX16" s="497"/>
      <c r="BY16" s="496"/>
      <c r="BZ16" s="497"/>
      <c r="CA16" s="497"/>
      <c r="CB16" s="497"/>
      <c r="CC16" s="497"/>
      <c r="CD16" s="497"/>
      <c r="CE16" s="497"/>
      <c r="CF16" s="497"/>
      <c r="CG16" s="497"/>
      <c r="CH16" s="497"/>
      <c r="CI16" s="497"/>
      <c r="CJ16" s="497"/>
      <c r="CK16" s="487"/>
      <c r="CL16" s="494"/>
      <c r="CM16" s="494"/>
      <c r="CN16" s="494"/>
    </row>
    <row r="17" spans="1:92" s="489" customFormat="1" ht="9" customHeight="1">
      <c r="A17" s="485" t="s">
        <v>530</v>
      </c>
      <c r="B17" s="486">
        <v>6253682.358</v>
      </c>
      <c r="C17" s="486">
        <v>7768281.9129999997</v>
      </c>
      <c r="D17" s="486">
        <v>14021964.272</v>
      </c>
      <c r="E17" s="486"/>
      <c r="F17" s="486">
        <v>51982.535000000003</v>
      </c>
      <c r="G17" s="486">
        <v>0</v>
      </c>
      <c r="H17" s="486">
        <v>51982.535000000003</v>
      </c>
      <c r="I17" s="486"/>
      <c r="J17" s="486">
        <v>28939797.772</v>
      </c>
      <c r="K17" s="486">
        <v>4242455.2479999997</v>
      </c>
      <c r="L17" s="486">
        <v>33182253.021000002</v>
      </c>
      <c r="M17" s="485" t="s">
        <v>530</v>
      </c>
      <c r="N17" s="486">
        <v>786024.89099999995</v>
      </c>
      <c r="O17" s="486">
        <v>35591.317000000003</v>
      </c>
      <c r="P17" s="486">
        <v>821616.20900000003</v>
      </c>
      <c r="Q17" s="486"/>
      <c r="R17" s="486">
        <v>2797687.92</v>
      </c>
      <c r="S17" s="486">
        <v>484291.38900000002</v>
      </c>
      <c r="T17" s="486">
        <v>3281979.31</v>
      </c>
      <c r="U17" s="486"/>
      <c r="V17" s="486">
        <v>7443175.3049999997</v>
      </c>
      <c r="W17" s="486">
        <v>1187405.682</v>
      </c>
      <c r="X17" s="486">
        <v>8630580.9879999999</v>
      </c>
      <c r="Y17" s="485" t="s">
        <v>530</v>
      </c>
      <c r="Z17" s="486">
        <v>1572298.9439999999</v>
      </c>
      <c r="AA17" s="486">
        <v>510944.55499999999</v>
      </c>
      <c r="AB17" s="486">
        <v>2083243.4990000001</v>
      </c>
      <c r="AC17" s="486"/>
      <c r="AD17" s="486">
        <v>11143318.197000001</v>
      </c>
      <c r="AE17" s="486">
        <v>1429098.3810000001</v>
      </c>
      <c r="AF17" s="486">
        <v>12572416.578</v>
      </c>
      <c r="AG17" s="486"/>
      <c r="AH17" s="486">
        <v>2584948.9950000001</v>
      </c>
      <c r="AI17" s="486">
        <v>43012.612000000001</v>
      </c>
      <c r="AJ17" s="486">
        <v>2627961.6069999998</v>
      </c>
      <c r="AK17" s="485" t="s">
        <v>530</v>
      </c>
      <c r="AL17" s="486">
        <v>1208632.459</v>
      </c>
      <c r="AM17" s="486">
        <v>0</v>
      </c>
      <c r="AN17" s="486">
        <v>1208632.459</v>
      </c>
      <c r="AO17" s="486"/>
      <c r="AP17" s="486">
        <v>402461.08899999998</v>
      </c>
      <c r="AQ17" s="486">
        <v>0</v>
      </c>
      <c r="AR17" s="486">
        <v>402461.08899999998</v>
      </c>
      <c r="AS17" s="486"/>
      <c r="AT17" s="486">
        <v>1188535.102</v>
      </c>
      <c r="AU17" s="486">
        <v>131764.91200000001</v>
      </c>
      <c r="AV17" s="486">
        <v>1320300.0149999999</v>
      </c>
      <c r="AW17" s="485" t="s">
        <v>530</v>
      </c>
      <c r="AX17" s="486">
        <v>229153.82</v>
      </c>
      <c r="AY17" s="486">
        <v>0</v>
      </c>
      <c r="AZ17" s="486">
        <v>229153.82</v>
      </c>
      <c r="BA17" s="486"/>
      <c r="BB17" s="486">
        <v>72.754999999999995</v>
      </c>
      <c r="BC17" s="486">
        <v>0</v>
      </c>
      <c r="BD17" s="486">
        <v>72.754999999999995</v>
      </c>
      <c r="BE17" s="486"/>
      <c r="BF17" s="486">
        <v>286088.08500000002</v>
      </c>
      <c r="BG17" s="486">
        <v>39034.946000000004</v>
      </c>
      <c r="BH17" s="486">
        <v>325123.03100000002</v>
      </c>
      <c r="BI17" s="485" t="s">
        <v>530</v>
      </c>
      <c r="BJ17" s="486">
        <v>208296.52600000001</v>
      </c>
      <c r="BK17" s="486">
        <v>211888.712</v>
      </c>
      <c r="BL17" s="486">
        <v>420185.23800000001</v>
      </c>
      <c r="BM17" s="486"/>
      <c r="BN17" s="486">
        <v>905155.69299999997</v>
      </c>
      <c r="BO17" s="486">
        <v>0</v>
      </c>
      <c r="BP17" s="486">
        <v>905155.69299999997</v>
      </c>
      <c r="BQ17" s="486"/>
      <c r="BR17" s="486">
        <v>477599.35200000001</v>
      </c>
      <c r="BS17" s="486">
        <v>0</v>
      </c>
      <c r="BT17" s="486">
        <v>477599.35200000001</v>
      </c>
      <c r="BU17" s="486"/>
      <c r="BV17" s="486">
        <v>120643.76</v>
      </c>
      <c r="BW17" s="486">
        <v>3.0000000000000001E-3</v>
      </c>
      <c r="BX17" s="486">
        <v>120643.76300000001</v>
      </c>
      <c r="BY17" s="485" t="s">
        <v>530</v>
      </c>
      <c r="BZ17" s="486">
        <v>66599555.558000006</v>
      </c>
      <c r="CA17" s="486">
        <v>16083769.67</v>
      </c>
      <c r="CB17" s="486">
        <v>82683325.233999997</v>
      </c>
      <c r="CC17" s="486"/>
      <c r="CD17" s="486">
        <v>28939797.772</v>
      </c>
      <c r="CE17" s="486">
        <v>3862115.1519999998</v>
      </c>
      <c r="CF17" s="486">
        <v>32801912.925000001</v>
      </c>
      <c r="CG17" s="486"/>
      <c r="CH17" s="486">
        <v>66599555.558000006</v>
      </c>
      <c r="CI17" s="486">
        <v>15703429.574000001</v>
      </c>
      <c r="CJ17" s="486">
        <v>82302985.137999997</v>
      </c>
      <c r="CK17" s="487"/>
      <c r="CL17" s="488"/>
      <c r="CM17" s="488"/>
      <c r="CN17" s="488"/>
    </row>
    <row r="18" spans="1:92" s="489" customFormat="1" ht="9" customHeight="1">
      <c r="A18" s="493" t="s">
        <v>531</v>
      </c>
      <c r="B18" s="491">
        <v>2548033.537</v>
      </c>
      <c r="C18" s="491">
        <v>0</v>
      </c>
      <c r="D18" s="491">
        <v>2548033.537</v>
      </c>
      <c r="E18" s="491"/>
      <c r="F18" s="491">
        <v>0</v>
      </c>
      <c r="G18" s="491">
        <v>0</v>
      </c>
      <c r="H18" s="491">
        <v>0</v>
      </c>
      <c r="I18" s="491"/>
      <c r="J18" s="491">
        <v>487303.239</v>
      </c>
      <c r="K18" s="491">
        <v>151885.861</v>
      </c>
      <c r="L18" s="491">
        <v>639189.10100000002</v>
      </c>
      <c r="M18" s="493" t="s">
        <v>531</v>
      </c>
      <c r="N18" s="491">
        <v>0</v>
      </c>
      <c r="O18" s="491">
        <v>0</v>
      </c>
      <c r="P18" s="491">
        <v>0</v>
      </c>
      <c r="Q18" s="491"/>
      <c r="R18" s="491">
        <v>0</v>
      </c>
      <c r="S18" s="491">
        <v>0</v>
      </c>
      <c r="T18" s="491">
        <v>0</v>
      </c>
      <c r="U18" s="491"/>
      <c r="V18" s="491">
        <v>2062231.875</v>
      </c>
      <c r="W18" s="491">
        <v>1157.7080000000001</v>
      </c>
      <c r="X18" s="491">
        <v>2063389.584</v>
      </c>
      <c r="Y18" s="493" t="s">
        <v>531</v>
      </c>
      <c r="Z18" s="491">
        <v>666773.51300000004</v>
      </c>
      <c r="AA18" s="491">
        <v>510944.55499999999</v>
      </c>
      <c r="AB18" s="491">
        <v>1177718.068</v>
      </c>
      <c r="AC18" s="491"/>
      <c r="AD18" s="491">
        <v>55206.076999999997</v>
      </c>
      <c r="AE18" s="491">
        <v>25612.642</v>
      </c>
      <c r="AF18" s="491">
        <v>80818.720000000001</v>
      </c>
      <c r="AG18" s="491"/>
      <c r="AH18" s="491">
        <v>0</v>
      </c>
      <c r="AI18" s="491">
        <v>0</v>
      </c>
      <c r="AJ18" s="491">
        <v>0</v>
      </c>
      <c r="AK18" s="493" t="s">
        <v>531</v>
      </c>
      <c r="AL18" s="491">
        <v>0</v>
      </c>
      <c r="AM18" s="491">
        <v>0</v>
      </c>
      <c r="AN18" s="491">
        <v>0</v>
      </c>
      <c r="AO18" s="491"/>
      <c r="AP18" s="491">
        <v>0</v>
      </c>
      <c r="AQ18" s="491">
        <v>0</v>
      </c>
      <c r="AR18" s="491">
        <v>0</v>
      </c>
      <c r="AS18" s="491"/>
      <c r="AT18" s="491">
        <v>837561.73600000003</v>
      </c>
      <c r="AU18" s="491">
        <v>0</v>
      </c>
      <c r="AV18" s="491">
        <v>837561.73600000003</v>
      </c>
      <c r="AW18" s="493" t="s">
        <v>531</v>
      </c>
      <c r="AX18" s="491">
        <v>0</v>
      </c>
      <c r="AY18" s="491">
        <v>0</v>
      </c>
      <c r="AZ18" s="491">
        <v>0</v>
      </c>
      <c r="BA18" s="491"/>
      <c r="BB18" s="491">
        <v>0</v>
      </c>
      <c r="BC18" s="491">
        <v>0</v>
      </c>
      <c r="BD18" s="491">
        <v>0</v>
      </c>
      <c r="BE18" s="491"/>
      <c r="BF18" s="491">
        <v>0</v>
      </c>
      <c r="BG18" s="491">
        <v>0</v>
      </c>
      <c r="BH18" s="491">
        <v>0</v>
      </c>
      <c r="BI18" s="493" t="s">
        <v>531</v>
      </c>
      <c r="BJ18" s="491">
        <v>0</v>
      </c>
      <c r="BK18" s="491">
        <v>0</v>
      </c>
      <c r="BL18" s="491">
        <v>0</v>
      </c>
      <c r="BM18" s="491"/>
      <c r="BN18" s="491">
        <v>0</v>
      </c>
      <c r="BO18" s="491">
        <v>0</v>
      </c>
      <c r="BP18" s="491">
        <v>0</v>
      </c>
      <c r="BQ18" s="491"/>
      <c r="BR18" s="491">
        <v>0</v>
      </c>
      <c r="BS18" s="491">
        <v>0</v>
      </c>
      <c r="BT18" s="491">
        <v>0</v>
      </c>
      <c r="BU18" s="491"/>
      <c r="BV18" s="491">
        <v>0</v>
      </c>
      <c r="BW18" s="491">
        <v>0</v>
      </c>
      <c r="BX18" s="491">
        <v>0</v>
      </c>
      <c r="BY18" s="493" t="s">
        <v>531</v>
      </c>
      <c r="BZ18" s="491">
        <v>6657109.977</v>
      </c>
      <c r="CA18" s="491">
        <v>689600.76600000006</v>
      </c>
      <c r="CB18" s="491">
        <v>7346710.7459999993</v>
      </c>
      <c r="CC18" s="491"/>
      <c r="CD18" s="491">
        <v>487303.239</v>
      </c>
      <c r="CE18" s="491">
        <v>151885.861</v>
      </c>
      <c r="CF18" s="491">
        <v>639189.10100000002</v>
      </c>
      <c r="CG18" s="491"/>
      <c r="CH18" s="491">
        <v>6657109.977</v>
      </c>
      <c r="CI18" s="491">
        <v>689600.76600000006</v>
      </c>
      <c r="CJ18" s="491">
        <v>7346710.7459999993</v>
      </c>
      <c r="CK18" s="487"/>
      <c r="CL18" s="488"/>
      <c r="CM18" s="488"/>
      <c r="CN18" s="488"/>
    </row>
    <row r="19" spans="1:92" s="489" customFormat="1" ht="9" customHeight="1">
      <c r="A19" s="493" t="s">
        <v>532</v>
      </c>
      <c r="B19" s="491">
        <v>3450565.3990000002</v>
      </c>
      <c r="C19" s="491">
        <v>7768281.9129999997</v>
      </c>
      <c r="D19" s="491">
        <v>11218847.312000001</v>
      </c>
      <c r="E19" s="491"/>
      <c r="F19" s="491">
        <v>28128.776000000002</v>
      </c>
      <c r="G19" s="491">
        <v>0</v>
      </c>
      <c r="H19" s="491">
        <v>28128.776000000002</v>
      </c>
      <c r="I19" s="491"/>
      <c r="J19" s="491">
        <v>18111824.559999999</v>
      </c>
      <c r="K19" s="491">
        <v>3701619.5860000001</v>
      </c>
      <c r="L19" s="491">
        <v>21813444.147</v>
      </c>
      <c r="M19" s="493" t="s">
        <v>532</v>
      </c>
      <c r="N19" s="491">
        <v>273.89999999999998</v>
      </c>
      <c r="O19" s="491">
        <v>0</v>
      </c>
      <c r="P19" s="491">
        <v>273.89999999999998</v>
      </c>
      <c r="Q19" s="491"/>
      <c r="R19" s="491">
        <v>2111763.9909999999</v>
      </c>
      <c r="S19" s="491">
        <v>291287.761</v>
      </c>
      <c r="T19" s="491">
        <v>2403051.753</v>
      </c>
      <c r="U19" s="491"/>
      <c r="V19" s="491">
        <v>5045966.9649999999</v>
      </c>
      <c r="W19" s="491">
        <v>1186247.973</v>
      </c>
      <c r="X19" s="491">
        <v>6232214.9390000002</v>
      </c>
      <c r="Y19" s="493" t="s">
        <v>532</v>
      </c>
      <c r="Z19" s="491">
        <v>905525.43099999998</v>
      </c>
      <c r="AA19" s="491">
        <v>0</v>
      </c>
      <c r="AB19" s="491">
        <v>905525.43099999998</v>
      </c>
      <c r="AC19" s="491"/>
      <c r="AD19" s="491">
        <v>7049826.9189999998</v>
      </c>
      <c r="AE19" s="491">
        <v>1404387.2690000001</v>
      </c>
      <c r="AF19" s="491">
        <v>8454214.1889999993</v>
      </c>
      <c r="AG19" s="491"/>
      <c r="AH19" s="491">
        <v>2464587.4939999999</v>
      </c>
      <c r="AI19" s="491">
        <v>43012.612000000001</v>
      </c>
      <c r="AJ19" s="491">
        <v>2507600.1060000001</v>
      </c>
      <c r="AK19" s="493" t="s">
        <v>532</v>
      </c>
      <c r="AL19" s="491">
        <v>767156.43299999996</v>
      </c>
      <c r="AM19" s="491">
        <v>0</v>
      </c>
      <c r="AN19" s="491">
        <v>767156.43299999996</v>
      </c>
      <c r="AO19" s="491"/>
      <c r="AP19" s="491">
        <v>357153.75599999999</v>
      </c>
      <c r="AQ19" s="491">
        <v>0</v>
      </c>
      <c r="AR19" s="491">
        <v>357153.75599999999</v>
      </c>
      <c r="AS19" s="491"/>
      <c r="AT19" s="491">
        <v>350973.36499999999</v>
      </c>
      <c r="AU19" s="491">
        <v>131764.91200000001</v>
      </c>
      <c r="AV19" s="491">
        <v>482738.27799999999</v>
      </c>
      <c r="AW19" s="493" t="s">
        <v>532</v>
      </c>
      <c r="AX19" s="491">
        <v>229153.82</v>
      </c>
      <c r="AY19" s="491">
        <v>0</v>
      </c>
      <c r="AZ19" s="491">
        <v>229153.82</v>
      </c>
      <c r="BA19" s="491"/>
      <c r="BB19" s="491">
        <v>72.754999999999995</v>
      </c>
      <c r="BC19" s="491">
        <v>0</v>
      </c>
      <c r="BD19" s="491">
        <v>72.754999999999995</v>
      </c>
      <c r="BE19" s="491"/>
      <c r="BF19" s="491">
        <v>200434.78200000001</v>
      </c>
      <c r="BG19" s="491">
        <v>0</v>
      </c>
      <c r="BH19" s="491">
        <v>200434.78200000001</v>
      </c>
      <c r="BI19" s="493" t="s">
        <v>532</v>
      </c>
      <c r="BJ19" s="491">
        <v>126095.591</v>
      </c>
      <c r="BK19" s="491">
        <v>63679.292999999998</v>
      </c>
      <c r="BL19" s="491">
        <v>189774.88500000001</v>
      </c>
      <c r="BM19" s="491"/>
      <c r="BN19" s="491">
        <v>905155.69299999997</v>
      </c>
      <c r="BO19" s="491">
        <v>0</v>
      </c>
      <c r="BP19" s="491">
        <v>905155.69299999997</v>
      </c>
      <c r="BQ19" s="491"/>
      <c r="BR19" s="491">
        <v>445066.424</v>
      </c>
      <c r="BS19" s="491">
        <v>0</v>
      </c>
      <c r="BT19" s="491">
        <v>445066.424</v>
      </c>
      <c r="BU19" s="491"/>
      <c r="BV19" s="491">
        <v>120643.76</v>
      </c>
      <c r="BW19" s="491">
        <v>3.0000000000000001E-3</v>
      </c>
      <c r="BX19" s="491">
        <v>120643.76300000001</v>
      </c>
      <c r="BY19" s="493" t="s">
        <v>532</v>
      </c>
      <c r="BZ19" s="491">
        <v>42670369.813999996</v>
      </c>
      <c r="CA19" s="491">
        <v>14590281.321999999</v>
      </c>
      <c r="CB19" s="491">
        <v>57260651.141999982</v>
      </c>
      <c r="CC19" s="491"/>
      <c r="CD19" s="491">
        <v>18111824.559999999</v>
      </c>
      <c r="CE19" s="491">
        <v>3719042.6439999999</v>
      </c>
      <c r="CF19" s="491">
        <v>21830867.204999998</v>
      </c>
      <c r="CG19" s="491"/>
      <c r="CH19" s="491">
        <v>42670369.813999996</v>
      </c>
      <c r="CI19" s="491">
        <v>14607704.379999997</v>
      </c>
      <c r="CJ19" s="491">
        <v>57278074.199999981</v>
      </c>
      <c r="CK19" s="488"/>
      <c r="CL19" s="488"/>
      <c r="CM19" s="488"/>
      <c r="CN19" s="488"/>
    </row>
    <row r="20" spans="1:92" s="489" customFormat="1" ht="9" customHeight="1">
      <c r="A20" s="493" t="s">
        <v>533</v>
      </c>
      <c r="B20" s="491">
        <v>0</v>
      </c>
      <c r="C20" s="491">
        <v>0</v>
      </c>
      <c r="D20" s="491">
        <v>0</v>
      </c>
      <c r="E20" s="491"/>
      <c r="F20" s="491">
        <v>0</v>
      </c>
      <c r="G20" s="491">
        <v>0</v>
      </c>
      <c r="H20" s="491">
        <v>0</v>
      </c>
      <c r="I20" s="491"/>
      <c r="J20" s="491">
        <v>7651762.8629999999</v>
      </c>
      <c r="K20" s="491">
        <v>0</v>
      </c>
      <c r="L20" s="491">
        <v>7651762.8629999999</v>
      </c>
      <c r="M20" s="493" t="s">
        <v>533</v>
      </c>
      <c r="N20" s="491">
        <v>785952.96299999999</v>
      </c>
      <c r="O20" s="491">
        <v>35579.642</v>
      </c>
      <c r="P20" s="491">
        <v>821532.60499999998</v>
      </c>
      <c r="Q20" s="491"/>
      <c r="R20" s="491">
        <v>685923.929</v>
      </c>
      <c r="S20" s="491">
        <v>193003.62700000001</v>
      </c>
      <c r="T20" s="491">
        <v>878927.55700000003</v>
      </c>
      <c r="U20" s="491"/>
      <c r="V20" s="491">
        <v>0</v>
      </c>
      <c r="W20" s="491">
        <v>0</v>
      </c>
      <c r="X20" s="491">
        <v>0</v>
      </c>
      <c r="Y20" s="493" t="s">
        <v>533</v>
      </c>
      <c r="Z20" s="491">
        <v>0</v>
      </c>
      <c r="AA20" s="491">
        <v>0</v>
      </c>
      <c r="AB20" s="491">
        <v>0</v>
      </c>
      <c r="AC20" s="491"/>
      <c r="AD20" s="491">
        <v>3814488.7710000002</v>
      </c>
      <c r="AE20" s="491">
        <v>0</v>
      </c>
      <c r="AF20" s="491">
        <v>3814488.7710000002</v>
      </c>
      <c r="AG20" s="491"/>
      <c r="AH20" s="491">
        <v>121123.486</v>
      </c>
      <c r="AI20" s="491">
        <v>0</v>
      </c>
      <c r="AJ20" s="491">
        <v>121123.486</v>
      </c>
      <c r="AK20" s="493" t="s">
        <v>533</v>
      </c>
      <c r="AL20" s="491">
        <v>442475.36</v>
      </c>
      <c r="AM20" s="491">
        <v>0</v>
      </c>
      <c r="AN20" s="491">
        <v>442475.36</v>
      </c>
      <c r="AO20" s="491"/>
      <c r="AP20" s="491">
        <v>0</v>
      </c>
      <c r="AQ20" s="491">
        <v>0</v>
      </c>
      <c r="AR20" s="491">
        <v>0</v>
      </c>
      <c r="AS20" s="491"/>
      <c r="AT20" s="491">
        <v>0</v>
      </c>
      <c r="AU20" s="491">
        <v>0</v>
      </c>
      <c r="AV20" s="491">
        <v>0</v>
      </c>
      <c r="AW20" s="493" t="s">
        <v>533</v>
      </c>
      <c r="AX20" s="491">
        <v>0</v>
      </c>
      <c r="AY20" s="491">
        <v>0</v>
      </c>
      <c r="AZ20" s="491">
        <v>0</v>
      </c>
      <c r="BA20" s="491"/>
      <c r="BB20" s="491">
        <v>0</v>
      </c>
      <c r="BC20" s="491">
        <v>0</v>
      </c>
      <c r="BD20" s="491">
        <v>0</v>
      </c>
      <c r="BE20" s="491"/>
      <c r="BF20" s="491">
        <v>85653.301999999996</v>
      </c>
      <c r="BG20" s="491">
        <v>39034.946000000004</v>
      </c>
      <c r="BH20" s="491">
        <v>124688.24800000001</v>
      </c>
      <c r="BI20" s="493" t="s">
        <v>533</v>
      </c>
      <c r="BJ20" s="491">
        <v>82200.933999999994</v>
      </c>
      <c r="BK20" s="491">
        <v>148209.41800000001</v>
      </c>
      <c r="BL20" s="491">
        <v>230410.353</v>
      </c>
      <c r="BM20" s="491"/>
      <c r="BN20" s="491">
        <v>0</v>
      </c>
      <c r="BO20" s="491">
        <v>0</v>
      </c>
      <c r="BP20" s="491">
        <v>0</v>
      </c>
      <c r="BQ20" s="491"/>
      <c r="BR20" s="491">
        <v>0</v>
      </c>
      <c r="BS20" s="491">
        <v>0</v>
      </c>
      <c r="BT20" s="491">
        <v>0</v>
      </c>
      <c r="BU20" s="491"/>
      <c r="BV20" s="491">
        <v>0</v>
      </c>
      <c r="BW20" s="491">
        <v>0</v>
      </c>
      <c r="BX20" s="491">
        <v>0</v>
      </c>
      <c r="BY20" s="493" t="s">
        <v>533</v>
      </c>
      <c r="BZ20" s="491">
        <v>13669581.607999997</v>
      </c>
      <c r="CA20" s="491">
        <v>415827.63300000003</v>
      </c>
      <c r="CB20" s="491">
        <v>14085409.242999999</v>
      </c>
      <c r="CC20" s="491"/>
      <c r="CD20" s="491">
        <v>7651762.8629999999</v>
      </c>
      <c r="CE20" s="491">
        <v>0</v>
      </c>
      <c r="CF20" s="491">
        <v>7651762.8629999999</v>
      </c>
      <c r="CG20" s="491"/>
      <c r="CH20" s="491">
        <v>13669581.607999997</v>
      </c>
      <c r="CI20" s="491">
        <v>415827.63300000003</v>
      </c>
      <c r="CJ20" s="491">
        <v>14085409.242999999</v>
      </c>
      <c r="CK20" s="488"/>
      <c r="CL20" s="488"/>
      <c r="CM20" s="488"/>
      <c r="CN20" s="488"/>
    </row>
    <row r="21" spans="1:92" s="489" customFormat="1" ht="9" customHeight="1">
      <c r="A21" s="493" t="s">
        <v>534</v>
      </c>
      <c r="B21" s="491">
        <v>258857.88800000001</v>
      </c>
      <c r="C21" s="491">
        <v>0</v>
      </c>
      <c r="D21" s="491">
        <v>258857.88800000001</v>
      </c>
      <c r="E21" s="491"/>
      <c r="F21" s="491">
        <v>23853.758999999998</v>
      </c>
      <c r="G21" s="491">
        <v>0</v>
      </c>
      <c r="H21" s="491">
        <v>23853.758999999998</v>
      </c>
      <c r="I21" s="491"/>
      <c r="J21" s="491">
        <v>2694205.148</v>
      </c>
      <c r="K21" s="491">
        <v>397763.15399999998</v>
      </c>
      <c r="L21" s="491">
        <v>3091968.3020000001</v>
      </c>
      <c r="M21" s="493" t="s">
        <v>534</v>
      </c>
      <c r="N21" s="491">
        <v>0</v>
      </c>
      <c r="O21" s="491">
        <v>11.675000000000001</v>
      </c>
      <c r="P21" s="491">
        <v>11.675000000000001</v>
      </c>
      <c r="Q21" s="491"/>
      <c r="R21" s="491">
        <v>0</v>
      </c>
      <c r="S21" s="491">
        <v>0</v>
      </c>
      <c r="T21" s="491">
        <v>0</v>
      </c>
      <c r="U21" s="491"/>
      <c r="V21" s="491">
        <v>334976.46299999999</v>
      </c>
      <c r="W21" s="491">
        <v>0</v>
      </c>
      <c r="X21" s="491">
        <v>334976.46299999999</v>
      </c>
      <c r="Y21" s="493" t="s">
        <v>534</v>
      </c>
      <c r="Z21" s="491">
        <v>0</v>
      </c>
      <c r="AA21" s="491">
        <v>0</v>
      </c>
      <c r="AB21" s="491">
        <v>0</v>
      </c>
      <c r="AC21" s="491"/>
      <c r="AD21" s="491">
        <v>232582.133</v>
      </c>
      <c r="AE21" s="491">
        <v>0</v>
      </c>
      <c r="AF21" s="491">
        <v>232582.133</v>
      </c>
      <c r="AG21" s="491"/>
      <c r="AH21" s="491">
        <v>226.24299999999999</v>
      </c>
      <c r="AI21" s="491">
        <v>0</v>
      </c>
      <c r="AJ21" s="491">
        <v>226.24299999999999</v>
      </c>
      <c r="AK21" s="493" t="s">
        <v>534</v>
      </c>
      <c r="AL21" s="491">
        <v>0</v>
      </c>
      <c r="AM21" s="491">
        <v>0</v>
      </c>
      <c r="AN21" s="491">
        <v>0</v>
      </c>
      <c r="AO21" s="491"/>
      <c r="AP21" s="491">
        <v>45307.332999999999</v>
      </c>
      <c r="AQ21" s="491">
        <v>0</v>
      </c>
      <c r="AR21" s="491">
        <v>45307.332999999999</v>
      </c>
      <c r="AS21" s="491"/>
      <c r="AT21" s="491">
        <v>0</v>
      </c>
      <c r="AU21" s="491">
        <v>0</v>
      </c>
      <c r="AV21" s="491">
        <v>0</v>
      </c>
      <c r="AW21" s="493" t="s">
        <v>534</v>
      </c>
      <c r="AX21" s="491">
        <v>0</v>
      </c>
      <c r="AY21" s="491">
        <v>0</v>
      </c>
      <c r="AZ21" s="491">
        <v>0</v>
      </c>
      <c r="BA21" s="491"/>
      <c r="BB21" s="491">
        <v>0</v>
      </c>
      <c r="BC21" s="491">
        <v>0</v>
      </c>
      <c r="BD21" s="491">
        <v>0</v>
      </c>
      <c r="BE21" s="491"/>
      <c r="BF21" s="491">
        <v>0</v>
      </c>
      <c r="BG21" s="491">
        <v>0</v>
      </c>
      <c r="BH21" s="491">
        <v>0</v>
      </c>
      <c r="BI21" s="493" t="s">
        <v>534</v>
      </c>
      <c r="BJ21" s="491">
        <v>0</v>
      </c>
      <c r="BK21" s="491">
        <v>0</v>
      </c>
      <c r="BL21" s="491">
        <v>0</v>
      </c>
      <c r="BM21" s="491"/>
      <c r="BN21" s="491">
        <v>0</v>
      </c>
      <c r="BO21" s="491">
        <v>0</v>
      </c>
      <c r="BP21" s="491">
        <v>0</v>
      </c>
      <c r="BQ21" s="491"/>
      <c r="BR21" s="491">
        <v>32532.928</v>
      </c>
      <c r="BS21" s="491">
        <v>0</v>
      </c>
      <c r="BT21" s="491">
        <v>32532.928</v>
      </c>
      <c r="BU21" s="491"/>
      <c r="BV21" s="491">
        <v>0</v>
      </c>
      <c r="BW21" s="491">
        <v>0</v>
      </c>
      <c r="BX21" s="491">
        <v>0</v>
      </c>
      <c r="BY21" s="493" t="s">
        <v>534</v>
      </c>
      <c r="BZ21" s="491">
        <v>3622541.8949999996</v>
      </c>
      <c r="CA21" s="491">
        <v>397774.82899999997</v>
      </c>
      <c r="CB21" s="491">
        <v>4020316.7239999995</v>
      </c>
      <c r="CC21" s="491"/>
      <c r="CD21" s="491">
        <v>2694205.148</v>
      </c>
      <c r="CE21" s="491">
        <v>0</v>
      </c>
      <c r="CF21" s="491">
        <v>2694205.148</v>
      </c>
      <c r="CG21" s="491"/>
      <c r="CH21" s="491">
        <v>3622541.8949999996</v>
      </c>
      <c r="CI21" s="491">
        <v>11.674999999988358</v>
      </c>
      <c r="CJ21" s="491">
        <v>3622553.5699999994</v>
      </c>
      <c r="CK21" s="487"/>
      <c r="CL21" s="488"/>
      <c r="CM21" s="488"/>
      <c r="CN21" s="488"/>
    </row>
    <row r="22" spans="1:92" s="489" customFormat="1" ht="9" customHeight="1">
      <c r="A22" s="493" t="s">
        <v>535</v>
      </c>
      <c r="B22" s="491">
        <v>0</v>
      </c>
      <c r="C22" s="491">
        <v>0</v>
      </c>
      <c r="D22" s="491">
        <v>0</v>
      </c>
      <c r="E22" s="491"/>
      <c r="F22" s="491">
        <v>0</v>
      </c>
      <c r="G22" s="491">
        <v>0</v>
      </c>
      <c r="H22" s="491">
        <v>0</v>
      </c>
      <c r="I22" s="491"/>
      <c r="J22" s="491">
        <v>0</v>
      </c>
      <c r="K22" s="491">
        <v>0</v>
      </c>
      <c r="L22" s="491">
        <v>0</v>
      </c>
      <c r="M22" s="493" t="s">
        <v>535</v>
      </c>
      <c r="N22" s="491">
        <v>0</v>
      </c>
      <c r="O22" s="491">
        <v>0</v>
      </c>
      <c r="P22" s="491">
        <v>0</v>
      </c>
      <c r="Q22" s="491"/>
      <c r="R22" s="491">
        <v>0</v>
      </c>
      <c r="S22" s="491">
        <v>0</v>
      </c>
      <c r="T22" s="491">
        <v>0</v>
      </c>
      <c r="U22" s="491"/>
      <c r="V22" s="491">
        <v>0</v>
      </c>
      <c r="W22" s="491">
        <v>0</v>
      </c>
      <c r="X22" s="491">
        <v>0</v>
      </c>
      <c r="Y22" s="493" t="s">
        <v>535</v>
      </c>
      <c r="Z22" s="491">
        <v>0</v>
      </c>
      <c r="AA22" s="491">
        <v>0</v>
      </c>
      <c r="AB22" s="491">
        <v>0</v>
      </c>
      <c r="AC22" s="491"/>
      <c r="AD22" s="491">
        <v>0</v>
      </c>
      <c r="AE22" s="491">
        <v>0</v>
      </c>
      <c r="AF22" s="491">
        <v>0</v>
      </c>
      <c r="AG22" s="491"/>
      <c r="AH22" s="491">
        <v>0</v>
      </c>
      <c r="AI22" s="491">
        <v>0</v>
      </c>
      <c r="AJ22" s="491">
        <v>0</v>
      </c>
      <c r="AK22" s="493" t="s">
        <v>535</v>
      </c>
      <c r="AL22" s="491">
        <v>0</v>
      </c>
      <c r="AM22" s="491">
        <v>0</v>
      </c>
      <c r="AN22" s="491">
        <v>0</v>
      </c>
      <c r="AO22" s="491"/>
      <c r="AP22" s="491">
        <v>0</v>
      </c>
      <c r="AQ22" s="491">
        <v>0</v>
      </c>
      <c r="AR22" s="491">
        <v>0</v>
      </c>
      <c r="AS22" s="491"/>
      <c r="AT22" s="491">
        <v>0</v>
      </c>
      <c r="AU22" s="491">
        <v>0</v>
      </c>
      <c r="AV22" s="491">
        <v>0</v>
      </c>
      <c r="AW22" s="493" t="s">
        <v>535</v>
      </c>
      <c r="AX22" s="491">
        <v>0</v>
      </c>
      <c r="AY22" s="491">
        <v>0</v>
      </c>
      <c r="AZ22" s="491">
        <v>0</v>
      </c>
      <c r="BA22" s="491"/>
      <c r="BB22" s="491">
        <v>0</v>
      </c>
      <c r="BC22" s="491">
        <v>0</v>
      </c>
      <c r="BD22" s="491">
        <v>0</v>
      </c>
      <c r="BE22" s="491"/>
      <c r="BF22" s="491">
        <v>0</v>
      </c>
      <c r="BG22" s="491">
        <v>0</v>
      </c>
      <c r="BH22" s="491">
        <v>0</v>
      </c>
      <c r="BI22" s="493" t="s">
        <v>535</v>
      </c>
      <c r="BJ22" s="491">
        <v>0</v>
      </c>
      <c r="BK22" s="491">
        <v>0</v>
      </c>
      <c r="BL22" s="491">
        <v>0</v>
      </c>
      <c r="BM22" s="491"/>
      <c r="BN22" s="491">
        <v>0</v>
      </c>
      <c r="BO22" s="491">
        <v>0</v>
      </c>
      <c r="BP22" s="491">
        <v>0</v>
      </c>
      <c r="BQ22" s="491"/>
      <c r="BR22" s="491">
        <v>0</v>
      </c>
      <c r="BS22" s="491">
        <v>0</v>
      </c>
      <c r="BT22" s="491">
        <v>0</v>
      </c>
      <c r="BU22" s="491"/>
      <c r="BV22" s="491">
        <v>0</v>
      </c>
      <c r="BW22" s="491">
        <v>0</v>
      </c>
      <c r="BX22" s="491">
        <v>0</v>
      </c>
      <c r="BY22" s="493" t="s">
        <v>535</v>
      </c>
      <c r="BZ22" s="491">
        <v>0</v>
      </c>
      <c r="CA22" s="491">
        <v>0</v>
      </c>
      <c r="CB22" s="491">
        <v>0</v>
      </c>
      <c r="CC22" s="491"/>
      <c r="CD22" s="491">
        <v>0</v>
      </c>
      <c r="CE22" s="491">
        <v>0</v>
      </c>
      <c r="CF22" s="491">
        <v>0</v>
      </c>
      <c r="CG22" s="491"/>
      <c r="CH22" s="491">
        <v>0</v>
      </c>
      <c r="CI22" s="491">
        <v>0</v>
      </c>
      <c r="CJ22" s="491">
        <v>0</v>
      </c>
      <c r="CK22" s="487"/>
      <c r="CL22" s="488"/>
      <c r="CM22" s="488"/>
      <c r="CN22" s="488"/>
    </row>
    <row r="23" spans="1:92" s="489" customFormat="1" ht="9" customHeight="1">
      <c r="A23" s="493" t="s">
        <v>536</v>
      </c>
      <c r="B23" s="491">
        <v>-3774.4670000000001</v>
      </c>
      <c r="C23" s="491">
        <v>0</v>
      </c>
      <c r="D23" s="491">
        <v>-3774.4670000000001</v>
      </c>
      <c r="E23" s="491"/>
      <c r="F23" s="491">
        <v>0</v>
      </c>
      <c r="G23" s="491">
        <v>0</v>
      </c>
      <c r="H23" s="491">
        <v>0</v>
      </c>
      <c r="I23" s="491"/>
      <c r="J23" s="491">
        <v>-5298.04</v>
      </c>
      <c r="K23" s="491">
        <v>-8813.3529999999992</v>
      </c>
      <c r="L23" s="491">
        <v>-14111.393</v>
      </c>
      <c r="M23" s="493" t="s">
        <v>536</v>
      </c>
      <c r="N23" s="491">
        <v>-201.97200000000001</v>
      </c>
      <c r="O23" s="491">
        <v>0</v>
      </c>
      <c r="P23" s="491">
        <v>-201.97200000000001</v>
      </c>
      <c r="Q23" s="491"/>
      <c r="R23" s="491">
        <v>0</v>
      </c>
      <c r="S23" s="491">
        <v>0</v>
      </c>
      <c r="T23" s="491">
        <v>0</v>
      </c>
      <c r="U23" s="491"/>
      <c r="V23" s="491">
        <v>0</v>
      </c>
      <c r="W23" s="491">
        <v>0</v>
      </c>
      <c r="X23" s="491">
        <v>0</v>
      </c>
      <c r="Y23" s="493" t="s">
        <v>536</v>
      </c>
      <c r="Z23" s="491">
        <v>0</v>
      </c>
      <c r="AA23" s="491">
        <v>0</v>
      </c>
      <c r="AB23" s="491">
        <v>0</v>
      </c>
      <c r="AC23" s="491"/>
      <c r="AD23" s="491">
        <v>-8785.7049999999999</v>
      </c>
      <c r="AE23" s="491">
        <v>-901.53099999999995</v>
      </c>
      <c r="AF23" s="491">
        <v>-9687.2360000000008</v>
      </c>
      <c r="AG23" s="491"/>
      <c r="AH23" s="491">
        <v>-988.22900000000004</v>
      </c>
      <c r="AI23" s="491">
        <v>0</v>
      </c>
      <c r="AJ23" s="491">
        <v>-988.22900000000004</v>
      </c>
      <c r="AK23" s="493" t="s">
        <v>536</v>
      </c>
      <c r="AL23" s="491">
        <v>-999.33399999999995</v>
      </c>
      <c r="AM23" s="491">
        <v>0</v>
      </c>
      <c r="AN23" s="491">
        <v>-999.33399999999995</v>
      </c>
      <c r="AO23" s="491"/>
      <c r="AP23" s="491">
        <v>0</v>
      </c>
      <c r="AQ23" s="491">
        <v>0</v>
      </c>
      <c r="AR23" s="491">
        <v>0</v>
      </c>
      <c r="AS23" s="491"/>
      <c r="AT23" s="491">
        <v>0</v>
      </c>
      <c r="AU23" s="491">
        <v>0</v>
      </c>
      <c r="AV23" s="491">
        <v>0</v>
      </c>
      <c r="AW23" s="493" t="s">
        <v>536</v>
      </c>
      <c r="AX23" s="491">
        <v>0</v>
      </c>
      <c r="AY23" s="491">
        <v>0</v>
      </c>
      <c r="AZ23" s="491">
        <v>0</v>
      </c>
      <c r="BA23" s="491"/>
      <c r="BB23" s="491">
        <v>0</v>
      </c>
      <c r="BC23" s="491">
        <v>0</v>
      </c>
      <c r="BD23" s="491">
        <v>0</v>
      </c>
      <c r="BE23" s="491"/>
      <c r="BF23" s="491">
        <v>0</v>
      </c>
      <c r="BG23" s="491">
        <v>0</v>
      </c>
      <c r="BH23" s="491">
        <v>0</v>
      </c>
      <c r="BI23" s="493" t="s">
        <v>536</v>
      </c>
      <c r="BJ23" s="491">
        <v>0</v>
      </c>
      <c r="BK23" s="491">
        <v>0</v>
      </c>
      <c r="BL23" s="491">
        <v>0</v>
      </c>
      <c r="BM23" s="491"/>
      <c r="BN23" s="491">
        <v>0</v>
      </c>
      <c r="BO23" s="491">
        <v>0</v>
      </c>
      <c r="BP23" s="491">
        <v>0</v>
      </c>
      <c r="BQ23" s="491"/>
      <c r="BR23" s="491">
        <v>0</v>
      </c>
      <c r="BS23" s="491">
        <v>0</v>
      </c>
      <c r="BT23" s="491">
        <v>0</v>
      </c>
      <c r="BU23" s="491"/>
      <c r="BV23" s="491">
        <v>0</v>
      </c>
      <c r="BW23" s="491">
        <v>0</v>
      </c>
      <c r="BX23" s="491">
        <v>0</v>
      </c>
      <c r="BY23" s="493" t="s">
        <v>536</v>
      </c>
      <c r="BZ23" s="491">
        <v>-20047.746999999999</v>
      </c>
      <c r="CA23" s="491">
        <v>-9714.8839999999982</v>
      </c>
      <c r="CB23" s="491">
        <v>-29762.631000000001</v>
      </c>
      <c r="CC23" s="491"/>
      <c r="CD23" s="491">
        <v>-5298.04</v>
      </c>
      <c r="CE23" s="491">
        <v>-8813.3529999999992</v>
      </c>
      <c r="CF23" s="491">
        <v>-14111.393</v>
      </c>
      <c r="CG23" s="491"/>
      <c r="CH23" s="491">
        <v>-20047.746999999999</v>
      </c>
      <c r="CI23" s="491">
        <v>-9714.8839999999982</v>
      </c>
      <c r="CJ23" s="491">
        <v>-29762.631000000001</v>
      </c>
      <c r="CK23" s="487"/>
      <c r="CL23" s="488"/>
      <c r="CM23" s="488"/>
      <c r="CN23" s="488"/>
    </row>
    <row r="24" spans="1:92" s="495" customFormat="1" ht="4.6500000000000004" customHeight="1">
      <c r="A24" s="493"/>
      <c r="B24" s="491"/>
      <c r="C24" s="491"/>
      <c r="D24" s="491"/>
      <c r="E24" s="491"/>
      <c r="F24" s="491"/>
      <c r="G24" s="491"/>
      <c r="H24" s="491"/>
      <c r="I24" s="491"/>
      <c r="J24" s="491"/>
      <c r="K24" s="491"/>
      <c r="L24" s="491"/>
      <c r="M24" s="493"/>
      <c r="N24" s="491"/>
      <c r="O24" s="491"/>
      <c r="P24" s="491"/>
      <c r="Q24" s="491"/>
      <c r="R24" s="491"/>
      <c r="S24" s="491"/>
      <c r="T24" s="491"/>
      <c r="U24" s="491"/>
      <c r="V24" s="491"/>
      <c r="W24" s="491"/>
      <c r="X24" s="491"/>
      <c r="Y24" s="493"/>
      <c r="Z24" s="491"/>
      <c r="AA24" s="491"/>
      <c r="AB24" s="491"/>
      <c r="AC24" s="491"/>
      <c r="AD24" s="491"/>
      <c r="AE24" s="491"/>
      <c r="AF24" s="491"/>
      <c r="AG24" s="491"/>
      <c r="AH24" s="491"/>
      <c r="AI24" s="491"/>
      <c r="AJ24" s="491"/>
      <c r="AK24" s="493"/>
      <c r="AL24" s="491"/>
      <c r="AM24" s="491"/>
      <c r="AN24" s="491"/>
      <c r="AO24" s="491"/>
      <c r="AP24" s="491"/>
      <c r="AQ24" s="491"/>
      <c r="AR24" s="491"/>
      <c r="AS24" s="491"/>
      <c r="AT24" s="491"/>
      <c r="AU24" s="491"/>
      <c r="AV24" s="491"/>
      <c r="AW24" s="493"/>
      <c r="AX24" s="491"/>
      <c r="AY24" s="491"/>
      <c r="AZ24" s="491"/>
      <c r="BA24" s="491"/>
      <c r="BB24" s="491"/>
      <c r="BC24" s="491"/>
      <c r="BD24" s="491"/>
      <c r="BE24" s="491"/>
      <c r="BF24" s="491"/>
      <c r="BG24" s="491"/>
      <c r="BH24" s="491"/>
      <c r="BI24" s="493"/>
      <c r="BJ24" s="491"/>
      <c r="BK24" s="491"/>
      <c r="BL24" s="491"/>
      <c r="BM24" s="491"/>
      <c r="BN24" s="491"/>
      <c r="BO24" s="491"/>
      <c r="BP24" s="491"/>
      <c r="BQ24" s="491"/>
      <c r="BR24" s="491"/>
      <c r="BS24" s="491"/>
      <c r="BT24" s="491"/>
      <c r="BU24" s="491"/>
      <c r="BV24" s="491"/>
      <c r="BW24" s="491"/>
      <c r="BX24" s="491"/>
      <c r="BY24" s="493"/>
      <c r="BZ24" s="491"/>
      <c r="CA24" s="491"/>
      <c r="CB24" s="491"/>
      <c r="CC24" s="491"/>
      <c r="CD24" s="491"/>
      <c r="CE24" s="491"/>
      <c r="CF24" s="491"/>
      <c r="CG24" s="491"/>
      <c r="CH24" s="491"/>
      <c r="CI24" s="491"/>
      <c r="CJ24" s="491"/>
      <c r="CK24" s="487"/>
      <c r="CL24" s="494"/>
      <c r="CM24" s="494"/>
      <c r="CN24" s="494"/>
    </row>
    <row r="25" spans="1:92" s="489" customFormat="1" ht="9" customHeight="1">
      <c r="A25" s="485" t="s">
        <v>537</v>
      </c>
      <c r="B25" s="485">
        <v>59532445.252999999</v>
      </c>
      <c r="C25" s="485">
        <v>22228557.644000001</v>
      </c>
      <c r="D25" s="485">
        <v>81761002.898000002</v>
      </c>
      <c r="E25" s="485"/>
      <c r="F25" s="485">
        <v>1551364.534</v>
      </c>
      <c r="G25" s="485">
        <v>120058.611</v>
      </c>
      <c r="H25" s="485">
        <v>1671423.145</v>
      </c>
      <c r="I25" s="485"/>
      <c r="J25" s="485">
        <v>83908073.230000004</v>
      </c>
      <c r="K25" s="485">
        <v>40405286.432999998</v>
      </c>
      <c r="L25" s="485">
        <v>124313359.663</v>
      </c>
      <c r="M25" s="485" t="s">
        <v>537</v>
      </c>
      <c r="N25" s="485">
        <v>4739506.9230000004</v>
      </c>
      <c r="O25" s="485">
        <v>1597924.243</v>
      </c>
      <c r="P25" s="485">
        <v>6337431.1670000004</v>
      </c>
      <c r="Q25" s="486"/>
      <c r="R25" s="485">
        <v>10219956.072000001</v>
      </c>
      <c r="S25" s="485">
        <v>4275691.8810000001</v>
      </c>
      <c r="T25" s="485">
        <v>14495647.954</v>
      </c>
      <c r="U25" s="486"/>
      <c r="V25" s="485">
        <v>35606091.445</v>
      </c>
      <c r="W25" s="485">
        <v>11185822.136</v>
      </c>
      <c r="X25" s="485">
        <v>46791913.582000002</v>
      </c>
      <c r="Y25" s="485" t="s">
        <v>537</v>
      </c>
      <c r="Z25" s="485">
        <v>808214.625</v>
      </c>
      <c r="AA25" s="485">
        <v>428220.652</v>
      </c>
      <c r="AB25" s="485">
        <v>1236435.2779999999</v>
      </c>
      <c r="AC25" s="486"/>
      <c r="AD25" s="485">
        <v>36929063.063000001</v>
      </c>
      <c r="AE25" s="485">
        <v>13025696.017999999</v>
      </c>
      <c r="AF25" s="485">
        <v>49954759.081</v>
      </c>
      <c r="AG25" s="486"/>
      <c r="AH25" s="485">
        <v>13407587.879000001</v>
      </c>
      <c r="AI25" s="485">
        <v>3658.7280000000001</v>
      </c>
      <c r="AJ25" s="485">
        <v>13411246.607000001</v>
      </c>
      <c r="AK25" s="485" t="s">
        <v>537</v>
      </c>
      <c r="AL25" s="485">
        <v>3146607.0070000002</v>
      </c>
      <c r="AM25" s="485">
        <v>937561.01899999997</v>
      </c>
      <c r="AN25" s="485">
        <v>4084168.0269999998</v>
      </c>
      <c r="AO25" s="486"/>
      <c r="AP25" s="485">
        <v>3545425.9739999999</v>
      </c>
      <c r="AQ25" s="485">
        <v>0</v>
      </c>
      <c r="AR25" s="485">
        <v>3545425.9739999999</v>
      </c>
      <c r="AS25" s="486"/>
      <c r="AT25" s="485">
        <v>2308564.5649999999</v>
      </c>
      <c r="AU25" s="485">
        <v>2859682.307</v>
      </c>
      <c r="AV25" s="485">
        <v>5168246.8729999997</v>
      </c>
      <c r="AW25" s="485" t="s">
        <v>537</v>
      </c>
      <c r="AX25" s="485">
        <v>1400080.5619999999</v>
      </c>
      <c r="AY25" s="485">
        <v>0</v>
      </c>
      <c r="AZ25" s="485">
        <v>1400080.5619999999</v>
      </c>
      <c r="BA25" s="486"/>
      <c r="BB25" s="485">
        <v>943936.31099999999</v>
      </c>
      <c r="BC25" s="485">
        <v>66061.857999999993</v>
      </c>
      <c r="BD25" s="485">
        <v>1009998.17</v>
      </c>
      <c r="BE25" s="486"/>
      <c r="BF25" s="485">
        <v>443098.28200000001</v>
      </c>
      <c r="BG25" s="485">
        <v>559512.59299999999</v>
      </c>
      <c r="BH25" s="485">
        <v>1002610.876</v>
      </c>
      <c r="BI25" s="485" t="s">
        <v>537</v>
      </c>
      <c r="BJ25" s="485">
        <v>63055.5</v>
      </c>
      <c r="BK25" s="485">
        <v>60615.023000000001</v>
      </c>
      <c r="BL25" s="485">
        <v>123670.523</v>
      </c>
      <c r="BM25" s="485"/>
      <c r="BN25" s="485">
        <v>1614664.54</v>
      </c>
      <c r="BO25" s="485">
        <v>823211.34</v>
      </c>
      <c r="BP25" s="485">
        <v>2437875.88</v>
      </c>
      <c r="BQ25" s="485"/>
      <c r="BR25" s="485">
        <v>4466642.0549999997</v>
      </c>
      <c r="BS25" s="485">
        <v>0</v>
      </c>
      <c r="BT25" s="485">
        <v>4466642.0549999997</v>
      </c>
      <c r="BU25" s="485"/>
      <c r="BV25" s="485">
        <v>2205774.2000000002</v>
      </c>
      <c r="BW25" s="485">
        <v>-257.505</v>
      </c>
      <c r="BX25" s="485">
        <v>2205516.6949999998</v>
      </c>
      <c r="BY25" s="485" t="s">
        <v>537</v>
      </c>
      <c r="BZ25" s="485">
        <v>266840152.02000001</v>
      </c>
      <c r="CA25" s="485">
        <v>98577302.980999991</v>
      </c>
      <c r="CB25" s="485">
        <v>365417455.00999999</v>
      </c>
      <c r="CC25" s="485"/>
      <c r="CD25" s="485">
        <v>83908073.230000004</v>
      </c>
      <c r="CE25" s="485">
        <v>41411297.594999999</v>
      </c>
      <c r="CF25" s="485">
        <v>125319370.82600001</v>
      </c>
      <c r="CG25" s="485"/>
      <c r="CH25" s="485">
        <v>266840152.02000004</v>
      </c>
      <c r="CI25" s="485">
        <v>99583314.142999992</v>
      </c>
      <c r="CJ25" s="485">
        <v>366423466.17299998</v>
      </c>
      <c r="CK25" s="487"/>
      <c r="CL25" s="498"/>
      <c r="CM25" s="488"/>
      <c r="CN25" s="488"/>
    </row>
    <row r="26" spans="1:92" s="489" customFormat="1" ht="9" customHeight="1">
      <c r="A26" s="496" t="s">
        <v>538</v>
      </c>
      <c r="B26" s="496">
        <v>59637610.917000003</v>
      </c>
      <c r="C26" s="496">
        <v>22229873.094999999</v>
      </c>
      <c r="D26" s="496">
        <v>81867484.011999995</v>
      </c>
      <c r="E26" s="496"/>
      <c r="F26" s="496">
        <v>1559055.7109999999</v>
      </c>
      <c r="G26" s="496">
        <v>119741.59299999999</v>
      </c>
      <c r="H26" s="496">
        <v>1678797.3049999999</v>
      </c>
      <c r="I26" s="496"/>
      <c r="J26" s="496">
        <v>85122441.078999996</v>
      </c>
      <c r="K26" s="496">
        <v>40713936.489</v>
      </c>
      <c r="L26" s="496">
        <v>125836377.56900001</v>
      </c>
      <c r="M26" s="496" t="s">
        <v>538</v>
      </c>
      <c r="N26" s="496">
        <v>4805968.43</v>
      </c>
      <c r="O26" s="496">
        <v>1609034.1680000001</v>
      </c>
      <c r="P26" s="496">
        <v>6415002.5980000002</v>
      </c>
      <c r="Q26" s="497"/>
      <c r="R26" s="496">
        <v>10350280.181</v>
      </c>
      <c r="S26" s="496">
        <v>4377511.983</v>
      </c>
      <c r="T26" s="496">
        <v>14727792.164000001</v>
      </c>
      <c r="U26" s="497"/>
      <c r="V26" s="496">
        <v>35482733.280000001</v>
      </c>
      <c r="W26" s="496">
        <v>11398757.261</v>
      </c>
      <c r="X26" s="496">
        <v>46881490.542000003</v>
      </c>
      <c r="Y26" s="496" t="s">
        <v>538</v>
      </c>
      <c r="Z26" s="496">
        <v>824404.16</v>
      </c>
      <c r="AA26" s="496">
        <v>431978.12199999997</v>
      </c>
      <c r="AB26" s="496">
        <v>1256382.2819999999</v>
      </c>
      <c r="AC26" s="497"/>
      <c r="AD26" s="496">
        <v>37152634.831</v>
      </c>
      <c r="AE26" s="496">
        <v>13040144.103</v>
      </c>
      <c r="AF26" s="496">
        <v>50192778.935000002</v>
      </c>
      <c r="AG26" s="497"/>
      <c r="AH26" s="496">
        <v>13591723.994000001</v>
      </c>
      <c r="AI26" s="496">
        <v>6725.52</v>
      </c>
      <c r="AJ26" s="496">
        <v>13598449.514</v>
      </c>
      <c r="AK26" s="496" t="s">
        <v>538</v>
      </c>
      <c r="AL26" s="496">
        <v>3175439.284</v>
      </c>
      <c r="AM26" s="496">
        <v>946185.21200000006</v>
      </c>
      <c r="AN26" s="496">
        <v>4121624.497</v>
      </c>
      <c r="AO26" s="497"/>
      <c r="AP26" s="496">
        <v>3692652.682</v>
      </c>
      <c r="AQ26" s="496">
        <v>0</v>
      </c>
      <c r="AR26" s="496">
        <v>3692652.682</v>
      </c>
      <c r="AS26" s="497"/>
      <c r="AT26" s="496">
        <v>2427585.8139999998</v>
      </c>
      <c r="AU26" s="496">
        <v>2728056.6570000001</v>
      </c>
      <c r="AV26" s="496">
        <v>5155642.4709999999</v>
      </c>
      <c r="AW26" s="496" t="s">
        <v>538</v>
      </c>
      <c r="AX26" s="496">
        <v>1433337.5160000001</v>
      </c>
      <c r="AY26" s="496">
        <v>0</v>
      </c>
      <c r="AZ26" s="496">
        <v>1433337.5160000001</v>
      </c>
      <c r="BA26" s="497"/>
      <c r="BB26" s="496">
        <v>964337.68700000003</v>
      </c>
      <c r="BC26" s="496">
        <v>66609.104999999996</v>
      </c>
      <c r="BD26" s="496">
        <v>1030946.792</v>
      </c>
      <c r="BE26" s="497"/>
      <c r="BF26" s="496">
        <v>446547.22200000001</v>
      </c>
      <c r="BG26" s="496">
        <v>563677.73600000003</v>
      </c>
      <c r="BH26" s="496">
        <v>1010224.959</v>
      </c>
      <c r="BI26" s="496" t="s">
        <v>538</v>
      </c>
      <c r="BJ26" s="496">
        <v>63500</v>
      </c>
      <c r="BK26" s="496">
        <v>61042.32</v>
      </c>
      <c r="BL26" s="496">
        <v>124542.32</v>
      </c>
      <c r="BM26" s="496"/>
      <c r="BN26" s="496">
        <v>1633695.878</v>
      </c>
      <c r="BO26" s="496">
        <v>834832.96200000006</v>
      </c>
      <c r="BP26" s="496">
        <v>2468528.84</v>
      </c>
      <c r="BQ26" s="496"/>
      <c r="BR26" s="496">
        <v>4634077.6890000002</v>
      </c>
      <c r="BS26" s="496">
        <v>0</v>
      </c>
      <c r="BT26" s="496">
        <v>4634077.6890000002</v>
      </c>
      <c r="BU26" s="496"/>
      <c r="BV26" s="496">
        <v>2315575.9240000001</v>
      </c>
      <c r="BW26" s="496">
        <v>14.754</v>
      </c>
      <c r="BX26" s="496">
        <v>2315590.679</v>
      </c>
      <c r="BY26" s="496" t="s">
        <v>538</v>
      </c>
      <c r="BZ26" s="496">
        <v>269313602.27900004</v>
      </c>
      <c r="CA26" s="496">
        <v>99128121.079999968</v>
      </c>
      <c r="CB26" s="496">
        <v>368441723.36599994</v>
      </c>
      <c r="CC26" s="496"/>
      <c r="CD26" s="496">
        <v>85122441.078999996</v>
      </c>
      <c r="CE26" s="496">
        <v>41723238.557999998</v>
      </c>
      <c r="CF26" s="496">
        <v>126845679.638</v>
      </c>
      <c r="CG26" s="496"/>
      <c r="CH26" s="496">
        <v>269313602.27900004</v>
      </c>
      <c r="CI26" s="496">
        <v>100137423.14899996</v>
      </c>
      <c r="CJ26" s="496">
        <v>369451025.43499994</v>
      </c>
      <c r="CK26" s="487"/>
      <c r="CL26" s="488"/>
      <c r="CM26" s="488"/>
      <c r="CN26" s="488"/>
    </row>
    <row r="27" spans="1:92" s="489" customFormat="1" ht="9" customHeight="1">
      <c r="A27" s="493" t="s">
        <v>539</v>
      </c>
      <c r="B27" s="491">
        <v>12744.873</v>
      </c>
      <c r="C27" s="491">
        <v>592.11</v>
      </c>
      <c r="D27" s="491">
        <v>13336.983</v>
      </c>
      <c r="E27" s="491"/>
      <c r="F27" s="491">
        <v>4.0250000000000004</v>
      </c>
      <c r="G27" s="491">
        <v>9.2210000000000001</v>
      </c>
      <c r="H27" s="491">
        <v>13.247</v>
      </c>
      <c r="I27" s="491"/>
      <c r="J27" s="491">
        <v>218322.291</v>
      </c>
      <c r="K27" s="491">
        <v>13633.166999999999</v>
      </c>
      <c r="L27" s="491">
        <v>231955.459</v>
      </c>
      <c r="M27" s="493" t="s">
        <v>539</v>
      </c>
      <c r="N27" s="491">
        <v>49356.023999999998</v>
      </c>
      <c r="O27" s="491">
        <v>3073.2170000000001</v>
      </c>
      <c r="P27" s="491">
        <v>52429.241000000002</v>
      </c>
      <c r="Q27" s="491"/>
      <c r="R27" s="491">
        <v>1306.069</v>
      </c>
      <c r="S27" s="491">
        <v>6817.6329999999998</v>
      </c>
      <c r="T27" s="491">
        <v>8123.7030000000004</v>
      </c>
      <c r="U27" s="491"/>
      <c r="V27" s="491">
        <v>750.86199999999997</v>
      </c>
      <c r="W27" s="491">
        <v>59667.521999999997</v>
      </c>
      <c r="X27" s="491">
        <v>60418.385000000002</v>
      </c>
      <c r="Y27" s="493" t="s">
        <v>539</v>
      </c>
      <c r="Z27" s="491">
        <v>988.92600000000004</v>
      </c>
      <c r="AA27" s="491">
        <v>1559.4949999999999</v>
      </c>
      <c r="AB27" s="491">
        <v>2548.422</v>
      </c>
      <c r="AC27" s="491"/>
      <c r="AD27" s="491">
        <v>52005.978000000003</v>
      </c>
      <c r="AE27" s="491">
        <v>41.253</v>
      </c>
      <c r="AF27" s="491">
        <v>52047.231</v>
      </c>
      <c r="AG27" s="491"/>
      <c r="AH27" s="491">
        <v>0</v>
      </c>
      <c r="AI27" s="491">
        <v>0</v>
      </c>
      <c r="AJ27" s="491">
        <v>0</v>
      </c>
      <c r="AK27" s="493" t="s">
        <v>539</v>
      </c>
      <c r="AL27" s="491">
        <v>0</v>
      </c>
      <c r="AM27" s="491">
        <v>0</v>
      </c>
      <c r="AN27" s="491">
        <v>0</v>
      </c>
      <c r="AO27" s="491"/>
      <c r="AP27" s="491">
        <v>0</v>
      </c>
      <c r="AQ27" s="491">
        <v>0</v>
      </c>
      <c r="AR27" s="491">
        <v>0</v>
      </c>
      <c r="AS27" s="491"/>
      <c r="AT27" s="491">
        <v>41.895000000000003</v>
      </c>
      <c r="AU27" s="491">
        <v>4.7880000000000003</v>
      </c>
      <c r="AV27" s="491">
        <v>46.683</v>
      </c>
      <c r="AW27" s="493" t="s">
        <v>539</v>
      </c>
      <c r="AX27" s="491">
        <v>0</v>
      </c>
      <c r="AY27" s="491">
        <v>0</v>
      </c>
      <c r="AZ27" s="491">
        <v>0</v>
      </c>
      <c r="BA27" s="491"/>
      <c r="BB27" s="491">
        <v>0</v>
      </c>
      <c r="BC27" s="491">
        <v>0</v>
      </c>
      <c r="BD27" s="491">
        <v>0</v>
      </c>
      <c r="BE27" s="491"/>
      <c r="BF27" s="491">
        <v>0</v>
      </c>
      <c r="BG27" s="491">
        <v>0</v>
      </c>
      <c r="BH27" s="491">
        <v>0</v>
      </c>
      <c r="BI27" s="493" t="s">
        <v>539</v>
      </c>
      <c r="BJ27" s="491">
        <v>0</v>
      </c>
      <c r="BK27" s="491">
        <v>0</v>
      </c>
      <c r="BL27" s="491">
        <v>0</v>
      </c>
      <c r="BM27" s="491"/>
      <c r="BN27" s="491">
        <v>0</v>
      </c>
      <c r="BO27" s="491">
        <v>0</v>
      </c>
      <c r="BP27" s="491">
        <v>0</v>
      </c>
      <c r="BQ27" s="491"/>
      <c r="BR27" s="491">
        <v>0</v>
      </c>
      <c r="BS27" s="491">
        <v>0</v>
      </c>
      <c r="BT27" s="491">
        <v>0</v>
      </c>
      <c r="BU27" s="491"/>
      <c r="BV27" s="491">
        <v>0</v>
      </c>
      <c r="BW27" s="491">
        <v>0</v>
      </c>
      <c r="BX27" s="491">
        <v>0</v>
      </c>
      <c r="BY27" s="493" t="s">
        <v>539</v>
      </c>
      <c r="BZ27" s="491">
        <v>335520.94300000003</v>
      </c>
      <c r="CA27" s="491">
        <v>85398.405999999988</v>
      </c>
      <c r="CB27" s="491">
        <v>420919.35399999999</v>
      </c>
      <c r="CC27" s="491"/>
      <c r="CD27" s="491">
        <v>218322.291</v>
      </c>
      <c r="CE27" s="491">
        <v>13643.432000000001</v>
      </c>
      <c r="CF27" s="491">
        <v>231965.723</v>
      </c>
      <c r="CG27" s="491"/>
      <c r="CH27" s="491">
        <v>335520.94300000003</v>
      </c>
      <c r="CI27" s="491">
        <v>85408.670999999988</v>
      </c>
      <c r="CJ27" s="491">
        <v>420929.61800000002</v>
      </c>
      <c r="CK27" s="499"/>
      <c r="CL27" s="488"/>
      <c r="CM27" s="488"/>
      <c r="CN27" s="488"/>
    </row>
    <row r="28" spans="1:92" s="489" customFormat="1" ht="9" customHeight="1">
      <c r="A28" s="493" t="s">
        <v>540</v>
      </c>
      <c r="B28" s="491">
        <v>3645229.111</v>
      </c>
      <c r="C28" s="491">
        <v>470423.97</v>
      </c>
      <c r="D28" s="491">
        <v>4115653.0809999998</v>
      </c>
      <c r="E28" s="491"/>
      <c r="F28" s="491">
        <v>1934.0989999999999</v>
      </c>
      <c r="G28" s="491">
        <v>211.39</v>
      </c>
      <c r="H28" s="491">
        <v>2145.489</v>
      </c>
      <c r="I28" s="491"/>
      <c r="J28" s="491">
        <v>5396390.3159999996</v>
      </c>
      <c r="K28" s="491">
        <v>1091724.0319999999</v>
      </c>
      <c r="L28" s="491">
        <v>6488114.3490000004</v>
      </c>
      <c r="M28" s="493" t="s">
        <v>540</v>
      </c>
      <c r="N28" s="491">
        <v>458371.29200000002</v>
      </c>
      <c r="O28" s="491">
        <v>80085.426000000007</v>
      </c>
      <c r="P28" s="491">
        <v>538456.71799999999</v>
      </c>
      <c r="Q28" s="491"/>
      <c r="R28" s="491">
        <v>153767.29999999999</v>
      </c>
      <c r="S28" s="491">
        <v>28833.016</v>
      </c>
      <c r="T28" s="491">
        <v>182600.31599999999</v>
      </c>
      <c r="U28" s="491"/>
      <c r="V28" s="491">
        <v>1653250.3419999999</v>
      </c>
      <c r="W28" s="491">
        <v>296509.995</v>
      </c>
      <c r="X28" s="491">
        <v>1949760.3370000001</v>
      </c>
      <c r="Y28" s="493" t="s">
        <v>540</v>
      </c>
      <c r="Z28" s="491">
        <v>17445.843000000001</v>
      </c>
      <c r="AA28" s="491">
        <v>10175.172</v>
      </c>
      <c r="AB28" s="491">
        <v>27621.016</v>
      </c>
      <c r="AC28" s="491"/>
      <c r="AD28" s="491">
        <v>2550887.9670000002</v>
      </c>
      <c r="AE28" s="491">
        <v>451376.402</v>
      </c>
      <c r="AF28" s="491">
        <v>3002264.37</v>
      </c>
      <c r="AG28" s="491"/>
      <c r="AH28" s="491">
        <v>0</v>
      </c>
      <c r="AI28" s="491">
        <v>0</v>
      </c>
      <c r="AJ28" s="491">
        <v>0</v>
      </c>
      <c r="AK28" s="493" t="s">
        <v>540</v>
      </c>
      <c r="AL28" s="491">
        <v>9158.1450000000004</v>
      </c>
      <c r="AM28" s="491">
        <v>652.76300000000003</v>
      </c>
      <c r="AN28" s="491">
        <v>9810.9079999999994</v>
      </c>
      <c r="AO28" s="491"/>
      <c r="AP28" s="491">
        <v>1761412.0870000001</v>
      </c>
      <c r="AQ28" s="491">
        <v>0</v>
      </c>
      <c r="AR28" s="491">
        <v>1761412.0870000001</v>
      </c>
      <c r="AS28" s="491"/>
      <c r="AT28" s="491">
        <v>0</v>
      </c>
      <c r="AU28" s="491">
        <v>0</v>
      </c>
      <c r="AV28" s="491">
        <v>0</v>
      </c>
      <c r="AW28" s="493" t="s">
        <v>540</v>
      </c>
      <c r="AX28" s="491">
        <v>503451.967</v>
      </c>
      <c r="AY28" s="491">
        <v>0</v>
      </c>
      <c r="AZ28" s="491">
        <v>503451.967</v>
      </c>
      <c r="BA28" s="491"/>
      <c r="BB28" s="491">
        <v>0</v>
      </c>
      <c r="BC28" s="491">
        <v>0</v>
      </c>
      <c r="BD28" s="491">
        <v>0</v>
      </c>
      <c r="BE28" s="491"/>
      <c r="BF28" s="491">
        <v>0</v>
      </c>
      <c r="BG28" s="491">
        <v>0</v>
      </c>
      <c r="BH28" s="491">
        <v>0</v>
      </c>
      <c r="BI28" s="493" t="s">
        <v>540</v>
      </c>
      <c r="BJ28" s="491">
        <v>0</v>
      </c>
      <c r="BK28" s="491">
        <v>0</v>
      </c>
      <c r="BL28" s="491">
        <v>0</v>
      </c>
      <c r="BM28" s="491"/>
      <c r="BN28" s="491">
        <v>0</v>
      </c>
      <c r="BO28" s="491">
        <v>0</v>
      </c>
      <c r="BP28" s="491">
        <v>0</v>
      </c>
      <c r="BQ28" s="491"/>
      <c r="BR28" s="491">
        <v>0</v>
      </c>
      <c r="BS28" s="491">
        <v>0</v>
      </c>
      <c r="BT28" s="491">
        <v>0</v>
      </c>
      <c r="BU28" s="491"/>
      <c r="BV28" s="491">
        <v>159943.946</v>
      </c>
      <c r="BW28" s="491">
        <v>0</v>
      </c>
      <c r="BX28" s="491">
        <v>159943.946</v>
      </c>
      <c r="BY28" s="493" t="s">
        <v>540</v>
      </c>
      <c r="BZ28" s="491">
        <v>16311242.415000001</v>
      </c>
      <c r="CA28" s="491">
        <v>2429992.1659999997</v>
      </c>
      <c r="CB28" s="491">
        <v>18741234.583999999</v>
      </c>
      <c r="CC28" s="491"/>
      <c r="CD28" s="491">
        <v>5396390.3159999996</v>
      </c>
      <c r="CE28" s="491">
        <v>1091724.0319999999</v>
      </c>
      <c r="CF28" s="491">
        <v>6488114.3490000004</v>
      </c>
      <c r="CG28" s="491"/>
      <c r="CH28" s="491">
        <v>16311242.415000001</v>
      </c>
      <c r="CI28" s="491">
        <v>2429992.1659999997</v>
      </c>
      <c r="CJ28" s="491">
        <v>18741234.583999999</v>
      </c>
      <c r="CK28" s="487"/>
      <c r="CL28" s="488"/>
      <c r="CM28" s="488"/>
      <c r="CN28" s="488"/>
    </row>
    <row r="29" spans="1:92" s="489" customFormat="1" ht="9" customHeight="1">
      <c r="A29" s="493" t="s">
        <v>541</v>
      </c>
      <c r="B29" s="491">
        <v>383757.34700000001</v>
      </c>
      <c r="C29" s="491">
        <v>555347.20600000001</v>
      </c>
      <c r="D29" s="491">
        <v>939104.55299999996</v>
      </c>
      <c r="E29" s="491"/>
      <c r="F29" s="491">
        <v>643.12699999999995</v>
      </c>
      <c r="G29" s="491">
        <v>434.58199999999999</v>
      </c>
      <c r="H29" s="491">
        <v>1077.7090000000001</v>
      </c>
      <c r="I29" s="491"/>
      <c r="J29" s="491">
        <v>1841490.29</v>
      </c>
      <c r="K29" s="491">
        <v>2089033.51</v>
      </c>
      <c r="L29" s="491">
        <v>3930523.801</v>
      </c>
      <c r="M29" s="493" t="s">
        <v>541</v>
      </c>
      <c r="N29" s="491">
        <v>35247.732000000004</v>
      </c>
      <c r="O29" s="491">
        <v>18198.821</v>
      </c>
      <c r="P29" s="491">
        <v>53446.553</v>
      </c>
      <c r="Q29" s="491"/>
      <c r="R29" s="491">
        <v>136513.92800000001</v>
      </c>
      <c r="S29" s="491">
        <v>172161.78599999999</v>
      </c>
      <c r="T29" s="491">
        <v>308675.71500000003</v>
      </c>
      <c r="U29" s="491"/>
      <c r="V29" s="491">
        <v>307011.37099999998</v>
      </c>
      <c r="W29" s="491">
        <v>393757.44</v>
      </c>
      <c r="X29" s="491">
        <v>700768.81200000003</v>
      </c>
      <c r="Y29" s="493" t="s">
        <v>541</v>
      </c>
      <c r="Z29" s="491">
        <v>0</v>
      </c>
      <c r="AA29" s="491">
        <v>0</v>
      </c>
      <c r="AB29" s="491">
        <v>0</v>
      </c>
      <c r="AC29" s="491"/>
      <c r="AD29" s="491">
        <v>813341.277</v>
      </c>
      <c r="AE29" s="491">
        <v>620158.42700000003</v>
      </c>
      <c r="AF29" s="491">
        <v>1433499.7039999999</v>
      </c>
      <c r="AG29" s="491"/>
      <c r="AH29" s="491">
        <v>0</v>
      </c>
      <c r="AI29" s="491">
        <v>0</v>
      </c>
      <c r="AJ29" s="491">
        <v>0</v>
      </c>
      <c r="AK29" s="493" t="s">
        <v>541</v>
      </c>
      <c r="AL29" s="491">
        <v>5285.4340000000002</v>
      </c>
      <c r="AM29" s="491">
        <v>7291.2479999999996</v>
      </c>
      <c r="AN29" s="491">
        <v>12576.682000000001</v>
      </c>
      <c r="AO29" s="491"/>
      <c r="AP29" s="491">
        <v>0</v>
      </c>
      <c r="AQ29" s="491">
        <v>0</v>
      </c>
      <c r="AR29" s="491">
        <v>0</v>
      </c>
      <c r="AS29" s="491"/>
      <c r="AT29" s="491">
        <v>25141.234</v>
      </c>
      <c r="AU29" s="491">
        <v>29467.975999999999</v>
      </c>
      <c r="AV29" s="491">
        <v>54609.211000000003</v>
      </c>
      <c r="AW29" s="493" t="s">
        <v>541</v>
      </c>
      <c r="AX29" s="491">
        <v>0</v>
      </c>
      <c r="AY29" s="491">
        <v>0</v>
      </c>
      <c r="AZ29" s="491">
        <v>0</v>
      </c>
      <c r="BA29" s="491"/>
      <c r="BB29" s="491">
        <v>123.57</v>
      </c>
      <c r="BC29" s="491">
        <v>0</v>
      </c>
      <c r="BD29" s="491">
        <v>123.57</v>
      </c>
      <c r="BE29" s="491"/>
      <c r="BF29" s="491">
        <v>0</v>
      </c>
      <c r="BG29" s="491">
        <v>0</v>
      </c>
      <c r="BH29" s="491">
        <v>0</v>
      </c>
      <c r="BI29" s="493" t="s">
        <v>541</v>
      </c>
      <c r="BJ29" s="491">
        <v>0</v>
      </c>
      <c r="BK29" s="491">
        <v>0</v>
      </c>
      <c r="BL29" s="491">
        <v>0</v>
      </c>
      <c r="BM29" s="491"/>
      <c r="BN29" s="491">
        <v>0</v>
      </c>
      <c r="BO29" s="491">
        <v>0</v>
      </c>
      <c r="BP29" s="491">
        <v>0</v>
      </c>
      <c r="BQ29" s="491"/>
      <c r="BR29" s="491">
        <v>0</v>
      </c>
      <c r="BS29" s="491">
        <v>0</v>
      </c>
      <c r="BT29" s="491">
        <v>0</v>
      </c>
      <c r="BU29" s="491"/>
      <c r="BV29" s="491">
        <v>0</v>
      </c>
      <c r="BW29" s="491">
        <v>0</v>
      </c>
      <c r="BX29" s="491">
        <v>0</v>
      </c>
      <c r="BY29" s="493" t="s">
        <v>541</v>
      </c>
      <c r="BZ29" s="491">
        <v>3548555.3099999996</v>
      </c>
      <c r="CA29" s="491">
        <v>3885850.9959999998</v>
      </c>
      <c r="CB29" s="491">
        <v>7434406.3100000005</v>
      </c>
      <c r="CC29" s="491"/>
      <c r="CD29" s="491">
        <v>1841490.29</v>
      </c>
      <c r="CE29" s="491">
        <v>2089033.51</v>
      </c>
      <c r="CF29" s="491">
        <v>3930523.801</v>
      </c>
      <c r="CG29" s="491"/>
      <c r="CH29" s="491">
        <v>3548555.3099999996</v>
      </c>
      <c r="CI29" s="491">
        <v>3885850.9959999998</v>
      </c>
      <c r="CJ29" s="491">
        <v>7434406.3100000005</v>
      </c>
      <c r="CK29" s="487"/>
      <c r="CL29" s="488"/>
      <c r="CM29" s="488"/>
      <c r="CN29" s="488"/>
    </row>
    <row r="30" spans="1:92" s="489" customFormat="1" ht="9" customHeight="1">
      <c r="A30" s="493" t="s">
        <v>542</v>
      </c>
      <c r="B30" s="491">
        <v>0</v>
      </c>
      <c r="C30" s="491">
        <v>38964.898000000001</v>
      </c>
      <c r="D30" s="491">
        <v>38964.898000000001</v>
      </c>
      <c r="E30" s="491"/>
      <c r="F30" s="491">
        <v>0</v>
      </c>
      <c r="G30" s="491">
        <v>0</v>
      </c>
      <c r="H30" s="491">
        <v>0</v>
      </c>
      <c r="I30" s="491"/>
      <c r="J30" s="491">
        <v>0</v>
      </c>
      <c r="K30" s="491">
        <v>0</v>
      </c>
      <c r="L30" s="491">
        <v>0</v>
      </c>
      <c r="M30" s="493" t="s">
        <v>542</v>
      </c>
      <c r="N30" s="491">
        <v>0</v>
      </c>
      <c r="O30" s="491">
        <v>0</v>
      </c>
      <c r="P30" s="491">
        <v>0</v>
      </c>
      <c r="Q30" s="491"/>
      <c r="R30" s="491">
        <v>229023.56200000001</v>
      </c>
      <c r="S30" s="491">
        <v>133372.32999999999</v>
      </c>
      <c r="T30" s="491">
        <v>362395.89299999998</v>
      </c>
      <c r="U30" s="491"/>
      <c r="V30" s="491">
        <v>438478.21399999998</v>
      </c>
      <c r="W30" s="491">
        <v>890522.16200000001</v>
      </c>
      <c r="X30" s="491">
        <v>1329000.3770000001</v>
      </c>
      <c r="Y30" s="493" t="s">
        <v>542</v>
      </c>
      <c r="Z30" s="491">
        <v>284653.31699999998</v>
      </c>
      <c r="AA30" s="491">
        <v>357528.27299999999</v>
      </c>
      <c r="AB30" s="491">
        <v>642181.59100000001</v>
      </c>
      <c r="AC30" s="491"/>
      <c r="AD30" s="491">
        <v>392304.913</v>
      </c>
      <c r="AE30" s="491">
        <v>557849.18099999998</v>
      </c>
      <c r="AF30" s="491">
        <v>950154.09499999997</v>
      </c>
      <c r="AG30" s="491"/>
      <c r="AH30" s="491">
        <v>0</v>
      </c>
      <c r="AI30" s="491">
        <v>0</v>
      </c>
      <c r="AJ30" s="491">
        <v>0</v>
      </c>
      <c r="AK30" s="493" t="s">
        <v>542</v>
      </c>
      <c r="AL30" s="491">
        <v>0</v>
      </c>
      <c r="AM30" s="491">
        <v>0</v>
      </c>
      <c r="AN30" s="491">
        <v>0</v>
      </c>
      <c r="AO30" s="491"/>
      <c r="AP30" s="491">
        <v>0</v>
      </c>
      <c r="AQ30" s="491">
        <v>0</v>
      </c>
      <c r="AR30" s="491">
        <v>0</v>
      </c>
      <c r="AS30" s="491"/>
      <c r="AT30" s="491">
        <v>48389.194000000003</v>
      </c>
      <c r="AU30" s="491">
        <v>132433.57500000001</v>
      </c>
      <c r="AV30" s="491">
        <v>180822.769</v>
      </c>
      <c r="AW30" s="493" t="s">
        <v>542</v>
      </c>
      <c r="AX30" s="491">
        <v>0</v>
      </c>
      <c r="AY30" s="491">
        <v>0</v>
      </c>
      <c r="AZ30" s="491">
        <v>0</v>
      </c>
      <c r="BA30" s="491"/>
      <c r="BB30" s="491">
        <v>0</v>
      </c>
      <c r="BC30" s="491">
        <v>0</v>
      </c>
      <c r="BD30" s="491">
        <v>0</v>
      </c>
      <c r="BE30" s="491"/>
      <c r="BF30" s="491">
        <v>0</v>
      </c>
      <c r="BG30" s="491">
        <v>0</v>
      </c>
      <c r="BH30" s="491">
        <v>0</v>
      </c>
      <c r="BI30" s="493" t="s">
        <v>542</v>
      </c>
      <c r="BJ30" s="491">
        <v>0</v>
      </c>
      <c r="BK30" s="491">
        <v>0</v>
      </c>
      <c r="BL30" s="491">
        <v>0</v>
      </c>
      <c r="BM30" s="491"/>
      <c r="BN30" s="491">
        <v>0</v>
      </c>
      <c r="BO30" s="491">
        <v>0</v>
      </c>
      <c r="BP30" s="491">
        <v>0</v>
      </c>
      <c r="BQ30" s="491"/>
      <c r="BR30" s="491">
        <v>0</v>
      </c>
      <c r="BS30" s="491">
        <v>0</v>
      </c>
      <c r="BT30" s="491">
        <v>0</v>
      </c>
      <c r="BU30" s="491"/>
      <c r="BV30" s="491">
        <v>0</v>
      </c>
      <c r="BW30" s="491">
        <v>0</v>
      </c>
      <c r="BX30" s="491">
        <v>0</v>
      </c>
      <c r="BY30" s="493" t="s">
        <v>542</v>
      </c>
      <c r="BZ30" s="491">
        <v>1392849.1999999997</v>
      </c>
      <c r="CA30" s="491">
        <v>2110670.4190000002</v>
      </c>
      <c r="CB30" s="491">
        <v>3503519.6230000001</v>
      </c>
      <c r="CC30" s="491"/>
      <c r="CD30" s="491">
        <v>0</v>
      </c>
      <c r="CE30" s="491">
        <v>0</v>
      </c>
      <c r="CF30" s="491">
        <v>0</v>
      </c>
      <c r="CG30" s="491"/>
      <c r="CH30" s="491">
        <v>1392849.1999999997</v>
      </c>
      <c r="CI30" s="491">
        <v>2110670.4190000002</v>
      </c>
      <c r="CJ30" s="491">
        <v>3503519.6230000001</v>
      </c>
      <c r="CK30" s="487"/>
      <c r="CL30" s="488"/>
      <c r="CM30" s="488"/>
      <c r="CN30" s="488"/>
    </row>
    <row r="31" spans="1:92" s="489" customFormat="1" ht="9" customHeight="1">
      <c r="A31" s="493" t="s">
        <v>543</v>
      </c>
      <c r="B31" s="491">
        <v>34142247.332000002</v>
      </c>
      <c r="C31" s="491">
        <v>8695826.4499999993</v>
      </c>
      <c r="D31" s="491">
        <v>42838073.781999998</v>
      </c>
      <c r="E31" s="491"/>
      <c r="F31" s="491">
        <v>1115781.9990000001</v>
      </c>
      <c r="G31" s="491">
        <v>45424.52</v>
      </c>
      <c r="H31" s="491">
        <v>1161206.5190000001</v>
      </c>
      <c r="I31" s="491"/>
      <c r="J31" s="491">
        <v>49551747.006999999</v>
      </c>
      <c r="K31" s="491">
        <v>27595623.669</v>
      </c>
      <c r="L31" s="491">
        <v>77147370.675999999</v>
      </c>
      <c r="M31" s="493" t="s">
        <v>543</v>
      </c>
      <c r="N31" s="491">
        <v>2288750.6230000001</v>
      </c>
      <c r="O31" s="491">
        <v>498106.56</v>
      </c>
      <c r="P31" s="491">
        <v>2786857.1830000002</v>
      </c>
      <c r="Q31" s="491"/>
      <c r="R31" s="491">
        <v>5605900.4910000004</v>
      </c>
      <c r="S31" s="491">
        <v>2024395.0279999999</v>
      </c>
      <c r="T31" s="491">
        <v>7630295.5190000003</v>
      </c>
      <c r="U31" s="491"/>
      <c r="V31" s="491">
        <v>21427917.807999998</v>
      </c>
      <c r="W31" s="491">
        <v>5552946.2759999996</v>
      </c>
      <c r="X31" s="491">
        <v>26980864.085000001</v>
      </c>
      <c r="Y31" s="493" t="s">
        <v>543</v>
      </c>
      <c r="Z31" s="491">
        <v>50000</v>
      </c>
      <c r="AA31" s="491">
        <v>0</v>
      </c>
      <c r="AB31" s="491">
        <v>50000</v>
      </c>
      <c r="AC31" s="491"/>
      <c r="AD31" s="491">
        <v>20841050.703000002</v>
      </c>
      <c r="AE31" s="491">
        <v>7290536.3880000003</v>
      </c>
      <c r="AF31" s="491">
        <v>28131587.090999998</v>
      </c>
      <c r="AG31" s="491"/>
      <c r="AH31" s="491">
        <v>13286180.027000001</v>
      </c>
      <c r="AI31" s="491">
        <v>4325.6549999999997</v>
      </c>
      <c r="AJ31" s="491">
        <v>13290505.683</v>
      </c>
      <c r="AK31" s="493" t="s">
        <v>543</v>
      </c>
      <c r="AL31" s="491">
        <v>2577171.5690000001</v>
      </c>
      <c r="AM31" s="491">
        <v>267854.91600000003</v>
      </c>
      <c r="AN31" s="491">
        <v>2845026.486</v>
      </c>
      <c r="AO31" s="491"/>
      <c r="AP31" s="491">
        <v>1931240.595</v>
      </c>
      <c r="AQ31" s="491">
        <v>0</v>
      </c>
      <c r="AR31" s="491">
        <v>1931240.595</v>
      </c>
      <c r="AS31" s="491"/>
      <c r="AT31" s="491">
        <v>1754147.8160000001</v>
      </c>
      <c r="AU31" s="491">
        <v>1931739.3230000001</v>
      </c>
      <c r="AV31" s="491">
        <v>3685887.139</v>
      </c>
      <c r="AW31" s="493" t="s">
        <v>543</v>
      </c>
      <c r="AX31" s="491">
        <v>929885.549</v>
      </c>
      <c r="AY31" s="491">
        <v>0</v>
      </c>
      <c r="AZ31" s="491">
        <v>929885.549</v>
      </c>
      <c r="BA31" s="491"/>
      <c r="BB31" s="491">
        <v>964214.11699999997</v>
      </c>
      <c r="BC31" s="491">
        <v>66609.104999999996</v>
      </c>
      <c r="BD31" s="491">
        <v>1030823.222</v>
      </c>
      <c r="BE31" s="491"/>
      <c r="BF31" s="491">
        <v>411505.11300000001</v>
      </c>
      <c r="BG31" s="491">
        <v>407123.03200000001</v>
      </c>
      <c r="BH31" s="491">
        <v>818628.14599999995</v>
      </c>
      <c r="BI31" s="493" t="s">
        <v>543</v>
      </c>
      <c r="BJ31" s="491">
        <v>63500</v>
      </c>
      <c r="BK31" s="491">
        <v>61042.32</v>
      </c>
      <c r="BL31" s="491">
        <v>124542.32</v>
      </c>
      <c r="BM31" s="491"/>
      <c r="BN31" s="491">
        <v>1477779.2679999999</v>
      </c>
      <c r="BO31" s="491">
        <v>424742.91100000002</v>
      </c>
      <c r="BP31" s="491">
        <v>1902522.179</v>
      </c>
      <c r="BQ31" s="491"/>
      <c r="BR31" s="491">
        <v>4634077.6890000002</v>
      </c>
      <c r="BS31" s="491">
        <v>0</v>
      </c>
      <c r="BT31" s="491">
        <v>4634077.6890000002</v>
      </c>
      <c r="BU31" s="491"/>
      <c r="BV31" s="491">
        <v>2060852.3959999999</v>
      </c>
      <c r="BW31" s="491">
        <v>0</v>
      </c>
      <c r="BX31" s="491">
        <v>2060852.3959999999</v>
      </c>
      <c r="BY31" s="493" t="s">
        <v>543</v>
      </c>
      <c r="BZ31" s="491">
        <v>165113950.10200006</v>
      </c>
      <c r="CA31" s="491">
        <v>54866296.152999997</v>
      </c>
      <c r="CB31" s="491">
        <v>219980246.25899997</v>
      </c>
      <c r="CC31" s="491"/>
      <c r="CD31" s="491">
        <v>49551747.006999999</v>
      </c>
      <c r="CE31" s="491">
        <v>28121348.102000002</v>
      </c>
      <c r="CF31" s="491">
        <v>77673095.109999999</v>
      </c>
      <c r="CG31" s="491"/>
      <c r="CH31" s="491">
        <v>165113950.10200006</v>
      </c>
      <c r="CI31" s="491">
        <v>55392020.585999995</v>
      </c>
      <c r="CJ31" s="491">
        <v>220505970.69299996</v>
      </c>
      <c r="CK31" s="487"/>
      <c r="CL31" s="488"/>
      <c r="CM31" s="488"/>
      <c r="CN31" s="488"/>
    </row>
    <row r="32" spans="1:92" s="489" customFormat="1" ht="9" customHeight="1">
      <c r="A32" s="493" t="s">
        <v>544</v>
      </c>
      <c r="B32" s="491">
        <v>1237499.257</v>
      </c>
      <c r="C32" s="491">
        <v>1756480.889</v>
      </c>
      <c r="D32" s="491">
        <v>2993980.1460000002</v>
      </c>
      <c r="E32" s="491"/>
      <c r="F32" s="491">
        <v>5604.0249999999996</v>
      </c>
      <c r="G32" s="491">
        <v>7756.02</v>
      </c>
      <c r="H32" s="491">
        <v>13360.046</v>
      </c>
      <c r="I32" s="491"/>
      <c r="J32" s="491">
        <v>1563605.7169999999</v>
      </c>
      <c r="K32" s="491">
        <v>3373639.4509999999</v>
      </c>
      <c r="L32" s="491">
        <v>4937245.1679999996</v>
      </c>
      <c r="M32" s="493" t="s">
        <v>544</v>
      </c>
      <c r="N32" s="491">
        <v>286.91500000000002</v>
      </c>
      <c r="O32" s="491">
        <v>281.15499999999997</v>
      </c>
      <c r="P32" s="491">
        <v>568.07000000000005</v>
      </c>
      <c r="Q32" s="491"/>
      <c r="R32" s="491">
        <v>361188.07299999997</v>
      </c>
      <c r="S32" s="491">
        <v>385485.37300000002</v>
      </c>
      <c r="T32" s="491">
        <v>746673.44700000004</v>
      </c>
      <c r="U32" s="491"/>
      <c r="V32" s="491">
        <v>805601.89300000004</v>
      </c>
      <c r="W32" s="491">
        <v>985427.07400000002</v>
      </c>
      <c r="X32" s="491">
        <v>1791028.9669999999</v>
      </c>
      <c r="Y32" s="493" t="s">
        <v>544</v>
      </c>
      <c r="Z32" s="491">
        <v>0</v>
      </c>
      <c r="AA32" s="491">
        <v>0</v>
      </c>
      <c r="AB32" s="491">
        <v>0</v>
      </c>
      <c r="AC32" s="491"/>
      <c r="AD32" s="491">
        <v>447757.40299999999</v>
      </c>
      <c r="AE32" s="491">
        <v>1039576.763</v>
      </c>
      <c r="AF32" s="491">
        <v>1487334.166</v>
      </c>
      <c r="AG32" s="491"/>
      <c r="AH32" s="491">
        <v>0</v>
      </c>
      <c r="AI32" s="491">
        <v>0</v>
      </c>
      <c r="AJ32" s="491">
        <v>0</v>
      </c>
      <c r="AK32" s="493" t="s">
        <v>544</v>
      </c>
      <c r="AL32" s="491">
        <v>42272.383000000002</v>
      </c>
      <c r="AM32" s="491">
        <v>57134.254999999997</v>
      </c>
      <c r="AN32" s="491">
        <v>99406.638000000006</v>
      </c>
      <c r="AO32" s="491"/>
      <c r="AP32" s="491">
        <v>0</v>
      </c>
      <c r="AQ32" s="491">
        <v>0</v>
      </c>
      <c r="AR32" s="491">
        <v>0</v>
      </c>
      <c r="AS32" s="491"/>
      <c r="AT32" s="491">
        <v>71473.410999999993</v>
      </c>
      <c r="AU32" s="491">
        <v>159939.69699999999</v>
      </c>
      <c r="AV32" s="491">
        <v>231413.10800000001</v>
      </c>
      <c r="AW32" s="493" t="s">
        <v>544</v>
      </c>
      <c r="AX32" s="491">
        <v>0</v>
      </c>
      <c r="AY32" s="491">
        <v>0</v>
      </c>
      <c r="AZ32" s="491">
        <v>0</v>
      </c>
      <c r="BA32" s="491"/>
      <c r="BB32" s="491">
        <v>0</v>
      </c>
      <c r="BC32" s="491">
        <v>0</v>
      </c>
      <c r="BD32" s="491">
        <v>0</v>
      </c>
      <c r="BE32" s="491"/>
      <c r="BF32" s="491">
        <v>15233.396000000001</v>
      </c>
      <c r="BG32" s="491">
        <v>30316.607</v>
      </c>
      <c r="BH32" s="491">
        <v>45550.002999999997</v>
      </c>
      <c r="BI32" s="493" t="s">
        <v>544</v>
      </c>
      <c r="BJ32" s="491">
        <v>0</v>
      </c>
      <c r="BK32" s="491">
        <v>0</v>
      </c>
      <c r="BL32" s="491">
        <v>0</v>
      </c>
      <c r="BM32" s="491"/>
      <c r="BN32" s="491">
        <v>0</v>
      </c>
      <c r="BO32" s="491">
        <v>0</v>
      </c>
      <c r="BP32" s="491">
        <v>0</v>
      </c>
      <c r="BQ32" s="491"/>
      <c r="BR32" s="491">
        <v>0</v>
      </c>
      <c r="BS32" s="491">
        <v>0</v>
      </c>
      <c r="BT32" s="491">
        <v>0</v>
      </c>
      <c r="BU32" s="491"/>
      <c r="BV32" s="491">
        <v>0</v>
      </c>
      <c r="BW32" s="491">
        <v>0</v>
      </c>
      <c r="BX32" s="491">
        <v>0</v>
      </c>
      <c r="BY32" s="493" t="s">
        <v>544</v>
      </c>
      <c r="BZ32" s="491">
        <v>4550522.4730000002</v>
      </c>
      <c r="CA32" s="491">
        <v>7796037.2839999991</v>
      </c>
      <c r="CB32" s="491">
        <v>12346559.759000001</v>
      </c>
      <c r="CC32" s="491"/>
      <c r="CD32" s="491">
        <v>1563605.7169999999</v>
      </c>
      <c r="CE32" s="491">
        <v>3373639.4509999999</v>
      </c>
      <c r="CF32" s="491">
        <v>4937245.1679999996</v>
      </c>
      <c r="CG32" s="491"/>
      <c r="CH32" s="491">
        <v>4550522.4730000002</v>
      </c>
      <c r="CI32" s="491">
        <v>7796037.2839999981</v>
      </c>
      <c r="CJ32" s="491">
        <v>12346559.759000001</v>
      </c>
      <c r="CK32" s="487"/>
      <c r="CL32" s="488"/>
      <c r="CM32" s="488"/>
      <c r="CN32" s="488"/>
    </row>
    <row r="33" spans="1:92" s="489" customFormat="1" ht="9" customHeight="1">
      <c r="A33" s="493" t="s">
        <v>545</v>
      </c>
      <c r="B33" s="491">
        <v>17139529.079</v>
      </c>
      <c r="C33" s="491">
        <v>1268326.2790000001</v>
      </c>
      <c r="D33" s="491">
        <v>18407855.357999999</v>
      </c>
      <c r="E33" s="491"/>
      <c r="F33" s="491">
        <v>95100.88</v>
      </c>
      <c r="G33" s="491">
        <v>161.084</v>
      </c>
      <c r="H33" s="491">
        <v>95261.964999999997</v>
      </c>
      <c r="I33" s="491"/>
      <c r="J33" s="491">
        <v>22516760.772</v>
      </c>
      <c r="K33" s="491">
        <v>1529395.831</v>
      </c>
      <c r="L33" s="491">
        <v>24046156.603</v>
      </c>
      <c r="M33" s="493" t="s">
        <v>545</v>
      </c>
      <c r="N33" s="491">
        <v>1510871.406</v>
      </c>
      <c r="O33" s="491">
        <v>3209.0059999999999</v>
      </c>
      <c r="P33" s="491">
        <v>1514080.4129999999</v>
      </c>
      <c r="Q33" s="491"/>
      <c r="R33" s="491">
        <v>3472964.0279999999</v>
      </c>
      <c r="S33" s="491">
        <v>37983.285000000003</v>
      </c>
      <c r="T33" s="491">
        <v>3510947.3130000001</v>
      </c>
      <c r="U33" s="491"/>
      <c r="V33" s="491">
        <v>10184113.35</v>
      </c>
      <c r="W33" s="491">
        <v>496002.33299999998</v>
      </c>
      <c r="X33" s="491">
        <v>10680115.684</v>
      </c>
      <c r="Y33" s="493" t="s">
        <v>545</v>
      </c>
      <c r="Z33" s="491">
        <v>0</v>
      </c>
      <c r="AA33" s="491">
        <v>0</v>
      </c>
      <c r="AB33" s="491">
        <v>0</v>
      </c>
      <c r="AC33" s="491"/>
      <c r="AD33" s="491">
        <v>10917549.475</v>
      </c>
      <c r="AE33" s="491">
        <v>430683.47499999998</v>
      </c>
      <c r="AF33" s="491">
        <v>11348232.950999999</v>
      </c>
      <c r="AG33" s="491"/>
      <c r="AH33" s="491">
        <v>305543.96600000001</v>
      </c>
      <c r="AI33" s="491">
        <v>2399.864</v>
      </c>
      <c r="AJ33" s="491">
        <v>307943.83100000001</v>
      </c>
      <c r="AK33" s="493" t="s">
        <v>545</v>
      </c>
      <c r="AL33" s="491">
        <v>513712.91399999999</v>
      </c>
      <c r="AM33" s="491">
        <v>12350.156999999999</v>
      </c>
      <c r="AN33" s="491">
        <v>526063.071</v>
      </c>
      <c r="AO33" s="491"/>
      <c r="AP33" s="491">
        <v>0</v>
      </c>
      <c r="AQ33" s="491">
        <v>0</v>
      </c>
      <c r="AR33" s="491">
        <v>0</v>
      </c>
      <c r="AS33" s="491"/>
      <c r="AT33" s="491">
        <v>0</v>
      </c>
      <c r="AU33" s="491">
        <v>0</v>
      </c>
      <c r="AV33" s="491">
        <v>0</v>
      </c>
      <c r="AW33" s="493" t="s">
        <v>545</v>
      </c>
      <c r="AX33" s="491">
        <v>0</v>
      </c>
      <c r="AY33" s="491">
        <v>0</v>
      </c>
      <c r="AZ33" s="491">
        <v>0</v>
      </c>
      <c r="BA33" s="491"/>
      <c r="BB33" s="491">
        <v>0</v>
      </c>
      <c r="BC33" s="491">
        <v>0</v>
      </c>
      <c r="BD33" s="491">
        <v>0</v>
      </c>
      <c r="BE33" s="491"/>
      <c r="BF33" s="491">
        <v>0</v>
      </c>
      <c r="BG33" s="491">
        <v>0</v>
      </c>
      <c r="BH33" s="491">
        <v>0</v>
      </c>
      <c r="BI33" s="493" t="s">
        <v>545</v>
      </c>
      <c r="BJ33" s="491">
        <v>0</v>
      </c>
      <c r="BK33" s="491">
        <v>0</v>
      </c>
      <c r="BL33" s="491">
        <v>0</v>
      </c>
      <c r="BM33" s="491"/>
      <c r="BN33" s="491">
        <v>0</v>
      </c>
      <c r="BO33" s="491">
        <v>0</v>
      </c>
      <c r="BP33" s="491">
        <v>0</v>
      </c>
      <c r="BQ33" s="491"/>
      <c r="BR33" s="491">
        <v>0</v>
      </c>
      <c r="BS33" s="491">
        <v>0</v>
      </c>
      <c r="BT33" s="491">
        <v>0</v>
      </c>
      <c r="BU33" s="491"/>
      <c r="BV33" s="491">
        <v>64530.6</v>
      </c>
      <c r="BW33" s="491">
        <v>14.754</v>
      </c>
      <c r="BX33" s="491">
        <v>64545.355000000003</v>
      </c>
      <c r="BY33" s="493" t="s">
        <v>545</v>
      </c>
      <c r="BZ33" s="491">
        <v>66720676.469999999</v>
      </c>
      <c r="CA33" s="491">
        <v>3780526.0680000009</v>
      </c>
      <c r="CB33" s="491">
        <v>70501202.544</v>
      </c>
      <c r="CC33" s="491"/>
      <c r="CD33" s="491">
        <v>22516760.772</v>
      </c>
      <c r="CE33" s="491">
        <v>1529395.831</v>
      </c>
      <c r="CF33" s="491">
        <v>24046156.603</v>
      </c>
      <c r="CG33" s="491"/>
      <c r="CH33" s="491">
        <v>66720676.469999999</v>
      </c>
      <c r="CI33" s="491">
        <v>3780526.0680000009</v>
      </c>
      <c r="CJ33" s="491">
        <v>70501202.544</v>
      </c>
      <c r="CK33" s="487"/>
      <c r="CL33" s="488"/>
      <c r="CM33" s="488"/>
      <c r="CN33" s="488"/>
    </row>
    <row r="34" spans="1:92" s="489" customFormat="1" ht="9" customHeight="1">
      <c r="A34" s="493" t="s">
        <v>546</v>
      </c>
      <c r="B34" s="491">
        <v>1131085.888</v>
      </c>
      <c r="C34" s="491">
        <v>4827744.2549999999</v>
      </c>
      <c r="D34" s="491">
        <v>5958830.1440000003</v>
      </c>
      <c r="E34" s="491"/>
      <c r="F34" s="491">
        <v>5586.1809999999996</v>
      </c>
      <c r="G34" s="491">
        <v>65744.773000000001</v>
      </c>
      <c r="H34" s="491">
        <v>71330.955000000002</v>
      </c>
      <c r="I34" s="491"/>
      <c r="J34" s="491">
        <v>182288.68100000001</v>
      </c>
      <c r="K34" s="491">
        <v>2579966.8620000002</v>
      </c>
      <c r="L34" s="491">
        <v>2762255.5440000002</v>
      </c>
      <c r="M34" s="493" t="s">
        <v>546</v>
      </c>
      <c r="N34" s="491">
        <v>98641.487999999998</v>
      </c>
      <c r="O34" s="491">
        <v>508850.53600000002</v>
      </c>
      <c r="P34" s="491">
        <v>607492.02500000002</v>
      </c>
      <c r="Q34" s="491"/>
      <c r="R34" s="491">
        <v>246620.76800000001</v>
      </c>
      <c r="S34" s="491">
        <v>1588157.077</v>
      </c>
      <c r="T34" s="491">
        <v>1834777.8459999999</v>
      </c>
      <c r="U34" s="491"/>
      <c r="V34" s="491">
        <v>455079.63199999998</v>
      </c>
      <c r="W34" s="491">
        <v>2594712.804</v>
      </c>
      <c r="X34" s="491">
        <v>3049792.4369999999</v>
      </c>
      <c r="Y34" s="493" t="s">
        <v>546</v>
      </c>
      <c r="Z34" s="491">
        <v>456364</v>
      </c>
      <c r="AA34" s="491">
        <v>62715.18</v>
      </c>
      <c r="AB34" s="491">
        <v>519079.18</v>
      </c>
      <c r="AC34" s="491"/>
      <c r="AD34" s="491">
        <v>512820.91200000001</v>
      </c>
      <c r="AE34" s="491">
        <v>1834105.47</v>
      </c>
      <c r="AF34" s="491">
        <v>2346926.3820000002</v>
      </c>
      <c r="AG34" s="491"/>
      <c r="AH34" s="491">
        <v>0</v>
      </c>
      <c r="AI34" s="491">
        <v>0</v>
      </c>
      <c r="AJ34" s="491">
        <v>0</v>
      </c>
      <c r="AK34" s="493" t="s">
        <v>546</v>
      </c>
      <c r="AL34" s="491">
        <v>18799.178</v>
      </c>
      <c r="AM34" s="491">
        <v>593303.53399999999</v>
      </c>
      <c r="AN34" s="491">
        <v>612102.71200000006</v>
      </c>
      <c r="AO34" s="491"/>
      <c r="AP34" s="491">
        <v>0</v>
      </c>
      <c r="AQ34" s="491">
        <v>0</v>
      </c>
      <c r="AR34" s="491">
        <v>0</v>
      </c>
      <c r="AS34" s="491"/>
      <c r="AT34" s="491">
        <v>128578.715</v>
      </c>
      <c r="AU34" s="491">
        <v>396017.86800000002</v>
      </c>
      <c r="AV34" s="491">
        <v>524596.58400000003</v>
      </c>
      <c r="AW34" s="493" t="s">
        <v>546</v>
      </c>
      <c r="AX34" s="491">
        <v>0</v>
      </c>
      <c r="AY34" s="491">
        <v>0</v>
      </c>
      <c r="AZ34" s="491">
        <v>0</v>
      </c>
      <c r="BA34" s="491"/>
      <c r="BB34" s="491">
        <v>0</v>
      </c>
      <c r="BC34" s="491">
        <v>0</v>
      </c>
      <c r="BD34" s="491">
        <v>0</v>
      </c>
      <c r="BE34" s="491"/>
      <c r="BF34" s="491">
        <v>2244.5309999999999</v>
      </c>
      <c r="BG34" s="491">
        <v>122927.86199999999</v>
      </c>
      <c r="BH34" s="491">
        <v>125172.393</v>
      </c>
      <c r="BI34" s="493" t="s">
        <v>546</v>
      </c>
      <c r="BJ34" s="491">
        <v>0</v>
      </c>
      <c r="BK34" s="491">
        <v>0</v>
      </c>
      <c r="BL34" s="491">
        <v>0</v>
      </c>
      <c r="BM34" s="491"/>
      <c r="BN34" s="491">
        <v>93659.4</v>
      </c>
      <c r="BO34" s="491">
        <v>85350</v>
      </c>
      <c r="BP34" s="491">
        <v>179009.4</v>
      </c>
      <c r="BQ34" s="491"/>
      <c r="BR34" s="491">
        <v>0</v>
      </c>
      <c r="BS34" s="491">
        <v>0</v>
      </c>
      <c r="BT34" s="491">
        <v>0</v>
      </c>
      <c r="BU34" s="491"/>
      <c r="BV34" s="491">
        <v>0</v>
      </c>
      <c r="BW34" s="491">
        <v>0</v>
      </c>
      <c r="BX34" s="491">
        <v>0</v>
      </c>
      <c r="BY34" s="493" t="s">
        <v>546</v>
      </c>
      <c r="BZ34" s="491">
        <v>3331769.3739999998</v>
      </c>
      <c r="CA34" s="491">
        <v>15259596.221000001</v>
      </c>
      <c r="CB34" s="491">
        <v>18591365.601999998</v>
      </c>
      <c r="CC34" s="491"/>
      <c r="CD34" s="491">
        <v>182288.68100000001</v>
      </c>
      <c r="CE34" s="491">
        <v>3063534.3470000001</v>
      </c>
      <c r="CF34" s="491">
        <v>3245823.0279999999</v>
      </c>
      <c r="CG34" s="491"/>
      <c r="CH34" s="491">
        <v>3331769.3739999998</v>
      </c>
      <c r="CI34" s="491">
        <v>15743163.706</v>
      </c>
      <c r="CJ34" s="491">
        <v>19074933.085999999</v>
      </c>
      <c r="CK34" s="488"/>
      <c r="CL34" s="488"/>
      <c r="CM34" s="488"/>
      <c r="CN34" s="488"/>
    </row>
    <row r="35" spans="1:92" s="489" customFormat="1" ht="9" customHeight="1">
      <c r="A35" s="493" t="s">
        <v>547</v>
      </c>
      <c r="B35" s="491">
        <v>4211.4440000000004</v>
      </c>
      <c r="C35" s="491">
        <v>19222.8</v>
      </c>
      <c r="D35" s="491">
        <v>23434.243999999999</v>
      </c>
      <c r="E35" s="491"/>
      <c r="F35" s="491">
        <v>0</v>
      </c>
      <c r="G35" s="491">
        <v>0</v>
      </c>
      <c r="H35" s="491">
        <v>0</v>
      </c>
      <c r="I35" s="491"/>
      <c r="J35" s="491">
        <v>0</v>
      </c>
      <c r="K35" s="491">
        <v>0</v>
      </c>
      <c r="L35" s="491">
        <v>0</v>
      </c>
      <c r="M35" s="493" t="s">
        <v>547</v>
      </c>
      <c r="N35" s="491">
        <v>0</v>
      </c>
      <c r="O35" s="491">
        <v>0</v>
      </c>
      <c r="P35" s="491">
        <v>0</v>
      </c>
      <c r="Q35" s="491"/>
      <c r="R35" s="491">
        <v>0</v>
      </c>
      <c r="S35" s="491">
        <v>0</v>
      </c>
      <c r="T35" s="491">
        <v>0</v>
      </c>
      <c r="U35" s="491"/>
      <c r="V35" s="491">
        <v>0</v>
      </c>
      <c r="W35" s="491">
        <v>0</v>
      </c>
      <c r="X35" s="491">
        <v>0</v>
      </c>
      <c r="Y35" s="493" t="s">
        <v>547</v>
      </c>
      <c r="Z35" s="491">
        <v>0</v>
      </c>
      <c r="AA35" s="491">
        <v>0</v>
      </c>
      <c r="AB35" s="491">
        <v>0</v>
      </c>
      <c r="AC35" s="491"/>
      <c r="AD35" s="491">
        <v>0</v>
      </c>
      <c r="AE35" s="491">
        <v>0</v>
      </c>
      <c r="AF35" s="491">
        <v>0</v>
      </c>
      <c r="AG35" s="491"/>
      <c r="AH35" s="491">
        <v>0</v>
      </c>
      <c r="AI35" s="491">
        <v>0</v>
      </c>
      <c r="AJ35" s="491">
        <v>0</v>
      </c>
      <c r="AK35" s="493" t="s">
        <v>547</v>
      </c>
      <c r="AL35" s="491">
        <v>0</v>
      </c>
      <c r="AM35" s="491">
        <v>0</v>
      </c>
      <c r="AN35" s="491">
        <v>0</v>
      </c>
      <c r="AO35" s="491"/>
      <c r="AP35" s="491">
        <v>0</v>
      </c>
      <c r="AQ35" s="491">
        <v>0</v>
      </c>
      <c r="AR35" s="491">
        <v>0</v>
      </c>
      <c r="AS35" s="491"/>
      <c r="AT35" s="491">
        <v>0</v>
      </c>
      <c r="AU35" s="491">
        <v>0</v>
      </c>
      <c r="AV35" s="491">
        <v>0</v>
      </c>
      <c r="AW35" s="493" t="s">
        <v>547</v>
      </c>
      <c r="AX35" s="491">
        <v>0</v>
      </c>
      <c r="AY35" s="491">
        <v>0</v>
      </c>
      <c r="AZ35" s="491">
        <v>0</v>
      </c>
      <c r="BA35" s="491"/>
      <c r="BB35" s="491">
        <v>0</v>
      </c>
      <c r="BC35" s="491">
        <v>0</v>
      </c>
      <c r="BD35" s="491">
        <v>0</v>
      </c>
      <c r="BE35" s="491"/>
      <c r="BF35" s="491">
        <v>0</v>
      </c>
      <c r="BG35" s="491">
        <v>0</v>
      </c>
      <c r="BH35" s="491">
        <v>0</v>
      </c>
      <c r="BI35" s="493" t="s">
        <v>547</v>
      </c>
      <c r="BJ35" s="491">
        <v>0</v>
      </c>
      <c r="BK35" s="491">
        <v>0</v>
      </c>
      <c r="BL35" s="491">
        <v>0</v>
      </c>
      <c r="BM35" s="491"/>
      <c r="BN35" s="491">
        <v>0</v>
      </c>
      <c r="BO35" s="491">
        <v>0</v>
      </c>
      <c r="BP35" s="491">
        <v>0</v>
      </c>
      <c r="BQ35" s="491"/>
      <c r="BR35" s="491">
        <v>0</v>
      </c>
      <c r="BS35" s="491">
        <v>0</v>
      </c>
      <c r="BT35" s="491">
        <v>0</v>
      </c>
      <c r="BU35" s="491"/>
      <c r="BV35" s="491">
        <v>0</v>
      </c>
      <c r="BW35" s="491">
        <v>0</v>
      </c>
      <c r="BX35" s="491">
        <v>0</v>
      </c>
      <c r="BY35" s="493" t="s">
        <v>547</v>
      </c>
      <c r="BZ35" s="491">
        <v>4211.4440000000004</v>
      </c>
      <c r="CA35" s="491">
        <v>19222.8</v>
      </c>
      <c r="CB35" s="491">
        <v>23434.243999999999</v>
      </c>
      <c r="CC35" s="491"/>
      <c r="CD35" s="491">
        <v>0</v>
      </c>
      <c r="CE35" s="491">
        <v>0</v>
      </c>
      <c r="CF35" s="491">
        <v>0</v>
      </c>
      <c r="CG35" s="491"/>
      <c r="CH35" s="491">
        <v>4211.4440000000004</v>
      </c>
      <c r="CI35" s="491">
        <v>19222.8</v>
      </c>
      <c r="CJ35" s="491">
        <v>23434.243999999999</v>
      </c>
      <c r="CK35" s="488"/>
      <c r="CL35" s="488"/>
      <c r="CM35" s="488"/>
      <c r="CN35" s="488"/>
    </row>
    <row r="36" spans="1:92" s="489" customFormat="1" ht="9" customHeight="1">
      <c r="A36" s="493" t="s">
        <v>548</v>
      </c>
      <c r="B36" s="491">
        <v>1941306.5830000001</v>
      </c>
      <c r="C36" s="491">
        <v>4596944.2350000003</v>
      </c>
      <c r="D36" s="491">
        <v>6538250.8190000001</v>
      </c>
      <c r="E36" s="491"/>
      <c r="F36" s="491">
        <v>334401.37099999998</v>
      </c>
      <c r="G36" s="491">
        <v>0</v>
      </c>
      <c r="H36" s="491">
        <v>334401.37099999998</v>
      </c>
      <c r="I36" s="491"/>
      <c r="J36" s="491">
        <v>3851836.0010000002</v>
      </c>
      <c r="K36" s="491">
        <v>2440919.9640000002</v>
      </c>
      <c r="L36" s="491">
        <v>6292755.9649999999</v>
      </c>
      <c r="M36" s="493" t="s">
        <v>548</v>
      </c>
      <c r="N36" s="491">
        <v>364442.94699999999</v>
      </c>
      <c r="O36" s="491">
        <v>497229.44400000002</v>
      </c>
      <c r="P36" s="491">
        <v>861672.39099999995</v>
      </c>
      <c r="Q36" s="491"/>
      <c r="R36" s="491">
        <v>142995.95600000001</v>
      </c>
      <c r="S36" s="491">
        <v>306.45</v>
      </c>
      <c r="T36" s="491">
        <v>143302.40700000001</v>
      </c>
      <c r="U36" s="491"/>
      <c r="V36" s="491">
        <v>210529.804</v>
      </c>
      <c r="W36" s="491">
        <v>129211.65</v>
      </c>
      <c r="X36" s="491">
        <v>339741.45500000002</v>
      </c>
      <c r="Y36" s="493" t="s">
        <v>548</v>
      </c>
      <c r="Z36" s="491">
        <v>14952.072</v>
      </c>
      <c r="AA36" s="491">
        <v>0</v>
      </c>
      <c r="AB36" s="491">
        <v>14952.072</v>
      </c>
      <c r="AC36" s="491"/>
      <c r="AD36" s="491">
        <v>624916.19999999995</v>
      </c>
      <c r="AE36" s="491">
        <v>815816.74</v>
      </c>
      <c r="AF36" s="491">
        <v>1440732.9410000001</v>
      </c>
      <c r="AG36" s="491"/>
      <c r="AH36" s="491">
        <v>0</v>
      </c>
      <c r="AI36" s="491">
        <v>0</v>
      </c>
      <c r="AJ36" s="491">
        <v>0</v>
      </c>
      <c r="AK36" s="493" t="s">
        <v>548</v>
      </c>
      <c r="AL36" s="491">
        <v>9039.6589999999997</v>
      </c>
      <c r="AM36" s="491">
        <v>7598.3370000000004</v>
      </c>
      <c r="AN36" s="491">
        <v>16637.995999999999</v>
      </c>
      <c r="AO36" s="491"/>
      <c r="AP36" s="491">
        <v>0</v>
      </c>
      <c r="AQ36" s="491">
        <v>0</v>
      </c>
      <c r="AR36" s="491">
        <v>0</v>
      </c>
      <c r="AS36" s="491"/>
      <c r="AT36" s="491">
        <v>399813.54700000002</v>
      </c>
      <c r="AU36" s="491">
        <v>78453.426999999996</v>
      </c>
      <c r="AV36" s="491">
        <v>478266.97399999999</v>
      </c>
      <c r="AW36" s="493" t="s">
        <v>548</v>
      </c>
      <c r="AX36" s="491">
        <v>0</v>
      </c>
      <c r="AY36" s="491">
        <v>0</v>
      </c>
      <c r="AZ36" s="491">
        <v>0</v>
      </c>
      <c r="BA36" s="491"/>
      <c r="BB36" s="491">
        <v>0</v>
      </c>
      <c r="BC36" s="491">
        <v>0</v>
      </c>
      <c r="BD36" s="491">
        <v>0</v>
      </c>
      <c r="BE36" s="491"/>
      <c r="BF36" s="491">
        <v>17564.181</v>
      </c>
      <c r="BG36" s="491">
        <v>3310.2339999999999</v>
      </c>
      <c r="BH36" s="491">
        <v>20874.416000000001</v>
      </c>
      <c r="BI36" s="493" t="s">
        <v>548</v>
      </c>
      <c r="BJ36" s="491">
        <v>0</v>
      </c>
      <c r="BK36" s="491">
        <v>0</v>
      </c>
      <c r="BL36" s="491">
        <v>0</v>
      </c>
      <c r="BM36" s="491"/>
      <c r="BN36" s="491">
        <v>62257.21</v>
      </c>
      <c r="BO36" s="491">
        <v>324740.05</v>
      </c>
      <c r="BP36" s="491">
        <v>386997.261</v>
      </c>
      <c r="BQ36" s="491"/>
      <c r="BR36" s="491">
        <v>0</v>
      </c>
      <c r="BS36" s="491">
        <v>0</v>
      </c>
      <c r="BT36" s="491">
        <v>0</v>
      </c>
      <c r="BU36" s="491"/>
      <c r="BV36" s="491">
        <v>30248.981</v>
      </c>
      <c r="BW36" s="491">
        <v>0</v>
      </c>
      <c r="BX36" s="491">
        <v>30248.981</v>
      </c>
      <c r="BY36" s="493" t="s">
        <v>548</v>
      </c>
      <c r="BZ36" s="491">
        <v>8004304.5120000001</v>
      </c>
      <c r="CA36" s="491">
        <v>8894530.5309999995</v>
      </c>
      <c r="CB36" s="491">
        <v>16898835.048999999</v>
      </c>
      <c r="CC36" s="491"/>
      <c r="CD36" s="491">
        <v>3851836.0010000002</v>
      </c>
      <c r="CE36" s="491">
        <v>2440919.85</v>
      </c>
      <c r="CF36" s="491">
        <v>6292755.8509999998</v>
      </c>
      <c r="CG36" s="491"/>
      <c r="CH36" s="491">
        <v>8004304.5120000001</v>
      </c>
      <c r="CI36" s="491">
        <v>8894530.4169999994</v>
      </c>
      <c r="CJ36" s="491">
        <v>16898834.934999999</v>
      </c>
      <c r="CK36" s="488"/>
      <c r="CL36" s="488"/>
      <c r="CM36" s="488"/>
      <c r="CN36" s="488"/>
    </row>
    <row r="37" spans="1:92" s="489" customFormat="1" ht="9" customHeight="1">
      <c r="A37" s="496" t="s">
        <v>549</v>
      </c>
      <c r="B37" s="496">
        <v>1195861.45</v>
      </c>
      <c r="C37" s="496">
        <v>275149.52799999999</v>
      </c>
      <c r="D37" s="496">
        <v>1471010.9790000001</v>
      </c>
      <c r="E37" s="496"/>
      <c r="F37" s="496">
        <v>52802.053</v>
      </c>
      <c r="G37" s="496">
        <v>0</v>
      </c>
      <c r="H37" s="496">
        <v>52802.053</v>
      </c>
      <c r="I37" s="496"/>
      <c r="J37" s="496">
        <v>1435309.1950000001</v>
      </c>
      <c r="K37" s="496">
        <v>232258.42199999999</v>
      </c>
      <c r="L37" s="496">
        <v>1667567.618</v>
      </c>
      <c r="M37" s="496" t="s">
        <v>549</v>
      </c>
      <c r="N37" s="496">
        <v>148402.223</v>
      </c>
      <c r="O37" s="496">
        <v>3050.7049999999999</v>
      </c>
      <c r="P37" s="496">
        <v>151452.92800000001</v>
      </c>
      <c r="Q37" s="497"/>
      <c r="R37" s="496">
        <v>151076.48800000001</v>
      </c>
      <c r="S37" s="496">
        <v>52652.94</v>
      </c>
      <c r="T37" s="496">
        <v>203729.429</v>
      </c>
      <c r="U37" s="497"/>
      <c r="V37" s="496">
        <v>1905545.3729999999</v>
      </c>
      <c r="W37" s="496">
        <v>169474.13099999999</v>
      </c>
      <c r="X37" s="496">
        <v>2075019.5049999999</v>
      </c>
      <c r="Y37" s="496" t="s">
        <v>549</v>
      </c>
      <c r="Z37" s="496">
        <v>0</v>
      </c>
      <c r="AA37" s="496">
        <v>0</v>
      </c>
      <c r="AB37" s="496">
        <v>0</v>
      </c>
      <c r="AC37" s="497"/>
      <c r="AD37" s="496">
        <v>355296.43900000001</v>
      </c>
      <c r="AE37" s="496">
        <v>106088.624</v>
      </c>
      <c r="AF37" s="496">
        <v>461385.06300000002</v>
      </c>
      <c r="AG37" s="497"/>
      <c r="AH37" s="496">
        <v>145461.33100000001</v>
      </c>
      <c r="AI37" s="496">
        <v>18.036999999999999</v>
      </c>
      <c r="AJ37" s="496">
        <v>145479.36799999999</v>
      </c>
      <c r="AK37" s="496" t="s">
        <v>549</v>
      </c>
      <c r="AL37" s="496">
        <v>19268.47</v>
      </c>
      <c r="AM37" s="496">
        <v>5333.5950000000003</v>
      </c>
      <c r="AN37" s="496">
        <v>24602.065999999999</v>
      </c>
      <c r="AO37" s="497"/>
      <c r="AP37" s="496">
        <v>37977.733</v>
      </c>
      <c r="AQ37" s="496">
        <v>0</v>
      </c>
      <c r="AR37" s="496">
        <v>37977.733</v>
      </c>
      <c r="AS37" s="497"/>
      <c r="AT37" s="496">
        <v>118982.40300000001</v>
      </c>
      <c r="AU37" s="496">
        <v>28174.114000000001</v>
      </c>
      <c r="AV37" s="496">
        <v>147156.51699999999</v>
      </c>
      <c r="AW37" s="496" t="s">
        <v>549</v>
      </c>
      <c r="AX37" s="496">
        <v>25131.075000000001</v>
      </c>
      <c r="AY37" s="496">
        <v>0</v>
      </c>
      <c r="AZ37" s="496">
        <v>25131.075000000001</v>
      </c>
      <c r="BA37" s="497"/>
      <c r="BB37" s="496">
        <v>9055.8019999999997</v>
      </c>
      <c r="BC37" s="496">
        <v>0</v>
      </c>
      <c r="BD37" s="496">
        <v>9055.8019999999997</v>
      </c>
      <c r="BE37" s="497"/>
      <c r="BF37" s="496">
        <v>0</v>
      </c>
      <c r="BG37" s="496">
        <v>0</v>
      </c>
      <c r="BH37" s="496">
        <v>0</v>
      </c>
      <c r="BI37" s="496" t="s">
        <v>549</v>
      </c>
      <c r="BJ37" s="496">
        <v>0</v>
      </c>
      <c r="BK37" s="496">
        <v>0</v>
      </c>
      <c r="BL37" s="496">
        <v>0</v>
      </c>
      <c r="BM37" s="496"/>
      <c r="BN37" s="496">
        <v>0</v>
      </c>
      <c r="BO37" s="496">
        <v>0</v>
      </c>
      <c r="BP37" s="496">
        <v>0</v>
      </c>
      <c r="BQ37" s="496"/>
      <c r="BR37" s="496">
        <v>5454.2780000000002</v>
      </c>
      <c r="BS37" s="496">
        <v>0</v>
      </c>
      <c r="BT37" s="496">
        <v>5454.2780000000002</v>
      </c>
      <c r="BU37" s="496"/>
      <c r="BV37" s="496">
        <v>128284.908</v>
      </c>
      <c r="BW37" s="496">
        <v>49.356999999999999</v>
      </c>
      <c r="BX37" s="496">
        <v>128334.266</v>
      </c>
      <c r="BY37" s="496" t="s">
        <v>549</v>
      </c>
      <c r="BZ37" s="496">
        <v>5733909.2209999999</v>
      </c>
      <c r="CA37" s="496">
        <v>872249.45299999986</v>
      </c>
      <c r="CB37" s="496">
        <v>6606158.6799999997</v>
      </c>
      <c r="CC37" s="496"/>
      <c r="CD37" s="496">
        <v>1435309.1950000001</v>
      </c>
      <c r="CE37" s="496">
        <v>232258.42199999999</v>
      </c>
      <c r="CF37" s="496">
        <v>1667567.618</v>
      </c>
      <c r="CG37" s="496"/>
      <c r="CH37" s="496">
        <v>5733909.2209999999</v>
      </c>
      <c r="CI37" s="496">
        <v>872249.45299999986</v>
      </c>
      <c r="CJ37" s="496">
        <v>6606158.6799999997</v>
      </c>
      <c r="CK37" s="488"/>
      <c r="CL37" s="488"/>
      <c r="CM37" s="488"/>
      <c r="CN37" s="488"/>
    </row>
    <row r="38" spans="1:92" s="489" customFormat="1" ht="9" customHeight="1">
      <c r="A38" s="496" t="s">
        <v>550</v>
      </c>
      <c r="B38" s="497">
        <v>1851583.328</v>
      </c>
      <c r="C38" s="497">
        <v>358587.69799999997</v>
      </c>
      <c r="D38" s="497">
        <v>2210171.0269999998</v>
      </c>
      <c r="E38" s="497"/>
      <c r="F38" s="497">
        <v>70632.111000000004</v>
      </c>
      <c r="G38" s="497">
        <v>8532.6119999999992</v>
      </c>
      <c r="H38" s="497">
        <v>79164.724000000002</v>
      </c>
      <c r="I38" s="497"/>
      <c r="J38" s="497">
        <v>2925241.4789999998</v>
      </c>
      <c r="K38" s="497">
        <v>635571.57200000004</v>
      </c>
      <c r="L38" s="497">
        <v>3560813.0520000001</v>
      </c>
      <c r="M38" s="496" t="s">
        <v>550</v>
      </c>
      <c r="N38" s="497">
        <v>269513.989</v>
      </c>
      <c r="O38" s="497">
        <v>56844.62</v>
      </c>
      <c r="P38" s="497">
        <v>326358.61</v>
      </c>
      <c r="Q38" s="497"/>
      <c r="R38" s="497">
        <v>367365.26400000002</v>
      </c>
      <c r="S38" s="497">
        <v>133235.25899999999</v>
      </c>
      <c r="T38" s="497">
        <v>500600.52399999998</v>
      </c>
      <c r="U38" s="497"/>
      <c r="V38" s="497">
        <v>1475636.4890000001</v>
      </c>
      <c r="W38" s="497">
        <v>359050.90700000001</v>
      </c>
      <c r="X38" s="497">
        <v>1834687.3970000001</v>
      </c>
      <c r="Y38" s="496" t="s">
        <v>550</v>
      </c>
      <c r="Z38" s="497">
        <v>0</v>
      </c>
      <c r="AA38" s="497">
        <v>0</v>
      </c>
      <c r="AB38" s="497">
        <v>0</v>
      </c>
      <c r="AC38" s="497"/>
      <c r="AD38" s="497">
        <v>967472.95200000005</v>
      </c>
      <c r="AE38" s="497">
        <v>178624.12599999999</v>
      </c>
      <c r="AF38" s="497">
        <v>1146097.0789999999</v>
      </c>
      <c r="AG38" s="497"/>
      <c r="AH38" s="497">
        <v>560864.11699999997</v>
      </c>
      <c r="AI38" s="497">
        <v>1392.748</v>
      </c>
      <c r="AJ38" s="497">
        <v>562256.86499999999</v>
      </c>
      <c r="AK38" s="496" t="s">
        <v>550</v>
      </c>
      <c r="AL38" s="497">
        <v>71920.732999999993</v>
      </c>
      <c r="AM38" s="497">
        <v>16617.14</v>
      </c>
      <c r="AN38" s="497">
        <v>88537.873000000007</v>
      </c>
      <c r="AO38" s="497"/>
      <c r="AP38" s="497">
        <v>97820.642999999996</v>
      </c>
      <c r="AQ38" s="497">
        <v>0</v>
      </c>
      <c r="AR38" s="497">
        <v>97820.642999999996</v>
      </c>
      <c r="AS38" s="497"/>
      <c r="AT38" s="497">
        <v>38812.033000000003</v>
      </c>
      <c r="AU38" s="497">
        <v>104118.09299999999</v>
      </c>
      <c r="AV38" s="497">
        <v>142930.12700000001</v>
      </c>
      <c r="AW38" s="496" t="s">
        <v>550</v>
      </c>
      <c r="AX38" s="497">
        <v>47161.298000000003</v>
      </c>
      <c r="AY38" s="497">
        <v>0</v>
      </c>
      <c r="AZ38" s="497">
        <v>47161.298000000003</v>
      </c>
      <c r="BA38" s="497"/>
      <c r="BB38" s="497">
        <v>28230.17</v>
      </c>
      <c r="BC38" s="497">
        <v>0</v>
      </c>
      <c r="BD38" s="497">
        <v>28230.17</v>
      </c>
      <c r="BE38" s="497"/>
      <c r="BF38" s="497">
        <v>0</v>
      </c>
      <c r="BG38" s="497">
        <v>12281.888000000001</v>
      </c>
      <c r="BH38" s="497">
        <v>12281.888000000001</v>
      </c>
      <c r="BI38" s="496" t="s">
        <v>550</v>
      </c>
      <c r="BJ38" s="497">
        <v>0</v>
      </c>
      <c r="BK38" s="497">
        <v>0</v>
      </c>
      <c r="BL38" s="497">
        <v>0</v>
      </c>
      <c r="BM38" s="497"/>
      <c r="BN38" s="497">
        <v>0</v>
      </c>
      <c r="BO38" s="497">
        <v>15907.361999999999</v>
      </c>
      <c r="BP38" s="497">
        <v>15907.361999999999</v>
      </c>
      <c r="BQ38" s="497"/>
      <c r="BR38" s="497">
        <v>230290.08600000001</v>
      </c>
      <c r="BS38" s="497">
        <v>0</v>
      </c>
      <c r="BT38" s="497">
        <v>230290.08600000001</v>
      </c>
      <c r="BU38" s="497"/>
      <c r="BV38" s="497">
        <v>87378.971000000005</v>
      </c>
      <c r="BW38" s="497">
        <v>9.6739999999999995</v>
      </c>
      <c r="BX38" s="497">
        <v>87388.645999999993</v>
      </c>
      <c r="BY38" s="496" t="s">
        <v>550</v>
      </c>
      <c r="BZ38" s="497">
        <v>9089923.6629999988</v>
      </c>
      <c r="CA38" s="497">
        <v>1880773.699</v>
      </c>
      <c r="CB38" s="497">
        <v>10970697.370999999</v>
      </c>
      <c r="CC38" s="497"/>
      <c r="CD38" s="497">
        <v>2925241.4789999998</v>
      </c>
      <c r="CE38" s="497">
        <v>635571.57200000004</v>
      </c>
      <c r="CF38" s="497">
        <v>3560813.0520000001</v>
      </c>
      <c r="CG38" s="497"/>
      <c r="CH38" s="497">
        <v>9089923.6629999988</v>
      </c>
      <c r="CI38" s="497">
        <v>1880773.699</v>
      </c>
      <c r="CJ38" s="497">
        <v>10970697.370999999</v>
      </c>
      <c r="CK38" s="488"/>
      <c r="CL38" s="488"/>
      <c r="CM38" s="488"/>
      <c r="CN38" s="488"/>
    </row>
    <row r="39" spans="1:92" s="489" customFormat="1" ht="9" customHeight="1">
      <c r="A39" s="493" t="s">
        <v>551</v>
      </c>
      <c r="B39" s="493">
        <v>555114.95400000003</v>
      </c>
      <c r="C39" s="493">
        <v>38876.92</v>
      </c>
      <c r="D39" s="493">
        <v>593991.875</v>
      </c>
      <c r="E39" s="493"/>
      <c r="F39" s="493">
        <v>29330.304</v>
      </c>
      <c r="G39" s="493">
        <v>451.40699999999998</v>
      </c>
      <c r="H39" s="493">
        <v>29781.712</v>
      </c>
      <c r="I39" s="493"/>
      <c r="J39" s="493">
        <v>1272632.0759999999</v>
      </c>
      <c r="K39" s="493">
        <v>90140.07</v>
      </c>
      <c r="L39" s="493">
        <v>1362772.1470000001</v>
      </c>
      <c r="M39" s="493" t="s">
        <v>551</v>
      </c>
      <c r="N39" s="493">
        <v>104527.928</v>
      </c>
      <c r="O39" s="493">
        <v>24424.526000000002</v>
      </c>
      <c r="P39" s="493">
        <v>128952.455</v>
      </c>
      <c r="Q39" s="491"/>
      <c r="R39" s="493">
        <v>73300.531000000003</v>
      </c>
      <c r="S39" s="493">
        <v>20498.092000000001</v>
      </c>
      <c r="T39" s="493">
        <v>93798.623000000007</v>
      </c>
      <c r="U39" s="491"/>
      <c r="V39" s="493">
        <v>492089.14399999997</v>
      </c>
      <c r="W39" s="493">
        <v>77420.902000000002</v>
      </c>
      <c r="X39" s="493">
        <v>569510.04599999997</v>
      </c>
      <c r="Y39" s="493" t="s">
        <v>551</v>
      </c>
      <c r="Z39" s="493">
        <v>0</v>
      </c>
      <c r="AA39" s="493">
        <v>0</v>
      </c>
      <c r="AB39" s="493">
        <v>0</v>
      </c>
      <c r="AC39" s="491"/>
      <c r="AD39" s="493">
        <v>581898.89399999997</v>
      </c>
      <c r="AE39" s="493">
        <v>47864.368999999999</v>
      </c>
      <c r="AF39" s="493">
        <v>629763.26399999997</v>
      </c>
      <c r="AG39" s="491"/>
      <c r="AH39" s="493">
        <v>476285.97600000002</v>
      </c>
      <c r="AI39" s="493">
        <v>296.70100000000002</v>
      </c>
      <c r="AJ39" s="493">
        <v>476582.67800000001</v>
      </c>
      <c r="AK39" s="493" t="s">
        <v>551</v>
      </c>
      <c r="AL39" s="493">
        <v>16847.472000000002</v>
      </c>
      <c r="AM39" s="493">
        <v>26.007999999999999</v>
      </c>
      <c r="AN39" s="493">
        <v>16873.48</v>
      </c>
      <c r="AO39" s="491"/>
      <c r="AP39" s="493">
        <v>92260.391000000003</v>
      </c>
      <c r="AQ39" s="493">
        <v>0</v>
      </c>
      <c r="AR39" s="493">
        <v>92260.391000000003</v>
      </c>
      <c r="AS39" s="491"/>
      <c r="AT39" s="493">
        <v>32756.558000000001</v>
      </c>
      <c r="AU39" s="493">
        <v>81266.936000000002</v>
      </c>
      <c r="AV39" s="493">
        <v>114023.495</v>
      </c>
      <c r="AW39" s="493" t="s">
        <v>551</v>
      </c>
      <c r="AX39" s="493">
        <v>46681.538999999997</v>
      </c>
      <c r="AY39" s="493">
        <v>0</v>
      </c>
      <c r="AZ39" s="493">
        <v>46681.538999999997</v>
      </c>
      <c r="BA39" s="491"/>
      <c r="BB39" s="493">
        <v>23308.845000000001</v>
      </c>
      <c r="BC39" s="493">
        <v>0</v>
      </c>
      <c r="BD39" s="493">
        <v>23308.845000000001</v>
      </c>
      <c r="BE39" s="491"/>
      <c r="BF39" s="493">
        <v>0</v>
      </c>
      <c r="BG39" s="493">
        <v>0</v>
      </c>
      <c r="BH39" s="493">
        <v>0</v>
      </c>
      <c r="BI39" s="493" t="s">
        <v>551</v>
      </c>
      <c r="BJ39" s="493">
        <v>0</v>
      </c>
      <c r="BK39" s="493">
        <v>0</v>
      </c>
      <c r="BL39" s="493">
        <v>0</v>
      </c>
      <c r="BM39" s="493"/>
      <c r="BN39" s="493">
        <v>0</v>
      </c>
      <c r="BO39" s="493">
        <v>15907.361999999999</v>
      </c>
      <c r="BP39" s="493">
        <v>15907.361999999999</v>
      </c>
      <c r="BQ39" s="493"/>
      <c r="BR39" s="493">
        <v>184999.46900000001</v>
      </c>
      <c r="BS39" s="493">
        <v>0</v>
      </c>
      <c r="BT39" s="493">
        <v>184999.46900000001</v>
      </c>
      <c r="BU39" s="493"/>
      <c r="BV39" s="493">
        <v>86262.236999999994</v>
      </c>
      <c r="BW39" s="493">
        <v>9.6739999999999995</v>
      </c>
      <c r="BX39" s="493">
        <v>86271.911999999997</v>
      </c>
      <c r="BY39" s="493" t="s">
        <v>551</v>
      </c>
      <c r="BZ39" s="493">
        <v>4068296.3180000004</v>
      </c>
      <c r="CA39" s="493">
        <v>397182.967</v>
      </c>
      <c r="CB39" s="493">
        <v>4465479.2929999996</v>
      </c>
      <c r="CC39" s="493"/>
      <c r="CD39" s="493">
        <v>1272632.0759999999</v>
      </c>
      <c r="CE39" s="493">
        <v>90140.07</v>
      </c>
      <c r="CF39" s="493">
        <v>1362772.1470000001</v>
      </c>
      <c r="CG39" s="493"/>
      <c r="CH39" s="493">
        <v>4068296.3180000004</v>
      </c>
      <c r="CI39" s="493">
        <v>397182.967</v>
      </c>
      <c r="CJ39" s="493">
        <v>4465479.2929999996</v>
      </c>
      <c r="CK39" s="488"/>
      <c r="CL39" s="488"/>
      <c r="CM39" s="488"/>
      <c r="CN39" s="488"/>
    </row>
    <row r="40" spans="1:92" s="489" customFormat="1" ht="9" customHeight="1">
      <c r="A40" s="493" t="s">
        <v>552</v>
      </c>
      <c r="B40" s="493">
        <v>1296468.3740000001</v>
      </c>
      <c r="C40" s="493">
        <v>319710.777</v>
      </c>
      <c r="D40" s="493">
        <v>1616179.152</v>
      </c>
      <c r="E40" s="493"/>
      <c r="F40" s="493">
        <v>41301.807000000001</v>
      </c>
      <c r="G40" s="493">
        <v>8081.2039999999997</v>
      </c>
      <c r="H40" s="493">
        <v>49383.010999999999</v>
      </c>
      <c r="I40" s="493"/>
      <c r="J40" s="493">
        <v>1652609.402</v>
      </c>
      <c r="K40" s="493">
        <v>545431.50199999998</v>
      </c>
      <c r="L40" s="493">
        <v>2198040.9049999998</v>
      </c>
      <c r="M40" s="493" t="s">
        <v>552</v>
      </c>
      <c r="N40" s="493">
        <v>164986.06099999999</v>
      </c>
      <c r="O40" s="493">
        <v>32420.094000000001</v>
      </c>
      <c r="P40" s="493">
        <v>197406.155</v>
      </c>
      <c r="Q40" s="491"/>
      <c r="R40" s="493">
        <v>294064.73200000002</v>
      </c>
      <c r="S40" s="493">
        <v>112737.167</v>
      </c>
      <c r="T40" s="493">
        <v>406801.9</v>
      </c>
      <c r="U40" s="491"/>
      <c r="V40" s="493">
        <v>983547.34499999997</v>
      </c>
      <c r="W40" s="493">
        <v>281630.005</v>
      </c>
      <c r="X40" s="493">
        <v>1265177.3500000001</v>
      </c>
      <c r="Y40" s="493" t="s">
        <v>552</v>
      </c>
      <c r="Z40" s="493">
        <v>0</v>
      </c>
      <c r="AA40" s="493">
        <v>0</v>
      </c>
      <c r="AB40" s="493">
        <v>0</v>
      </c>
      <c r="AC40" s="491"/>
      <c r="AD40" s="493">
        <v>385574.05800000002</v>
      </c>
      <c r="AE40" s="493">
        <v>130759.757</v>
      </c>
      <c r="AF40" s="493">
        <v>516333.815</v>
      </c>
      <c r="AG40" s="491"/>
      <c r="AH40" s="493">
        <v>84578.14</v>
      </c>
      <c r="AI40" s="493">
        <v>1096.046</v>
      </c>
      <c r="AJ40" s="493">
        <v>85674.187000000005</v>
      </c>
      <c r="AK40" s="493" t="s">
        <v>552</v>
      </c>
      <c r="AL40" s="493">
        <v>55073.260999999999</v>
      </c>
      <c r="AM40" s="493">
        <v>16591.132000000001</v>
      </c>
      <c r="AN40" s="493">
        <v>71664.392999999996</v>
      </c>
      <c r="AO40" s="491"/>
      <c r="AP40" s="493">
        <v>5560.2510000000002</v>
      </c>
      <c r="AQ40" s="493">
        <v>0</v>
      </c>
      <c r="AR40" s="493">
        <v>5560.2510000000002</v>
      </c>
      <c r="AS40" s="491"/>
      <c r="AT40" s="493">
        <v>6055.4740000000002</v>
      </c>
      <c r="AU40" s="493">
        <v>22851.156999999999</v>
      </c>
      <c r="AV40" s="493">
        <v>28906.632000000001</v>
      </c>
      <c r="AW40" s="493" t="s">
        <v>552</v>
      </c>
      <c r="AX40" s="493">
        <v>479.75799999999998</v>
      </c>
      <c r="AY40" s="493">
        <v>0</v>
      </c>
      <c r="AZ40" s="493">
        <v>479.75799999999998</v>
      </c>
      <c r="BA40" s="491"/>
      <c r="BB40" s="493">
        <v>4921.3239999999996</v>
      </c>
      <c r="BC40" s="493">
        <v>0</v>
      </c>
      <c r="BD40" s="493">
        <v>4921.3239999999996</v>
      </c>
      <c r="BE40" s="491"/>
      <c r="BF40" s="493">
        <v>0</v>
      </c>
      <c r="BG40" s="493">
        <v>12281.888000000001</v>
      </c>
      <c r="BH40" s="493">
        <v>12281.888000000001</v>
      </c>
      <c r="BI40" s="493" t="s">
        <v>552</v>
      </c>
      <c r="BJ40" s="493">
        <v>0</v>
      </c>
      <c r="BK40" s="493">
        <v>0</v>
      </c>
      <c r="BL40" s="493">
        <v>0</v>
      </c>
      <c r="BM40" s="493"/>
      <c r="BN40" s="493">
        <v>0</v>
      </c>
      <c r="BO40" s="493">
        <v>0</v>
      </c>
      <c r="BP40" s="493">
        <v>0</v>
      </c>
      <c r="BQ40" s="493"/>
      <c r="BR40" s="493">
        <v>45290.616000000002</v>
      </c>
      <c r="BS40" s="493">
        <v>0</v>
      </c>
      <c r="BT40" s="493">
        <v>45290.616000000002</v>
      </c>
      <c r="BU40" s="493"/>
      <c r="BV40" s="493">
        <v>1116.7329999999999</v>
      </c>
      <c r="BW40" s="493">
        <v>0</v>
      </c>
      <c r="BX40" s="493">
        <v>1116.7329999999999</v>
      </c>
      <c r="BY40" s="493" t="s">
        <v>552</v>
      </c>
      <c r="BZ40" s="493">
        <v>5021627.3360000011</v>
      </c>
      <c r="CA40" s="493">
        <v>1483590.7290000001</v>
      </c>
      <c r="CB40" s="493">
        <v>6505218.0700000012</v>
      </c>
      <c r="CC40" s="493"/>
      <c r="CD40" s="493">
        <v>1652609.402</v>
      </c>
      <c r="CE40" s="493">
        <v>545431.50199999998</v>
      </c>
      <c r="CF40" s="493">
        <v>2198040.9049999998</v>
      </c>
      <c r="CG40" s="493"/>
      <c r="CH40" s="493">
        <v>5021627.3360000011</v>
      </c>
      <c r="CI40" s="493">
        <v>1483590.7290000001</v>
      </c>
      <c r="CJ40" s="493">
        <v>6505218.0700000003</v>
      </c>
      <c r="CK40" s="488"/>
      <c r="CL40" s="488"/>
      <c r="CM40" s="488"/>
      <c r="CN40" s="488"/>
    </row>
    <row r="41" spans="1:92" s="489" customFormat="1" ht="9" customHeight="1">
      <c r="A41" s="496" t="s">
        <v>536</v>
      </c>
      <c r="B41" s="497">
        <v>-3101209.102</v>
      </c>
      <c r="C41" s="497">
        <v>-627941.772</v>
      </c>
      <c r="D41" s="497">
        <v>-3729150.8739999998</v>
      </c>
      <c r="E41" s="497"/>
      <c r="F41" s="497">
        <v>-130664.758</v>
      </c>
      <c r="G41" s="497">
        <v>-7856.3980000000001</v>
      </c>
      <c r="H41" s="497">
        <v>-138521.15599999999</v>
      </c>
      <c r="I41" s="497"/>
      <c r="J41" s="497">
        <v>-5542224.784</v>
      </c>
      <c r="K41" s="497">
        <v>-1154478.889</v>
      </c>
      <c r="L41" s="497">
        <v>-6696703.6739999996</v>
      </c>
      <c r="M41" s="496" t="s">
        <v>536</v>
      </c>
      <c r="N41" s="497">
        <v>-478299.44300000003</v>
      </c>
      <c r="O41" s="497">
        <v>-67589.06</v>
      </c>
      <c r="P41" s="497">
        <v>-545888.50399999996</v>
      </c>
      <c r="Q41" s="497"/>
      <c r="R41" s="497">
        <v>-632796.71499999997</v>
      </c>
      <c r="S41" s="497">
        <v>-282117.97499999998</v>
      </c>
      <c r="T41" s="497">
        <v>-914914.69</v>
      </c>
      <c r="U41" s="497"/>
      <c r="V41" s="497">
        <v>-3224512.8169999998</v>
      </c>
      <c r="W41" s="497">
        <v>-536581.36100000003</v>
      </c>
      <c r="X41" s="497">
        <v>-3761094.179</v>
      </c>
      <c r="Y41" s="496" t="s">
        <v>536</v>
      </c>
      <c r="Z41" s="497">
        <v>-16081.534</v>
      </c>
      <c r="AA41" s="497">
        <v>-3757.4690000000001</v>
      </c>
      <c r="AB41" s="497">
        <v>-19839.003000000001</v>
      </c>
      <c r="AC41" s="497"/>
      <c r="AD41" s="497">
        <v>-1519586.345</v>
      </c>
      <c r="AE41" s="497">
        <v>-294620.62599999999</v>
      </c>
      <c r="AF41" s="497">
        <v>-1814206.9709999999</v>
      </c>
      <c r="AG41" s="497"/>
      <c r="AH41" s="497">
        <v>-862125.54500000004</v>
      </c>
      <c r="AI41" s="497">
        <v>-4428.5540000000001</v>
      </c>
      <c r="AJ41" s="497">
        <v>-866554.09900000005</v>
      </c>
      <c r="AK41" s="496" t="s">
        <v>536</v>
      </c>
      <c r="AL41" s="497">
        <v>-118767.55499999999</v>
      </c>
      <c r="AM41" s="497">
        <v>-29457.707999999999</v>
      </c>
      <c r="AN41" s="497">
        <v>-148225.26300000001</v>
      </c>
      <c r="AO41" s="497"/>
      <c r="AP41" s="497">
        <v>-275776.19699999999</v>
      </c>
      <c r="AQ41" s="497">
        <v>0</v>
      </c>
      <c r="AR41" s="497">
        <v>-275776.19699999999</v>
      </c>
      <c r="AS41" s="497"/>
      <c r="AT41" s="497">
        <v>-274231.03399999999</v>
      </c>
      <c r="AU41" s="497">
        <v>0</v>
      </c>
      <c r="AV41" s="497">
        <v>-274231.03399999999</v>
      </c>
      <c r="AW41" s="496" t="s">
        <v>536</v>
      </c>
      <c r="AX41" s="497">
        <v>-103616.058</v>
      </c>
      <c r="AY41" s="497">
        <v>0</v>
      </c>
      <c r="AZ41" s="497">
        <v>-103616.058</v>
      </c>
      <c r="BA41" s="497"/>
      <c r="BB41" s="497">
        <v>-56077.775999999998</v>
      </c>
      <c r="BC41" s="497">
        <v>-547.24599999999998</v>
      </c>
      <c r="BD41" s="497">
        <v>-56625.021999999997</v>
      </c>
      <c r="BE41" s="497"/>
      <c r="BF41" s="497">
        <v>-3123.5520000000001</v>
      </c>
      <c r="BG41" s="497">
        <v>-15514.736999999999</v>
      </c>
      <c r="BH41" s="497">
        <v>-18638.29</v>
      </c>
      <c r="BI41" s="496" t="s">
        <v>536</v>
      </c>
      <c r="BJ41" s="497">
        <v>-444.5</v>
      </c>
      <c r="BK41" s="497">
        <v>-427.29599999999999</v>
      </c>
      <c r="BL41" s="497">
        <v>-871.79600000000005</v>
      </c>
      <c r="BM41" s="497"/>
      <c r="BN41" s="497">
        <v>-17259.505000000001</v>
      </c>
      <c r="BO41" s="497">
        <v>-21095.053</v>
      </c>
      <c r="BP41" s="497">
        <v>-38354.557999999997</v>
      </c>
      <c r="BQ41" s="497"/>
      <c r="BR41" s="497">
        <v>-386460.07</v>
      </c>
      <c r="BS41" s="497">
        <v>0</v>
      </c>
      <c r="BT41" s="497">
        <v>-386460.07</v>
      </c>
      <c r="BU41" s="497"/>
      <c r="BV41" s="497">
        <v>-325397.97899999999</v>
      </c>
      <c r="BW41" s="497">
        <v>-331.14600000000002</v>
      </c>
      <c r="BX41" s="497">
        <v>-325729.125</v>
      </c>
      <c r="BY41" s="496" t="s">
        <v>536</v>
      </c>
      <c r="BZ41" s="497">
        <v>-17068655.269000001</v>
      </c>
      <c r="CA41" s="497">
        <v>-3046745.2900000005</v>
      </c>
      <c r="CB41" s="497">
        <v>-20115400.562999997</v>
      </c>
      <c r="CC41" s="497"/>
      <c r="CD41" s="497">
        <v>-5542224.784</v>
      </c>
      <c r="CE41" s="497">
        <v>-1156191.7990000001</v>
      </c>
      <c r="CF41" s="497">
        <v>-6698416.5829999996</v>
      </c>
      <c r="CG41" s="497"/>
      <c r="CH41" s="497">
        <v>-17068655.269000001</v>
      </c>
      <c r="CI41" s="497">
        <v>-3048458.2000000007</v>
      </c>
      <c r="CJ41" s="497">
        <v>-20117113.471999999</v>
      </c>
      <c r="CK41" s="488"/>
      <c r="CL41" s="488"/>
      <c r="CM41" s="488"/>
      <c r="CN41" s="488"/>
    </row>
    <row r="42" spans="1:92" s="489" customFormat="1" ht="9" customHeight="1">
      <c r="A42" s="496" t="s">
        <v>553</v>
      </c>
      <c r="B42" s="497">
        <v>-51401.34</v>
      </c>
      <c r="C42" s="497">
        <v>-7110.9049999999997</v>
      </c>
      <c r="D42" s="497">
        <v>-58512.245999999999</v>
      </c>
      <c r="E42" s="497"/>
      <c r="F42" s="497">
        <v>-460.584</v>
      </c>
      <c r="G42" s="497">
        <v>-359.19600000000003</v>
      </c>
      <c r="H42" s="497">
        <v>-819.78</v>
      </c>
      <c r="I42" s="497"/>
      <c r="J42" s="497">
        <v>-32693.739000000001</v>
      </c>
      <c r="K42" s="497">
        <v>-22001.162</v>
      </c>
      <c r="L42" s="497">
        <v>-54694.900999999998</v>
      </c>
      <c r="M42" s="496" t="s">
        <v>553</v>
      </c>
      <c r="N42" s="497">
        <v>-6078.2759999999998</v>
      </c>
      <c r="O42" s="497">
        <v>-3416.19</v>
      </c>
      <c r="P42" s="497">
        <v>-9494.4660000000003</v>
      </c>
      <c r="Q42" s="497"/>
      <c r="R42" s="497">
        <v>-15969.146000000001</v>
      </c>
      <c r="S42" s="497">
        <v>-5590.326</v>
      </c>
      <c r="T42" s="497">
        <v>-21559.473000000002</v>
      </c>
      <c r="U42" s="497"/>
      <c r="V42" s="497">
        <v>-33310.879999999997</v>
      </c>
      <c r="W42" s="497">
        <v>-204878.80300000001</v>
      </c>
      <c r="X42" s="497">
        <v>-238189.68400000001</v>
      </c>
      <c r="Y42" s="496" t="s">
        <v>553</v>
      </c>
      <c r="Z42" s="497">
        <v>-108</v>
      </c>
      <c r="AA42" s="497">
        <v>0</v>
      </c>
      <c r="AB42" s="497">
        <v>-108</v>
      </c>
      <c r="AC42" s="497"/>
      <c r="AD42" s="497">
        <v>-26754.814999999999</v>
      </c>
      <c r="AE42" s="497">
        <v>-4540.2089999999998</v>
      </c>
      <c r="AF42" s="497">
        <v>-31295.025000000001</v>
      </c>
      <c r="AG42" s="497"/>
      <c r="AH42" s="497">
        <v>-28336.017</v>
      </c>
      <c r="AI42" s="497">
        <v>-49.023000000000003</v>
      </c>
      <c r="AJ42" s="497">
        <v>-28385.041000000001</v>
      </c>
      <c r="AK42" s="496" t="s">
        <v>553</v>
      </c>
      <c r="AL42" s="497">
        <v>-1253.925</v>
      </c>
      <c r="AM42" s="497">
        <v>-1117.22</v>
      </c>
      <c r="AN42" s="497">
        <v>-2371.1460000000002</v>
      </c>
      <c r="AO42" s="497"/>
      <c r="AP42" s="497">
        <v>-7248.8850000000002</v>
      </c>
      <c r="AQ42" s="497">
        <v>0</v>
      </c>
      <c r="AR42" s="497">
        <v>-7248.8850000000002</v>
      </c>
      <c r="AS42" s="497"/>
      <c r="AT42" s="497">
        <v>-2584.6509999999998</v>
      </c>
      <c r="AU42" s="497">
        <v>-666.55700000000002</v>
      </c>
      <c r="AV42" s="497">
        <v>-3251.2089999999998</v>
      </c>
      <c r="AW42" s="496" t="s">
        <v>553</v>
      </c>
      <c r="AX42" s="497">
        <v>-1933.268</v>
      </c>
      <c r="AY42" s="497">
        <v>0</v>
      </c>
      <c r="AZ42" s="497">
        <v>-1933.268</v>
      </c>
      <c r="BA42" s="497"/>
      <c r="BB42" s="497">
        <v>-1609.5719999999999</v>
      </c>
      <c r="BC42" s="497">
        <v>0</v>
      </c>
      <c r="BD42" s="497">
        <v>-1609.5719999999999</v>
      </c>
      <c r="BE42" s="497"/>
      <c r="BF42" s="497">
        <v>-325.38600000000002</v>
      </c>
      <c r="BG42" s="497">
        <v>-932.29399999999998</v>
      </c>
      <c r="BH42" s="497">
        <v>-1257.68</v>
      </c>
      <c r="BI42" s="496" t="s">
        <v>553</v>
      </c>
      <c r="BJ42" s="497">
        <v>0</v>
      </c>
      <c r="BK42" s="497">
        <v>0</v>
      </c>
      <c r="BL42" s="497">
        <v>0</v>
      </c>
      <c r="BM42" s="497"/>
      <c r="BN42" s="497">
        <v>-1771.8330000000001</v>
      </c>
      <c r="BO42" s="497">
        <v>-6433.93</v>
      </c>
      <c r="BP42" s="497">
        <v>-8205.7639999999992</v>
      </c>
      <c r="BQ42" s="497"/>
      <c r="BR42" s="497">
        <v>-16719.928</v>
      </c>
      <c r="BS42" s="497">
        <v>0</v>
      </c>
      <c r="BT42" s="497">
        <v>-16719.928</v>
      </c>
      <c r="BU42" s="497"/>
      <c r="BV42" s="497">
        <v>-67.625</v>
      </c>
      <c r="BW42" s="497">
        <v>-0.14399999999999999</v>
      </c>
      <c r="BX42" s="497">
        <v>-67.77</v>
      </c>
      <c r="BY42" s="496" t="s">
        <v>553</v>
      </c>
      <c r="BZ42" s="497">
        <v>-228627.87</v>
      </c>
      <c r="CA42" s="497">
        <v>-257095.959</v>
      </c>
      <c r="CB42" s="497">
        <v>-485723.83800000011</v>
      </c>
      <c r="CC42" s="497"/>
      <c r="CD42" s="497">
        <v>-32693.739000000001</v>
      </c>
      <c r="CE42" s="497">
        <v>-23579.159</v>
      </c>
      <c r="CF42" s="497">
        <v>-56272.898000000001</v>
      </c>
      <c r="CG42" s="497"/>
      <c r="CH42" s="497">
        <v>-228627.87</v>
      </c>
      <c r="CI42" s="497">
        <v>-258673.95600000001</v>
      </c>
      <c r="CJ42" s="497">
        <v>-487301.83500000008</v>
      </c>
      <c r="CK42" s="488"/>
      <c r="CL42" s="488"/>
      <c r="CM42" s="488"/>
      <c r="CN42" s="488"/>
    </row>
    <row r="43" spans="1:92" s="495" customFormat="1" ht="4.6500000000000004" customHeight="1">
      <c r="A43" s="496"/>
      <c r="B43" s="491"/>
      <c r="C43" s="491"/>
      <c r="D43" s="491"/>
      <c r="E43" s="491"/>
      <c r="F43" s="491"/>
      <c r="G43" s="491"/>
      <c r="H43" s="491"/>
      <c r="I43" s="491"/>
      <c r="J43" s="491"/>
      <c r="K43" s="491"/>
      <c r="L43" s="491"/>
      <c r="M43" s="496"/>
      <c r="N43" s="491"/>
      <c r="O43" s="491"/>
      <c r="P43" s="491"/>
      <c r="Q43" s="491"/>
      <c r="R43" s="491"/>
      <c r="S43" s="491"/>
      <c r="T43" s="491"/>
      <c r="U43" s="491"/>
      <c r="V43" s="491"/>
      <c r="W43" s="491"/>
      <c r="X43" s="491"/>
      <c r="Y43" s="496"/>
      <c r="Z43" s="491"/>
      <c r="AA43" s="491"/>
      <c r="AB43" s="491"/>
      <c r="AC43" s="491"/>
      <c r="AD43" s="491"/>
      <c r="AE43" s="491"/>
      <c r="AF43" s="491"/>
      <c r="AG43" s="491"/>
      <c r="AH43" s="491"/>
      <c r="AI43" s="491"/>
      <c r="AJ43" s="491"/>
      <c r="AK43" s="496"/>
      <c r="AL43" s="491"/>
      <c r="AM43" s="491"/>
      <c r="AN43" s="491"/>
      <c r="AO43" s="491"/>
      <c r="AP43" s="491"/>
      <c r="AQ43" s="491"/>
      <c r="AR43" s="491"/>
      <c r="AS43" s="491"/>
      <c r="AT43" s="491"/>
      <c r="AU43" s="491"/>
      <c r="AV43" s="491"/>
      <c r="AW43" s="496"/>
      <c r="AX43" s="491"/>
      <c r="AY43" s="491"/>
      <c r="AZ43" s="491"/>
      <c r="BA43" s="491"/>
      <c r="BB43" s="491"/>
      <c r="BC43" s="491"/>
      <c r="BD43" s="491"/>
      <c r="BE43" s="491"/>
      <c r="BF43" s="491"/>
      <c r="BG43" s="491"/>
      <c r="BH43" s="491"/>
      <c r="BI43" s="496"/>
      <c r="BJ43" s="491"/>
      <c r="BK43" s="491"/>
      <c r="BL43" s="491"/>
      <c r="BM43" s="491"/>
      <c r="BN43" s="491"/>
      <c r="BO43" s="491"/>
      <c r="BP43" s="491"/>
      <c r="BQ43" s="491"/>
      <c r="BR43" s="491"/>
      <c r="BS43" s="491"/>
      <c r="BT43" s="491"/>
      <c r="BU43" s="491"/>
      <c r="BV43" s="491"/>
      <c r="BW43" s="491"/>
      <c r="BX43" s="491"/>
      <c r="BY43" s="496"/>
      <c r="BZ43" s="491"/>
      <c r="CA43" s="491"/>
      <c r="CB43" s="491"/>
      <c r="CC43" s="491"/>
      <c r="CD43" s="491"/>
      <c r="CE43" s="491"/>
      <c r="CF43" s="491"/>
      <c r="CG43" s="491"/>
      <c r="CH43" s="491"/>
      <c r="CI43" s="491"/>
      <c r="CJ43" s="491"/>
      <c r="CK43" s="494"/>
      <c r="CL43" s="494"/>
      <c r="CM43" s="494"/>
      <c r="CN43" s="494"/>
    </row>
    <row r="44" spans="1:92" s="489" customFormat="1" ht="9" customHeight="1">
      <c r="A44" s="496" t="s">
        <v>554</v>
      </c>
      <c r="B44" s="497">
        <v>777119.44900000002</v>
      </c>
      <c r="C44" s="497">
        <v>711240.52899999998</v>
      </c>
      <c r="D44" s="497">
        <v>1488359.9779999999</v>
      </c>
      <c r="E44" s="497"/>
      <c r="F44" s="497">
        <v>5766.1610000000001</v>
      </c>
      <c r="G44" s="497">
        <v>212.82599999999999</v>
      </c>
      <c r="H44" s="497">
        <v>5978.9880000000003</v>
      </c>
      <c r="I44" s="497"/>
      <c r="J44" s="497">
        <v>3467780.6260000002</v>
      </c>
      <c r="K44" s="497">
        <v>2598402.4300000002</v>
      </c>
      <c r="L44" s="497">
        <v>6066183.057</v>
      </c>
      <c r="M44" s="496" t="s">
        <v>554</v>
      </c>
      <c r="N44" s="497">
        <v>30322.399000000001</v>
      </c>
      <c r="O44" s="497">
        <v>3224.2280000000001</v>
      </c>
      <c r="P44" s="497">
        <v>33546.627999999997</v>
      </c>
      <c r="Q44" s="497"/>
      <c r="R44" s="497">
        <v>135036.33900000001</v>
      </c>
      <c r="S44" s="497">
        <v>13603.620999999999</v>
      </c>
      <c r="T44" s="497">
        <v>148639.96100000001</v>
      </c>
      <c r="U44" s="497"/>
      <c r="V44" s="497">
        <v>1402214.2490000001</v>
      </c>
      <c r="W44" s="497">
        <v>86844.683000000005</v>
      </c>
      <c r="X44" s="497">
        <v>1489058.933</v>
      </c>
      <c r="Y44" s="496" t="s">
        <v>554</v>
      </c>
      <c r="Z44" s="497">
        <v>161583.171</v>
      </c>
      <c r="AA44" s="497">
        <v>2412.36</v>
      </c>
      <c r="AB44" s="497">
        <v>163995.53200000001</v>
      </c>
      <c r="AC44" s="497"/>
      <c r="AD44" s="497">
        <v>636118.79500000004</v>
      </c>
      <c r="AE44" s="497">
        <v>265367.19199999998</v>
      </c>
      <c r="AF44" s="497">
        <v>901485.98800000001</v>
      </c>
      <c r="AG44" s="497"/>
      <c r="AH44" s="497">
        <v>60268.125999999997</v>
      </c>
      <c r="AI44" s="497">
        <v>511.96499999999997</v>
      </c>
      <c r="AJ44" s="497">
        <v>60780.091</v>
      </c>
      <c r="AK44" s="496" t="s">
        <v>554</v>
      </c>
      <c r="AL44" s="497">
        <v>24113.435000000001</v>
      </c>
      <c r="AM44" s="497">
        <v>1632.463</v>
      </c>
      <c r="AN44" s="497">
        <v>25745.899000000001</v>
      </c>
      <c r="AO44" s="497"/>
      <c r="AP44" s="497">
        <v>117303.59299999999</v>
      </c>
      <c r="AQ44" s="497">
        <v>585.54100000000005</v>
      </c>
      <c r="AR44" s="497">
        <v>117889.13400000001</v>
      </c>
      <c r="AS44" s="497"/>
      <c r="AT44" s="497">
        <v>78570.385999999999</v>
      </c>
      <c r="AU44" s="497">
        <v>94522.013999999996</v>
      </c>
      <c r="AV44" s="497">
        <v>173092.40100000001</v>
      </c>
      <c r="AW44" s="496" t="s">
        <v>554</v>
      </c>
      <c r="AX44" s="497">
        <v>25539.550999999999</v>
      </c>
      <c r="AY44" s="497">
        <v>4.8150000000000004</v>
      </c>
      <c r="AZ44" s="497">
        <v>25544.366000000002</v>
      </c>
      <c r="BA44" s="497"/>
      <c r="BB44" s="497">
        <v>28815.378000000001</v>
      </c>
      <c r="BC44" s="497">
        <v>2216.6219999999998</v>
      </c>
      <c r="BD44" s="497">
        <v>31032.001</v>
      </c>
      <c r="BE44" s="497"/>
      <c r="BF44" s="497">
        <v>809.28300000000002</v>
      </c>
      <c r="BG44" s="497">
        <v>2171.8389999999999</v>
      </c>
      <c r="BH44" s="497">
        <v>2981.1219999999998</v>
      </c>
      <c r="BI44" s="496" t="s">
        <v>554</v>
      </c>
      <c r="BJ44" s="497">
        <v>483.72899999999998</v>
      </c>
      <c r="BK44" s="497">
        <v>424.94799999999998</v>
      </c>
      <c r="BL44" s="497">
        <v>908.678</v>
      </c>
      <c r="BM44" s="497"/>
      <c r="BN44" s="497">
        <v>65658.805999999997</v>
      </c>
      <c r="BO44" s="497">
        <v>7431.4719999999998</v>
      </c>
      <c r="BP44" s="497">
        <v>73090.278000000006</v>
      </c>
      <c r="BQ44" s="497"/>
      <c r="BR44" s="497">
        <v>27431.525000000001</v>
      </c>
      <c r="BS44" s="497">
        <v>6.5030000000000001</v>
      </c>
      <c r="BT44" s="497">
        <v>27438.028999999999</v>
      </c>
      <c r="BU44" s="497"/>
      <c r="BV44" s="497">
        <v>25694.246999999999</v>
      </c>
      <c r="BW44" s="497">
        <v>4637.8379999999997</v>
      </c>
      <c r="BX44" s="497">
        <v>30332.084999999999</v>
      </c>
      <c r="BY44" s="496" t="s">
        <v>554</v>
      </c>
      <c r="BZ44" s="497">
        <v>7070629.2480000006</v>
      </c>
      <c r="CA44" s="497">
        <v>3795453.889</v>
      </c>
      <c r="CB44" s="497">
        <v>10866083.149</v>
      </c>
      <c r="CC44" s="497"/>
      <c r="CD44" s="497">
        <v>3467780.6260000002</v>
      </c>
      <c r="CE44" s="497">
        <v>2599098.946</v>
      </c>
      <c r="CF44" s="497">
        <v>6066879.5719999997</v>
      </c>
      <c r="CG44" s="497"/>
      <c r="CH44" s="497">
        <v>7070629.2480000006</v>
      </c>
      <c r="CI44" s="497">
        <v>3796150.4049999998</v>
      </c>
      <c r="CJ44" s="497">
        <v>10866779.664000001</v>
      </c>
      <c r="CK44" s="488"/>
      <c r="CL44" s="488"/>
      <c r="CM44" s="488"/>
      <c r="CN44" s="488"/>
    </row>
    <row r="45" spans="1:92" s="495" customFormat="1" ht="4.6500000000000004" customHeight="1">
      <c r="A45" s="496"/>
      <c r="B45" s="497"/>
      <c r="C45" s="497"/>
      <c r="D45" s="497"/>
      <c r="E45" s="497"/>
      <c r="F45" s="497"/>
      <c r="G45" s="497"/>
      <c r="H45" s="497"/>
      <c r="I45" s="497"/>
      <c r="J45" s="497"/>
      <c r="K45" s="497"/>
      <c r="L45" s="497"/>
      <c r="M45" s="496"/>
      <c r="N45" s="497"/>
      <c r="O45" s="497"/>
      <c r="P45" s="497"/>
      <c r="Q45" s="491"/>
      <c r="R45" s="497"/>
      <c r="S45" s="497"/>
      <c r="T45" s="497"/>
      <c r="U45" s="491"/>
      <c r="V45" s="497"/>
      <c r="W45" s="497"/>
      <c r="X45" s="497"/>
      <c r="Y45" s="496"/>
      <c r="Z45" s="497"/>
      <c r="AA45" s="497"/>
      <c r="AB45" s="497"/>
      <c r="AC45" s="491"/>
      <c r="AD45" s="497"/>
      <c r="AE45" s="497"/>
      <c r="AF45" s="497"/>
      <c r="AG45" s="491"/>
      <c r="AH45" s="497"/>
      <c r="AI45" s="497"/>
      <c r="AJ45" s="497"/>
      <c r="AK45" s="496"/>
      <c r="AL45" s="497"/>
      <c r="AM45" s="497"/>
      <c r="AN45" s="497"/>
      <c r="AO45" s="491"/>
      <c r="AP45" s="497"/>
      <c r="AQ45" s="497"/>
      <c r="AR45" s="497"/>
      <c r="AS45" s="491"/>
      <c r="AT45" s="497"/>
      <c r="AU45" s="497"/>
      <c r="AV45" s="497"/>
      <c r="AW45" s="496"/>
      <c r="AX45" s="497"/>
      <c r="AY45" s="497"/>
      <c r="AZ45" s="497"/>
      <c r="BA45" s="491"/>
      <c r="BB45" s="497"/>
      <c r="BC45" s="497"/>
      <c r="BD45" s="497"/>
      <c r="BE45" s="491"/>
      <c r="BF45" s="497"/>
      <c r="BG45" s="497"/>
      <c r="BH45" s="497"/>
      <c r="BI45" s="496"/>
      <c r="BJ45" s="497"/>
      <c r="BK45" s="497"/>
      <c r="BL45" s="497"/>
      <c r="BM45" s="497"/>
      <c r="BN45" s="497"/>
      <c r="BO45" s="497"/>
      <c r="BP45" s="497"/>
      <c r="BQ45" s="497"/>
      <c r="BR45" s="497"/>
      <c r="BS45" s="497"/>
      <c r="BT45" s="497"/>
      <c r="BU45" s="497"/>
      <c r="BV45" s="497"/>
      <c r="BW45" s="497"/>
      <c r="BX45" s="497"/>
      <c r="BY45" s="496"/>
      <c r="BZ45" s="497"/>
      <c r="CA45" s="497"/>
      <c r="CB45" s="497"/>
      <c r="CC45" s="497"/>
      <c r="CD45" s="497"/>
      <c r="CE45" s="497"/>
      <c r="CF45" s="497"/>
      <c r="CG45" s="497"/>
      <c r="CH45" s="497"/>
      <c r="CI45" s="497"/>
      <c r="CJ45" s="497"/>
      <c r="CK45" s="494"/>
      <c r="CL45" s="494"/>
      <c r="CM45" s="494"/>
      <c r="CN45" s="494"/>
    </row>
    <row r="46" spans="1:92" s="489" customFormat="1" ht="9" customHeight="1">
      <c r="A46" s="485" t="s">
        <v>555</v>
      </c>
      <c r="B46" s="486">
        <v>513807.60800000001</v>
      </c>
      <c r="C46" s="486">
        <v>222504.22</v>
      </c>
      <c r="D46" s="486">
        <v>736311.82900000003</v>
      </c>
      <c r="E46" s="486"/>
      <c r="F46" s="486">
        <v>12116.81</v>
      </c>
      <c r="G46" s="486">
        <v>1239.9010000000001</v>
      </c>
      <c r="H46" s="486">
        <v>13356.712</v>
      </c>
      <c r="I46" s="486"/>
      <c r="J46" s="486">
        <v>689810.36199999996</v>
      </c>
      <c r="K46" s="486">
        <v>487591.32199999999</v>
      </c>
      <c r="L46" s="486">
        <v>1177401.6850000001</v>
      </c>
      <c r="M46" s="485" t="s">
        <v>555</v>
      </c>
      <c r="N46" s="486">
        <v>47127.042000000001</v>
      </c>
      <c r="O46" s="486">
        <v>17543.89</v>
      </c>
      <c r="P46" s="486">
        <v>64670.932999999997</v>
      </c>
      <c r="Q46" s="486"/>
      <c r="R46" s="486">
        <v>97779.517000000007</v>
      </c>
      <c r="S46" s="486">
        <v>46629.957999999999</v>
      </c>
      <c r="T46" s="486">
        <v>144409.476</v>
      </c>
      <c r="U46" s="486"/>
      <c r="V46" s="486">
        <v>236188.90900000001</v>
      </c>
      <c r="W46" s="486">
        <v>110998.291</v>
      </c>
      <c r="X46" s="486">
        <v>347187.201</v>
      </c>
      <c r="Y46" s="485" t="s">
        <v>555</v>
      </c>
      <c r="Z46" s="486">
        <v>10797.888999999999</v>
      </c>
      <c r="AA46" s="486">
        <v>6458.9369999999999</v>
      </c>
      <c r="AB46" s="486">
        <v>17256.827000000001</v>
      </c>
      <c r="AC46" s="486"/>
      <c r="AD46" s="486">
        <v>298191.587</v>
      </c>
      <c r="AE46" s="486">
        <v>157656.709</v>
      </c>
      <c r="AF46" s="486">
        <v>455848.29700000002</v>
      </c>
      <c r="AG46" s="486"/>
      <c r="AH46" s="486">
        <v>175740.78</v>
      </c>
      <c r="AI46" s="486">
        <v>343.08499999999998</v>
      </c>
      <c r="AJ46" s="486">
        <v>176083.86600000001</v>
      </c>
      <c r="AK46" s="485" t="s">
        <v>555</v>
      </c>
      <c r="AL46" s="486">
        <v>10756.227999999999</v>
      </c>
      <c r="AM46" s="486">
        <v>9969.9159999999993</v>
      </c>
      <c r="AN46" s="486">
        <v>20726.144</v>
      </c>
      <c r="AO46" s="486"/>
      <c r="AP46" s="486">
        <v>44593.627999999997</v>
      </c>
      <c r="AQ46" s="486">
        <v>161.88999999999999</v>
      </c>
      <c r="AR46" s="486">
        <v>44755.519</v>
      </c>
      <c r="AS46" s="486"/>
      <c r="AT46" s="486">
        <v>29407.903999999999</v>
      </c>
      <c r="AU46" s="486">
        <v>28332.056</v>
      </c>
      <c r="AV46" s="486">
        <v>57739.961000000003</v>
      </c>
      <c r="AW46" s="485" t="s">
        <v>555</v>
      </c>
      <c r="AX46" s="486">
        <v>23638.698</v>
      </c>
      <c r="AY46" s="486">
        <v>1.1419999999999999</v>
      </c>
      <c r="AZ46" s="486">
        <v>23639.84</v>
      </c>
      <c r="BA46" s="486"/>
      <c r="BB46" s="486">
        <v>18280.530999999999</v>
      </c>
      <c r="BC46" s="486">
        <v>475.024</v>
      </c>
      <c r="BD46" s="486">
        <v>18755.555</v>
      </c>
      <c r="BE46" s="486"/>
      <c r="BF46" s="486">
        <v>5933.415</v>
      </c>
      <c r="BG46" s="486">
        <v>6867.0010000000002</v>
      </c>
      <c r="BH46" s="486">
        <v>12800.416999999999</v>
      </c>
      <c r="BI46" s="485" t="s">
        <v>555</v>
      </c>
      <c r="BJ46" s="486">
        <v>305.197</v>
      </c>
      <c r="BK46" s="486">
        <v>1344.2829999999999</v>
      </c>
      <c r="BL46" s="486">
        <v>1649.481</v>
      </c>
      <c r="BM46" s="486"/>
      <c r="BN46" s="486">
        <v>26338.563999999998</v>
      </c>
      <c r="BO46" s="486">
        <v>12225.548000000001</v>
      </c>
      <c r="BP46" s="486">
        <v>38564.112000000001</v>
      </c>
      <c r="BQ46" s="486"/>
      <c r="BR46" s="486">
        <v>86855.403999999995</v>
      </c>
      <c r="BS46" s="486">
        <v>5.843</v>
      </c>
      <c r="BT46" s="486">
        <v>86861.247000000003</v>
      </c>
      <c r="BU46" s="486"/>
      <c r="BV46" s="486">
        <v>39934.214999999997</v>
      </c>
      <c r="BW46" s="486">
        <v>68.748000000000005</v>
      </c>
      <c r="BX46" s="486">
        <v>40002.964</v>
      </c>
      <c r="BY46" s="485" t="s">
        <v>555</v>
      </c>
      <c r="BZ46" s="486">
        <v>2367604.2879999997</v>
      </c>
      <c r="CA46" s="486">
        <v>1110417.7639999997</v>
      </c>
      <c r="CB46" s="486">
        <v>3478022.0660000001</v>
      </c>
      <c r="CC46" s="486"/>
      <c r="CD46" s="486">
        <v>689810.39500000002</v>
      </c>
      <c r="CE46" s="486">
        <v>499206.98</v>
      </c>
      <c r="CF46" s="486">
        <v>1189017.3759999999</v>
      </c>
      <c r="CG46" s="486"/>
      <c r="CH46" s="486">
        <v>2367604.3209999995</v>
      </c>
      <c r="CI46" s="486">
        <v>1122033.4219999998</v>
      </c>
      <c r="CJ46" s="486">
        <v>3489637.7570000002</v>
      </c>
      <c r="CK46" s="488"/>
      <c r="CL46" s="488"/>
      <c r="CM46" s="488"/>
      <c r="CN46" s="488"/>
    </row>
    <row r="47" spans="1:92" s="489" customFormat="1" ht="9" customHeight="1">
      <c r="A47" s="500" t="s">
        <v>556</v>
      </c>
      <c r="B47" s="491">
        <v>257.18099999999998</v>
      </c>
      <c r="C47" s="491">
        <v>23711.234</v>
      </c>
      <c r="D47" s="491">
        <v>23968.415000000001</v>
      </c>
      <c r="E47" s="491"/>
      <c r="F47" s="491">
        <v>32.716000000000001</v>
      </c>
      <c r="G47" s="491">
        <v>247.64</v>
      </c>
      <c r="H47" s="491">
        <v>280.35599999999999</v>
      </c>
      <c r="I47" s="491"/>
      <c r="J47" s="491">
        <v>292.48700000000002</v>
      </c>
      <c r="K47" s="491">
        <v>48163.652000000002</v>
      </c>
      <c r="L47" s="491">
        <v>48456.139000000003</v>
      </c>
      <c r="M47" s="500" t="s">
        <v>556</v>
      </c>
      <c r="N47" s="491">
        <v>259.21800000000002</v>
      </c>
      <c r="O47" s="491">
        <v>1974.229</v>
      </c>
      <c r="P47" s="491">
        <v>2233.4470000000001</v>
      </c>
      <c r="Q47" s="491"/>
      <c r="R47" s="491">
        <v>9947.5879999999997</v>
      </c>
      <c r="S47" s="491">
        <v>5003.5309999999999</v>
      </c>
      <c r="T47" s="491">
        <v>14951.119000000001</v>
      </c>
      <c r="U47" s="491"/>
      <c r="V47" s="491">
        <v>51.676000000000002</v>
      </c>
      <c r="W47" s="491">
        <v>16370.178</v>
      </c>
      <c r="X47" s="491">
        <v>16421.853999999999</v>
      </c>
      <c r="Y47" s="500" t="s">
        <v>556</v>
      </c>
      <c r="Z47" s="491">
        <v>1006.4</v>
      </c>
      <c r="AA47" s="491">
        <v>2264.16</v>
      </c>
      <c r="AB47" s="491">
        <v>3270.5610000000001</v>
      </c>
      <c r="AC47" s="491"/>
      <c r="AD47" s="491">
        <v>171.40100000000001</v>
      </c>
      <c r="AE47" s="491">
        <v>12699.377</v>
      </c>
      <c r="AF47" s="491">
        <v>12870.779</v>
      </c>
      <c r="AG47" s="491"/>
      <c r="AH47" s="491">
        <v>227.56299999999999</v>
      </c>
      <c r="AI47" s="491">
        <v>308.80700000000002</v>
      </c>
      <c r="AJ47" s="491">
        <v>536.37099999999998</v>
      </c>
      <c r="AK47" s="500" t="s">
        <v>556</v>
      </c>
      <c r="AL47" s="491">
        <v>6.8819999999999997</v>
      </c>
      <c r="AM47" s="491">
        <v>784.35199999999998</v>
      </c>
      <c r="AN47" s="491">
        <v>791.23500000000001</v>
      </c>
      <c r="AO47" s="491"/>
      <c r="AP47" s="491">
        <v>298.11799999999999</v>
      </c>
      <c r="AQ47" s="491">
        <v>161.88999999999999</v>
      </c>
      <c r="AR47" s="491">
        <v>460.00900000000001</v>
      </c>
      <c r="AS47" s="491"/>
      <c r="AT47" s="491">
        <v>120.471</v>
      </c>
      <c r="AU47" s="491">
        <v>2821.7460000000001</v>
      </c>
      <c r="AV47" s="491">
        <v>2942.2179999999998</v>
      </c>
      <c r="AW47" s="500" t="s">
        <v>556</v>
      </c>
      <c r="AX47" s="491">
        <v>106.998</v>
      </c>
      <c r="AY47" s="491">
        <v>1.1419999999999999</v>
      </c>
      <c r="AZ47" s="491">
        <v>108.14</v>
      </c>
      <c r="BA47" s="491"/>
      <c r="BB47" s="491">
        <v>168.18299999999999</v>
      </c>
      <c r="BC47" s="491">
        <v>39.46</v>
      </c>
      <c r="BD47" s="491">
        <v>207.643</v>
      </c>
      <c r="BE47" s="491"/>
      <c r="BF47" s="491">
        <v>40.854999999999997</v>
      </c>
      <c r="BG47" s="491">
        <v>1243.4469999999999</v>
      </c>
      <c r="BH47" s="491">
        <v>1284.3019999999999</v>
      </c>
      <c r="BI47" s="500" t="s">
        <v>556</v>
      </c>
      <c r="BJ47" s="491">
        <v>37.982999999999997</v>
      </c>
      <c r="BK47" s="491">
        <v>207.684</v>
      </c>
      <c r="BL47" s="491">
        <v>245.66800000000001</v>
      </c>
      <c r="BM47" s="491"/>
      <c r="BN47" s="491">
        <v>45.124000000000002</v>
      </c>
      <c r="BO47" s="491">
        <v>1973.0650000000001</v>
      </c>
      <c r="BP47" s="491">
        <v>2018.1890000000001</v>
      </c>
      <c r="BQ47" s="491"/>
      <c r="BR47" s="491">
        <v>179.73400000000001</v>
      </c>
      <c r="BS47" s="491">
        <v>5.843</v>
      </c>
      <c r="BT47" s="491">
        <v>185.577</v>
      </c>
      <c r="BU47" s="491"/>
      <c r="BV47" s="491">
        <v>94.414000000000001</v>
      </c>
      <c r="BW47" s="491">
        <v>68.661000000000001</v>
      </c>
      <c r="BX47" s="491">
        <v>163.07599999999999</v>
      </c>
      <c r="BY47" s="500" t="s">
        <v>556</v>
      </c>
      <c r="BZ47" s="491">
        <v>13344.991999999998</v>
      </c>
      <c r="CA47" s="491">
        <v>118050.09800000001</v>
      </c>
      <c r="CB47" s="491">
        <v>131395.098</v>
      </c>
      <c r="CC47" s="491"/>
      <c r="CD47" s="491">
        <v>292.48700000000002</v>
      </c>
      <c r="CE47" s="491">
        <v>50045.8</v>
      </c>
      <c r="CF47" s="491">
        <v>50338.288</v>
      </c>
      <c r="CG47" s="491"/>
      <c r="CH47" s="491">
        <v>13344.991999999998</v>
      </c>
      <c r="CI47" s="491">
        <v>119932.24600000001</v>
      </c>
      <c r="CJ47" s="491">
        <v>133277.247</v>
      </c>
      <c r="CK47" s="488"/>
      <c r="CL47" s="488"/>
      <c r="CM47" s="488"/>
      <c r="CN47" s="488"/>
    </row>
    <row r="48" spans="1:92" s="489" customFormat="1" ht="9" customHeight="1">
      <c r="A48" s="493" t="s">
        <v>557</v>
      </c>
      <c r="B48" s="491">
        <v>57.238999999999997</v>
      </c>
      <c r="C48" s="491">
        <v>0</v>
      </c>
      <c r="D48" s="491">
        <v>57.238999999999997</v>
      </c>
      <c r="E48" s="491"/>
      <c r="F48" s="491">
        <v>0</v>
      </c>
      <c r="G48" s="491">
        <v>0</v>
      </c>
      <c r="H48" s="491">
        <v>0</v>
      </c>
      <c r="I48" s="491"/>
      <c r="J48" s="491">
        <v>0</v>
      </c>
      <c r="K48" s="491">
        <v>-8.9999999999999993E-3</v>
      </c>
      <c r="L48" s="491">
        <v>-8.9999999999999993E-3</v>
      </c>
      <c r="M48" s="493" t="s">
        <v>557</v>
      </c>
      <c r="N48" s="491">
        <v>0</v>
      </c>
      <c r="O48" s="491">
        <v>0</v>
      </c>
      <c r="P48" s="491">
        <v>0</v>
      </c>
      <c r="Q48" s="491"/>
      <c r="R48" s="491">
        <v>98.867999999999995</v>
      </c>
      <c r="S48" s="491">
        <v>1.571</v>
      </c>
      <c r="T48" s="491">
        <v>100.43899999999999</v>
      </c>
      <c r="U48" s="491"/>
      <c r="V48" s="491">
        <v>81.522999999999996</v>
      </c>
      <c r="W48" s="491">
        <v>0</v>
      </c>
      <c r="X48" s="491">
        <v>81.522999999999996</v>
      </c>
      <c r="Y48" s="493" t="s">
        <v>557</v>
      </c>
      <c r="Z48" s="491">
        <v>0</v>
      </c>
      <c r="AA48" s="491">
        <v>0</v>
      </c>
      <c r="AB48" s="491">
        <v>0</v>
      </c>
      <c r="AC48" s="491"/>
      <c r="AD48" s="491">
        <v>27.751999999999999</v>
      </c>
      <c r="AE48" s="491">
        <v>0</v>
      </c>
      <c r="AF48" s="491">
        <v>27.751999999999999</v>
      </c>
      <c r="AG48" s="491"/>
      <c r="AH48" s="491">
        <v>0</v>
      </c>
      <c r="AI48" s="491">
        <v>0</v>
      </c>
      <c r="AJ48" s="491">
        <v>0</v>
      </c>
      <c r="AK48" s="493" t="s">
        <v>557</v>
      </c>
      <c r="AL48" s="491">
        <v>0</v>
      </c>
      <c r="AM48" s="491">
        <v>0</v>
      </c>
      <c r="AN48" s="491">
        <v>0</v>
      </c>
      <c r="AO48" s="491"/>
      <c r="AP48" s="491">
        <v>0</v>
      </c>
      <c r="AQ48" s="491">
        <v>0</v>
      </c>
      <c r="AR48" s="491">
        <v>0</v>
      </c>
      <c r="AS48" s="491"/>
      <c r="AT48" s="491">
        <v>12.141</v>
      </c>
      <c r="AU48" s="491">
        <v>0</v>
      </c>
      <c r="AV48" s="491">
        <v>12.141</v>
      </c>
      <c r="AW48" s="493" t="s">
        <v>557</v>
      </c>
      <c r="AX48" s="491">
        <v>41.408999999999999</v>
      </c>
      <c r="AY48" s="491">
        <v>0</v>
      </c>
      <c r="AZ48" s="491">
        <v>41.408999999999999</v>
      </c>
      <c r="BA48" s="491"/>
      <c r="BB48" s="491">
        <v>0</v>
      </c>
      <c r="BC48" s="491">
        <v>0</v>
      </c>
      <c r="BD48" s="491">
        <v>0</v>
      </c>
      <c r="BE48" s="491"/>
      <c r="BF48" s="491">
        <v>10.06</v>
      </c>
      <c r="BG48" s="491">
        <v>0</v>
      </c>
      <c r="BH48" s="491">
        <v>10.06</v>
      </c>
      <c r="BI48" s="493" t="s">
        <v>557</v>
      </c>
      <c r="BJ48" s="491">
        <v>0</v>
      </c>
      <c r="BK48" s="491">
        <v>0</v>
      </c>
      <c r="BL48" s="491">
        <v>0</v>
      </c>
      <c r="BM48" s="491"/>
      <c r="BN48" s="491">
        <v>61.228999999999999</v>
      </c>
      <c r="BO48" s="491">
        <v>0</v>
      </c>
      <c r="BP48" s="491">
        <v>61.228999999999999</v>
      </c>
      <c r="BQ48" s="491"/>
      <c r="BR48" s="491">
        <v>0</v>
      </c>
      <c r="BS48" s="491">
        <v>0</v>
      </c>
      <c r="BT48" s="491">
        <v>0</v>
      </c>
      <c r="BU48" s="491"/>
      <c r="BV48" s="491">
        <v>0</v>
      </c>
      <c r="BW48" s="491">
        <v>0</v>
      </c>
      <c r="BX48" s="491">
        <v>0</v>
      </c>
      <c r="BY48" s="493" t="s">
        <v>557</v>
      </c>
      <c r="BZ48" s="491">
        <v>390.221</v>
      </c>
      <c r="CA48" s="491">
        <v>1.5620000000000001</v>
      </c>
      <c r="CB48" s="491">
        <v>391.78299999999996</v>
      </c>
      <c r="CC48" s="491"/>
      <c r="CD48" s="491">
        <v>0</v>
      </c>
      <c r="CE48" s="491">
        <v>0</v>
      </c>
      <c r="CF48" s="491">
        <v>0</v>
      </c>
      <c r="CG48" s="491"/>
      <c r="CH48" s="491">
        <v>390.221</v>
      </c>
      <c r="CI48" s="491">
        <v>1.571</v>
      </c>
      <c r="CJ48" s="491">
        <v>391.79199999999997</v>
      </c>
      <c r="CK48" s="488"/>
      <c r="CL48" s="488"/>
      <c r="CM48" s="488"/>
      <c r="CN48" s="488"/>
    </row>
    <row r="49" spans="1:92" s="489" customFormat="1" ht="9" customHeight="1">
      <c r="A49" s="493" t="s">
        <v>558</v>
      </c>
      <c r="B49" s="491">
        <v>0</v>
      </c>
      <c r="C49" s="491">
        <v>0</v>
      </c>
      <c r="D49" s="491">
        <v>0</v>
      </c>
      <c r="E49" s="491"/>
      <c r="F49" s="491">
        <v>0</v>
      </c>
      <c r="G49" s="491">
        <v>0</v>
      </c>
      <c r="H49" s="491">
        <v>0</v>
      </c>
      <c r="I49" s="491"/>
      <c r="J49" s="491">
        <v>0</v>
      </c>
      <c r="K49" s="491">
        <v>0</v>
      </c>
      <c r="L49" s="491">
        <v>0</v>
      </c>
      <c r="M49" s="493" t="s">
        <v>558</v>
      </c>
      <c r="N49" s="491">
        <v>0</v>
      </c>
      <c r="O49" s="491">
        <v>0</v>
      </c>
      <c r="P49" s="491">
        <v>0</v>
      </c>
      <c r="Q49" s="491"/>
      <c r="R49" s="491">
        <v>0</v>
      </c>
      <c r="S49" s="491">
        <v>0</v>
      </c>
      <c r="T49" s="491">
        <v>0</v>
      </c>
      <c r="U49" s="491"/>
      <c r="V49" s="491">
        <v>0</v>
      </c>
      <c r="W49" s="491">
        <v>0</v>
      </c>
      <c r="X49" s="491">
        <v>0</v>
      </c>
      <c r="Y49" s="493" t="s">
        <v>558</v>
      </c>
      <c r="Z49" s="491">
        <v>0</v>
      </c>
      <c r="AA49" s="491">
        <v>0</v>
      </c>
      <c r="AB49" s="491">
        <v>0</v>
      </c>
      <c r="AC49" s="491"/>
      <c r="AD49" s="491">
        <v>0</v>
      </c>
      <c r="AE49" s="491">
        <v>0</v>
      </c>
      <c r="AF49" s="491">
        <v>0</v>
      </c>
      <c r="AG49" s="491"/>
      <c r="AH49" s="491">
        <v>0</v>
      </c>
      <c r="AI49" s="491">
        <v>0</v>
      </c>
      <c r="AJ49" s="491">
        <v>0</v>
      </c>
      <c r="AK49" s="493" t="s">
        <v>558</v>
      </c>
      <c r="AL49" s="491">
        <v>0</v>
      </c>
      <c r="AM49" s="491">
        <v>0</v>
      </c>
      <c r="AN49" s="491">
        <v>0</v>
      </c>
      <c r="AO49" s="491"/>
      <c r="AP49" s="491">
        <v>0</v>
      </c>
      <c r="AQ49" s="491">
        <v>0</v>
      </c>
      <c r="AR49" s="491">
        <v>0</v>
      </c>
      <c r="AS49" s="491"/>
      <c r="AT49" s="491">
        <v>0</v>
      </c>
      <c r="AU49" s="491">
        <v>0</v>
      </c>
      <c r="AV49" s="491">
        <v>0</v>
      </c>
      <c r="AW49" s="493" t="s">
        <v>558</v>
      </c>
      <c r="AX49" s="491">
        <v>0</v>
      </c>
      <c r="AY49" s="491">
        <v>0</v>
      </c>
      <c r="AZ49" s="491">
        <v>0</v>
      </c>
      <c r="BA49" s="491"/>
      <c r="BB49" s="491">
        <v>0</v>
      </c>
      <c r="BC49" s="491">
        <v>0</v>
      </c>
      <c r="BD49" s="491">
        <v>0</v>
      </c>
      <c r="BE49" s="491"/>
      <c r="BF49" s="491">
        <v>0</v>
      </c>
      <c r="BG49" s="491">
        <v>0</v>
      </c>
      <c r="BH49" s="491">
        <v>0</v>
      </c>
      <c r="BI49" s="493" t="s">
        <v>558</v>
      </c>
      <c r="BJ49" s="491">
        <v>0</v>
      </c>
      <c r="BK49" s="491">
        <v>0</v>
      </c>
      <c r="BL49" s="491">
        <v>0</v>
      </c>
      <c r="BM49" s="491"/>
      <c r="BN49" s="491">
        <v>0</v>
      </c>
      <c r="BO49" s="491">
        <v>0</v>
      </c>
      <c r="BP49" s="491">
        <v>0</v>
      </c>
      <c r="BQ49" s="491"/>
      <c r="BR49" s="491">
        <v>0</v>
      </c>
      <c r="BS49" s="491">
        <v>0</v>
      </c>
      <c r="BT49" s="491">
        <v>0</v>
      </c>
      <c r="BU49" s="491"/>
      <c r="BV49" s="491">
        <v>0</v>
      </c>
      <c r="BW49" s="491">
        <v>0</v>
      </c>
      <c r="BX49" s="491">
        <v>0</v>
      </c>
      <c r="BY49" s="493" t="s">
        <v>558</v>
      </c>
      <c r="BZ49" s="491">
        <v>0</v>
      </c>
      <c r="CA49" s="491">
        <v>0</v>
      </c>
      <c r="CB49" s="491">
        <v>0</v>
      </c>
      <c r="CC49" s="491"/>
      <c r="CD49" s="491">
        <v>0</v>
      </c>
      <c r="CE49" s="491">
        <v>0</v>
      </c>
      <c r="CF49" s="491">
        <v>0</v>
      </c>
      <c r="CG49" s="491"/>
      <c r="CH49" s="491">
        <v>0</v>
      </c>
      <c r="CI49" s="491">
        <v>0</v>
      </c>
      <c r="CJ49" s="491">
        <v>0</v>
      </c>
      <c r="CK49" s="488"/>
      <c r="CL49" s="488"/>
      <c r="CM49" s="488"/>
      <c r="CN49" s="488"/>
    </row>
    <row r="50" spans="1:92" s="489" customFormat="1" ht="9" customHeight="1">
      <c r="A50" s="493" t="s">
        <v>559</v>
      </c>
      <c r="B50" s="491">
        <v>513493.18699999998</v>
      </c>
      <c r="C50" s="491">
        <v>198631.21900000001</v>
      </c>
      <c r="D50" s="491">
        <v>712124.40700000001</v>
      </c>
      <c r="E50" s="491"/>
      <c r="F50" s="491">
        <v>12084.093999999999</v>
      </c>
      <c r="G50" s="491">
        <v>992.26099999999997</v>
      </c>
      <c r="H50" s="491">
        <v>13076.356</v>
      </c>
      <c r="I50" s="491"/>
      <c r="J50" s="491">
        <v>689517.875</v>
      </c>
      <c r="K50" s="491">
        <v>439071.03700000001</v>
      </c>
      <c r="L50" s="491">
        <v>1128588.912</v>
      </c>
      <c r="M50" s="493" t="s">
        <v>559</v>
      </c>
      <c r="N50" s="491">
        <v>46765.635999999999</v>
      </c>
      <c r="O50" s="491">
        <v>15547.102000000001</v>
      </c>
      <c r="P50" s="491">
        <v>62312.739000000001</v>
      </c>
      <c r="Q50" s="491"/>
      <c r="R50" s="491">
        <v>87733.06</v>
      </c>
      <c r="S50" s="491">
        <v>41624.855000000003</v>
      </c>
      <c r="T50" s="491">
        <v>129357.916</v>
      </c>
      <c r="U50" s="491"/>
      <c r="V50" s="491">
        <v>236055.709</v>
      </c>
      <c r="W50" s="491">
        <v>94628.112999999998</v>
      </c>
      <c r="X50" s="491">
        <v>330683.82199999999</v>
      </c>
      <c r="Y50" s="493" t="s">
        <v>559</v>
      </c>
      <c r="Z50" s="491">
        <v>9791.4879999999994</v>
      </c>
      <c r="AA50" s="491">
        <v>4194.7759999999998</v>
      </c>
      <c r="AB50" s="491">
        <v>13986.264999999999</v>
      </c>
      <c r="AC50" s="491"/>
      <c r="AD50" s="491">
        <v>297992.43300000002</v>
      </c>
      <c r="AE50" s="491">
        <v>144957.33199999999</v>
      </c>
      <c r="AF50" s="491">
        <v>442949.76500000001</v>
      </c>
      <c r="AG50" s="491"/>
      <c r="AH50" s="491">
        <v>175513.21599999999</v>
      </c>
      <c r="AI50" s="491">
        <v>34.277000000000001</v>
      </c>
      <c r="AJ50" s="491">
        <v>175547.49400000001</v>
      </c>
      <c r="AK50" s="493" t="s">
        <v>559</v>
      </c>
      <c r="AL50" s="491">
        <v>10749.346</v>
      </c>
      <c r="AM50" s="491">
        <v>9185.5630000000001</v>
      </c>
      <c r="AN50" s="491">
        <v>19934.909</v>
      </c>
      <c r="AO50" s="491"/>
      <c r="AP50" s="491">
        <v>44295.508999999998</v>
      </c>
      <c r="AQ50" s="491">
        <v>0</v>
      </c>
      <c r="AR50" s="491">
        <v>44295.508999999998</v>
      </c>
      <c r="AS50" s="491"/>
      <c r="AT50" s="491">
        <v>29275.291000000001</v>
      </c>
      <c r="AU50" s="491">
        <v>25510.309000000001</v>
      </c>
      <c r="AV50" s="491">
        <v>54785.599999999999</v>
      </c>
      <c r="AW50" s="493" t="s">
        <v>559</v>
      </c>
      <c r="AX50" s="491">
        <v>23490.29</v>
      </c>
      <c r="AY50" s="491">
        <v>0</v>
      </c>
      <c r="AZ50" s="491">
        <v>23490.29</v>
      </c>
      <c r="BA50" s="491"/>
      <c r="BB50" s="491">
        <v>18112.348000000002</v>
      </c>
      <c r="BC50" s="491">
        <v>435.56400000000002</v>
      </c>
      <c r="BD50" s="491">
        <v>18547.912</v>
      </c>
      <c r="BE50" s="491"/>
      <c r="BF50" s="491">
        <v>5882.4989999999998</v>
      </c>
      <c r="BG50" s="491">
        <v>5623.5540000000001</v>
      </c>
      <c r="BH50" s="491">
        <v>11506.054</v>
      </c>
      <c r="BI50" s="493" t="s">
        <v>559</v>
      </c>
      <c r="BJ50" s="491">
        <v>267.21300000000002</v>
      </c>
      <c r="BK50" s="491">
        <v>1136.598</v>
      </c>
      <c r="BL50" s="491">
        <v>1403.8119999999999</v>
      </c>
      <c r="BM50" s="491"/>
      <c r="BN50" s="491">
        <v>26232.210999999999</v>
      </c>
      <c r="BO50" s="491">
        <v>10252.483</v>
      </c>
      <c r="BP50" s="491">
        <v>36484.694000000003</v>
      </c>
      <c r="BQ50" s="491"/>
      <c r="BR50" s="491">
        <v>86675.668999999994</v>
      </c>
      <c r="BS50" s="491">
        <v>0</v>
      </c>
      <c r="BT50" s="491">
        <v>86675.668999999994</v>
      </c>
      <c r="BU50" s="491"/>
      <c r="BV50" s="491">
        <v>39839.800999999999</v>
      </c>
      <c r="BW50" s="491">
        <v>8.6999999999999994E-2</v>
      </c>
      <c r="BX50" s="491">
        <v>39839.887999999999</v>
      </c>
      <c r="BY50" s="493" t="s">
        <v>559</v>
      </c>
      <c r="BZ50" s="491">
        <v>2353766.875</v>
      </c>
      <c r="CA50" s="491">
        <v>991825.12999999989</v>
      </c>
      <c r="CB50" s="491">
        <v>3345592.0130000007</v>
      </c>
      <c r="CC50" s="491"/>
      <c r="CD50" s="491">
        <v>689517.90700000001</v>
      </c>
      <c r="CE50" s="491">
        <v>448804.53600000002</v>
      </c>
      <c r="CF50" s="491">
        <v>1138322.4439999999</v>
      </c>
      <c r="CG50" s="491"/>
      <c r="CH50" s="491">
        <v>2353766.9070000001</v>
      </c>
      <c r="CI50" s="491">
        <v>1001558.629</v>
      </c>
      <c r="CJ50" s="491">
        <v>3355325.5450000009</v>
      </c>
      <c r="CK50" s="488"/>
      <c r="CL50" s="488"/>
      <c r="CM50" s="488"/>
      <c r="CN50" s="488"/>
    </row>
    <row r="51" spans="1:92" s="489" customFormat="1" ht="9" customHeight="1">
      <c r="A51" s="493" t="s">
        <v>560</v>
      </c>
      <c r="B51" s="491">
        <v>0</v>
      </c>
      <c r="C51" s="491">
        <v>161.767</v>
      </c>
      <c r="D51" s="491">
        <v>161.767</v>
      </c>
      <c r="E51" s="491"/>
      <c r="F51" s="491">
        <v>0</v>
      </c>
      <c r="G51" s="491">
        <v>0</v>
      </c>
      <c r="H51" s="491">
        <v>0</v>
      </c>
      <c r="I51" s="491"/>
      <c r="J51" s="491">
        <v>0</v>
      </c>
      <c r="K51" s="491">
        <v>356.64299999999997</v>
      </c>
      <c r="L51" s="491">
        <v>356.64299999999997</v>
      </c>
      <c r="M51" s="493" t="s">
        <v>560</v>
      </c>
      <c r="N51" s="491">
        <v>102.187</v>
      </c>
      <c r="O51" s="491">
        <v>22.558</v>
      </c>
      <c r="P51" s="491">
        <v>124.746</v>
      </c>
      <c r="Q51" s="491"/>
      <c r="R51" s="491">
        <v>0</v>
      </c>
      <c r="S51" s="491">
        <v>0</v>
      </c>
      <c r="T51" s="491">
        <v>0</v>
      </c>
      <c r="U51" s="491"/>
      <c r="V51" s="491">
        <v>0</v>
      </c>
      <c r="W51" s="491">
        <v>0</v>
      </c>
      <c r="X51" s="491">
        <v>0</v>
      </c>
      <c r="Y51" s="493" t="s">
        <v>560</v>
      </c>
      <c r="Z51" s="491">
        <v>0</v>
      </c>
      <c r="AA51" s="491">
        <v>0</v>
      </c>
      <c r="AB51" s="491">
        <v>0</v>
      </c>
      <c r="AC51" s="491"/>
      <c r="AD51" s="491">
        <v>0</v>
      </c>
      <c r="AE51" s="491">
        <v>0</v>
      </c>
      <c r="AF51" s="491">
        <v>0</v>
      </c>
      <c r="AG51" s="491"/>
      <c r="AH51" s="491">
        <v>0</v>
      </c>
      <c r="AI51" s="491">
        <v>0</v>
      </c>
      <c r="AJ51" s="491">
        <v>0</v>
      </c>
      <c r="AK51" s="493" t="s">
        <v>560</v>
      </c>
      <c r="AL51" s="491">
        <v>0</v>
      </c>
      <c r="AM51" s="491">
        <v>0</v>
      </c>
      <c r="AN51" s="491">
        <v>0</v>
      </c>
      <c r="AO51" s="491"/>
      <c r="AP51" s="491">
        <v>0</v>
      </c>
      <c r="AQ51" s="491">
        <v>0</v>
      </c>
      <c r="AR51" s="491">
        <v>0</v>
      </c>
      <c r="AS51" s="491"/>
      <c r="AT51" s="491">
        <v>0</v>
      </c>
      <c r="AU51" s="491">
        <v>0</v>
      </c>
      <c r="AV51" s="491">
        <v>0</v>
      </c>
      <c r="AW51" s="493" t="s">
        <v>560</v>
      </c>
      <c r="AX51" s="491">
        <v>0</v>
      </c>
      <c r="AY51" s="491">
        <v>0</v>
      </c>
      <c r="AZ51" s="491">
        <v>0</v>
      </c>
      <c r="BA51" s="491"/>
      <c r="BB51" s="491">
        <v>0</v>
      </c>
      <c r="BC51" s="491">
        <v>0</v>
      </c>
      <c r="BD51" s="491">
        <v>0</v>
      </c>
      <c r="BE51" s="491"/>
      <c r="BF51" s="491">
        <v>0</v>
      </c>
      <c r="BG51" s="491">
        <v>0</v>
      </c>
      <c r="BH51" s="491">
        <v>0</v>
      </c>
      <c r="BI51" s="493" t="s">
        <v>560</v>
      </c>
      <c r="BJ51" s="491">
        <v>0</v>
      </c>
      <c r="BK51" s="491">
        <v>0</v>
      </c>
      <c r="BL51" s="491">
        <v>0</v>
      </c>
      <c r="BM51" s="491"/>
      <c r="BN51" s="491">
        <v>0</v>
      </c>
      <c r="BO51" s="491">
        <v>0</v>
      </c>
      <c r="BP51" s="491">
        <v>0</v>
      </c>
      <c r="BQ51" s="491"/>
      <c r="BR51" s="491">
        <v>0</v>
      </c>
      <c r="BS51" s="491">
        <v>0</v>
      </c>
      <c r="BT51" s="491">
        <v>0</v>
      </c>
      <c r="BU51" s="491"/>
      <c r="BV51" s="491">
        <v>0</v>
      </c>
      <c r="BW51" s="491">
        <v>0</v>
      </c>
      <c r="BX51" s="491">
        <v>0</v>
      </c>
      <c r="BY51" s="493" t="s">
        <v>560</v>
      </c>
      <c r="BZ51" s="491">
        <v>102.187</v>
      </c>
      <c r="CA51" s="491">
        <v>540.96799999999996</v>
      </c>
      <c r="CB51" s="491">
        <v>643.15599999999995</v>
      </c>
      <c r="CC51" s="491"/>
      <c r="CD51" s="491">
        <v>0</v>
      </c>
      <c r="CE51" s="491">
        <v>356.64299999999997</v>
      </c>
      <c r="CF51" s="491">
        <v>356.64299999999997</v>
      </c>
      <c r="CG51" s="491"/>
      <c r="CH51" s="491">
        <v>102.187</v>
      </c>
      <c r="CI51" s="491">
        <v>540.96799999999996</v>
      </c>
      <c r="CJ51" s="491">
        <v>643.15599999999995</v>
      </c>
      <c r="CK51" s="488"/>
      <c r="CL51" s="488"/>
      <c r="CM51" s="488"/>
      <c r="CN51" s="488"/>
    </row>
    <row r="52" spans="1:92" s="495" customFormat="1" ht="4.6500000000000004" customHeight="1">
      <c r="A52" s="493"/>
      <c r="B52" s="491"/>
      <c r="C52" s="491"/>
      <c r="D52" s="491"/>
      <c r="E52" s="491"/>
      <c r="F52" s="491"/>
      <c r="G52" s="491"/>
      <c r="H52" s="491"/>
      <c r="I52" s="491"/>
      <c r="J52" s="491"/>
      <c r="K52" s="491"/>
      <c r="L52" s="491"/>
      <c r="M52" s="493"/>
      <c r="N52" s="491"/>
      <c r="O52" s="491"/>
      <c r="P52" s="491"/>
      <c r="Q52" s="491"/>
      <c r="R52" s="491"/>
      <c r="S52" s="491"/>
      <c r="T52" s="491"/>
      <c r="U52" s="491"/>
      <c r="V52" s="491"/>
      <c r="W52" s="491"/>
      <c r="X52" s="491"/>
      <c r="Y52" s="493"/>
      <c r="Z52" s="491"/>
      <c r="AA52" s="491"/>
      <c r="AB52" s="491"/>
      <c r="AC52" s="491"/>
      <c r="AD52" s="491"/>
      <c r="AE52" s="491"/>
      <c r="AF52" s="491"/>
      <c r="AG52" s="491"/>
      <c r="AH52" s="491"/>
      <c r="AI52" s="491"/>
      <c r="AJ52" s="491"/>
      <c r="AK52" s="493"/>
      <c r="AL52" s="491"/>
      <c r="AM52" s="491"/>
      <c r="AN52" s="491"/>
      <c r="AO52" s="491"/>
      <c r="AP52" s="491"/>
      <c r="AQ52" s="491"/>
      <c r="AR52" s="491"/>
      <c r="AS52" s="491"/>
      <c r="AT52" s="491"/>
      <c r="AU52" s="491"/>
      <c r="AV52" s="491"/>
      <c r="AW52" s="493"/>
      <c r="AX52" s="491"/>
      <c r="AY52" s="491"/>
      <c r="AZ52" s="491"/>
      <c r="BA52" s="491"/>
      <c r="BB52" s="491"/>
      <c r="BC52" s="491"/>
      <c r="BD52" s="491"/>
      <c r="BE52" s="491"/>
      <c r="BF52" s="491"/>
      <c r="BG52" s="491"/>
      <c r="BH52" s="491"/>
      <c r="BI52" s="493"/>
      <c r="BJ52" s="491"/>
      <c r="BK52" s="491"/>
      <c r="BL52" s="491"/>
      <c r="BM52" s="491"/>
      <c r="BN52" s="491"/>
      <c r="BO52" s="491"/>
      <c r="BP52" s="491"/>
      <c r="BQ52" s="491"/>
      <c r="BR52" s="491"/>
      <c r="BS52" s="491"/>
      <c r="BT52" s="491"/>
      <c r="BU52" s="491"/>
      <c r="BV52" s="491"/>
      <c r="BW52" s="491"/>
      <c r="BX52" s="491"/>
      <c r="BY52" s="493"/>
      <c r="BZ52" s="491"/>
      <c r="CA52" s="491"/>
      <c r="CB52" s="491"/>
      <c r="CC52" s="491"/>
      <c r="CD52" s="491"/>
      <c r="CE52" s="491"/>
      <c r="CF52" s="491"/>
      <c r="CG52" s="491"/>
      <c r="CH52" s="491"/>
      <c r="CI52" s="491"/>
      <c r="CJ52" s="491"/>
      <c r="CK52" s="494"/>
      <c r="CL52" s="494"/>
      <c r="CM52" s="494"/>
      <c r="CN52" s="494"/>
    </row>
    <row r="53" spans="1:92" s="489" customFormat="1" ht="9" customHeight="1">
      <c r="A53" s="501" t="s">
        <v>561</v>
      </c>
      <c r="B53" s="497">
        <v>54229.671999999999</v>
      </c>
      <c r="C53" s="497">
        <v>0</v>
      </c>
      <c r="D53" s="497">
        <v>54229.671999999999</v>
      </c>
      <c r="E53" s="497"/>
      <c r="F53" s="497">
        <v>1619</v>
      </c>
      <c r="G53" s="497">
        <v>0</v>
      </c>
      <c r="H53" s="497">
        <v>1619</v>
      </c>
      <c r="I53" s="497"/>
      <c r="J53" s="497">
        <v>29289.602999999999</v>
      </c>
      <c r="K53" s="497">
        <v>0</v>
      </c>
      <c r="L53" s="497">
        <v>29289.602999999999</v>
      </c>
      <c r="M53" s="501" t="s">
        <v>561</v>
      </c>
      <c r="N53" s="497">
        <v>6512.5839999999998</v>
      </c>
      <c r="O53" s="497">
        <v>0</v>
      </c>
      <c r="P53" s="497">
        <v>6512.5839999999998</v>
      </c>
      <c r="Q53" s="497"/>
      <c r="R53" s="497">
        <v>36981.235000000001</v>
      </c>
      <c r="S53" s="497">
        <v>0</v>
      </c>
      <c r="T53" s="497">
        <v>36981.235000000001</v>
      </c>
      <c r="U53" s="497"/>
      <c r="V53" s="497">
        <v>22763.593000000001</v>
      </c>
      <c r="W53" s="497">
        <v>0</v>
      </c>
      <c r="X53" s="497">
        <v>22763.593000000001</v>
      </c>
      <c r="Y53" s="501" t="s">
        <v>561</v>
      </c>
      <c r="Z53" s="497">
        <v>0</v>
      </c>
      <c r="AA53" s="497">
        <v>0</v>
      </c>
      <c r="AB53" s="497">
        <v>0</v>
      </c>
      <c r="AC53" s="497"/>
      <c r="AD53" s="497">
        <v>15199.884</v>
      </c>
      <c r="AE53" s="497">
        <v>0</v>
      </c>
      <c r="AF53" s="497">
        <v>15199.884</v>
      </c>
      <c r="AG53" s="497"/>
      <c r="AH53" s="497">
        <v>0</v>
      </c>
      <c r="AI53" s="497">
        <v>0</v>
      </c>
      <c r="AJ53" s="497">
        <v>0</v>
      </c>
      <c r="AK53" s="501" t="s">
        <v>561</v>
      </c>
      <c r="AL53" s="497">
        <v>0</v>
      </c>
      <c r="AM53" s="497">
        <v>0</v>
      </c>
      <c r="AN53" s="497">
        <v>0</v>
      </c>
      <c r="AO53" s="497"/>
      <c r="AP53" s="497">
        <v>0</v>
      </c>
      <c r="AQ53" s="497">
        <v>0</v>
      </c>
      <c r="AR53" s="497">
        <v>0</v>
      </c>
      <c r="AS53" s="497"/>
      <c r="AT53" s="497">
        <v>-18914.136999999999</v>
      </c>
      <c r="AU53" s="497">
        <v>104676.061</v>
      </c>
      <c r="AV53" s="497">
        <v>85761.922999999995</v>
      </c>
      <c r="AW53" s="501" t="s">
        <v>561</v>
      </c>
      <c r="AX53" s="497">
        <v>0</v>
      </c>
      <c r="AY53" s="497">
        <v>0</v>
      </c>
      <c r="AZ53" s="497">
        <v>0</v>
      </c>
      <c r="BA53" s="497"/>
      <c r="BB53" s="497">
        <v>0</v>
      </c>
      <c r="BC53" s="497">
        <v>0</v>
      </c>
      <c r="BD53" s="497">
        <v>0</v>
      </c>
      <c r="BE53" s="497"/>
      <c r="BF53" s="497">
        <v>0</v>
      </c>
      <c r="BG53" s="497">
        <v>0</v>
      </c>
      <c r="BH53" s="497">
        <v>0</v>
      </c>
      <c r="BI53" s="501" t="s">
        <v>561</v>
      </c>
      <c r="BJ53" s="497">
        <v>0</v>
      </c>
      <c r="BK53" s="497">
        <v>0</v>
      </c>
      <c r="BL53" s="497">
        <v>0</v>
      </c>
      <c r="BM53" s="497"/>
      <c r="BN53" s="497">
        <v>0</v>
      </c>
      <c r="BO53" s="497">
        <v>0</v>
      </c>
      <c r="BP53" s="497">
        <v>0</v>
      </c>
      <c r="BQ53" s="497"/>
      <c r="BR53" s="497">
        <v>0</v>
      </c>
      <c r="BS53" s="497">
        <v>0</v>
      </c>
      <c r="BT53" s="497">
        <v>0</v>
      </c>
      <c r="BU53" s="497"/>
      <c r="BV53" s="497">
        <v>27.809000000000001</v>
      </c>
      <c r="BW53" s="497">
        <v>0</v>
      </c>
      <c r="BX53" s="497">
        <v>27.809000000000001</v>
      </c>
      <c r="BY53" s="501" t="s">
        <v>561</v>
      </c>
      <c r="BZ53" s="497">
        <v>147709.24300000002</v>
      </c>
      <c r="CA53" s="497">
        <v>104676.061</v>
      </c>
      <c r="CB53" s="497">
        <v>252385.30300000001</v>
      </c>
      <c r="CC53" s="497"/>
      <c r="CD53" s="497">
        <v>29289.602999999999</v>
      </c>
      <c r="CE53" s="497">
        <v>0</v>
      </c>
      <c r="CF53" s="497">
        <v>29289.602999999999</v>
      </c>
      <c r="CG53" s="497"/>
      <c r="CH53" s="497">
        <v>147709.24300000002</v>
      </c>
      <c r="CI53" s="497">
        <v>104676.061</v>
      </c>
      <c r="CJ53" s="497">
        <v>252385.30300000001</v>
      </c>
      <c r="CK53" s="488"/>
      <c r="CL53" s="488"/>
      <c r="CM53" s="488"/>
      <c r="CN53" s="488"/>
    </row>
    <row r="54" spans="1:92" s="495" customFormat="1" ht="4.6500000000000004" customHeight="1">
      <c r="A54" s="496"/>
      <c r="B54" s="497"/>
      <c r="C54" s="497"/>
      <c r="D54" s="497"/>
      <c r="E54" s="497"/>
      <c r="F54" s="497"/>
      <c r="G54" s="497"/>
      <c r="H54" s="497"/>
      <c r="I54" s="497"/>
      <c r="J54" s="497"/>
      <c r="K54" s="497"/>
      <c r="L54" s="497"/>
      <c r="M54" s="496"/>
      <c r="N54" s="497"/>
      <c r="O54" s="497"/>
      <c r="P54" s="497"/>
      <c r="Q54" s="497"/>
      <c r="R54" s="497"/>
      <c r="S54" s="497"/>
      <c r="T54" s="497"/>
      <c r="U54" s="497"/>
      <c r="V54" s="497"/>
      <c r="W54" s="497"/>
      <c r="X54" s="497"/>
      <c r="Y54" s="496"/>
      <c r="Z54" s="497"/>
      <c r="AA54" s="497"/>
      <c r="AB54" s="497"/>
      <c r="AC54" s="497"/>
      <c r="AD54" s="497"/>
      <c r="AE54" s="497"/>
      <c r="AF54" s="497"/>
      <c r="AG54" s="497"/>
      <c r="AH54" s="497"/>
      <c r="AI54" s="497"/>
      <c r="AJ54" s="497"/>
      <c r="AK54" s="496"/>
      <c r="AL54" s="497"/>
      <c r="AM54" s="497"/>
      <c r="AN54" s="497"/>
      <c r="AO54" s="497"/>
      <c r="AP54" s="497"/>
      <c r="AQ54" s="497"/>
      <c r="AR54" s="497"/>
      <c r="AS54" s="497"/>
      <c r="AT54" s="497"/>
      <c r="AU54" s="497"/>
      <c r="AV54" s="497"/>
      <c r="AW54" s="496"/>
      <c r="AX54" s="497"/>
      <c r="AY54" s="497"/>
      <c r="AZ54" s="497"/>
      <c r="BA54" s="497"/>
      <c r="BB54" s="497"/>
      <c r="BC54" s="497"/>
      <c r="BD54" s="497"/>
      <c r="BE54" s="497"/>
      <c r="BF54" s="497"/>
      <c r="BG54" s="497"/>
      <c r="BH54" s="497"/>
      <c r="BI54" s="496"/>
      <c r="BJ54" s="497"/>
      <c r="BK54" s="497"/>
      <c r="BL54" s="497"/>
      <c r="BM54" s="497"/>
      <c r="BN54" s="497"/>
      <c r="BO54" s="497"/>
      <c r="BP54" s="497"/>
      <c r="BQ54" s="497"/>
      <c r="BR54" s="497"/>
      <c r="BS54" s="497"/>
      <c r="BT54" s="497"/>
      <c r="BU54" s="497"/>
      <c r="BV54" s="497"/>
      <c r="BW54" s="497"/>
      <c r="BX54" s="497"/>
      <c r="BY54" s="496"/>
      <c r="BZ54" s="497"/>
      <c r="CA54" s="497"/>
      <c r="CB54" s="497"/>
      <c r="CC54" s="497"/>
      <c r="CD54" s="497"/>
      <c r="CE54" s="497"/>
      <c r="CF54" s="497"/>
      <c r="CG54" s="497"/>
      <c r="CH54" s="497"/>
      <c r="CI54" s="497"/>
      <c r="CJ54" s="497"/>
      <c r="CK54" s="494"/>
      <c r="CL54" s="494"/>
      <c r="CM54" s="494"/>
      <c r="CN54" s="494"/>
    </row>
    <row r="55" spans="1:92" s="489" customFormat="1" ht="9" customHeight="1">
      <c r="A55" s="496" t="s">
        <v>562</v>
      </c>
      <c r="B55" s="497">
        <v>1165648.1000000001</v>
      </c>
      <c r="C55" s="497">
        <v>0</v>
      </c>
      <c r="D55" s="497">
        <v>1165648.1000000001</v>
      </c>
      <c r="E55" s="497"/>
      <c r="F55" s="497">
        <v>26726.541000000001</v>
      </c>
      <c r="G55" s="497">
        <v>0</v>
      </c>
      <c r="H55" s="497">
        <v>26726.541000000001</v>
      </c>
      <c r="I55" s="497"/>
      <c r="J55" s="497">
        <v>1099880.9979999999</v>
      </c>
      <c r="K55" s="497">
        <v>0</v>
      </c>
      <c r="L55" s="497">
        <v>1099880.9979999999</v>
      </c>
      <c r="M55" s="496" t="s">
        <v>562</v>
      </c>
      <c r="N55" s="497">
        <v>67790.123000000007</v>
      </c>
      <c r="O55" s="497">
        <v>0</v>
      </c>
      <c r="P55" s="497">
        <v>67790.123000000007</v>
      </c>
      <c r="Q55" s="497"/>
      <c r="R55" s="497">
        <v>127818.52899999999</v>
      </c>
      <c r="S55" s="497">
        <v>0</v>
      </c>
      <c r="T55" s="497">
        <v>127818.52899999999</v>
      </c>
      <c r="U55" s="497"/>
      <c r="V55" s="497">
        <v>289012.636</v>
      </c>
      <c r="W55" s="497">
        <v>0</v>
      </c>
      <c r="X55" s="497">
        <v>289012.636</v>
      </c>
      <c r="Y55" s="496" t="s">
        <v>562</v>
      </c>
      <c r="Z55" s="497">
        <v>26798.766</v>
      </c>
      <c r="AA55" s="497">
        <v>0</v>
      </c>
      <c r="AB55" s="497">
        <v>26798.766</v>
      </c>
      <c r="AC55" s="497"/>
      <c r="AD55" s="497">
        <v>493314.64399999997</v>
      </c>
      <c r="AE55" s="497">
        <v>0</v>
      </c>
      <c r="AF55" s="497">
        <v>493314.64399999997</v>
      </c>
      <c r="AG55" s="497"/>
      <c r="AH55" s="497">
        <v>98601.491999999998</v>
      </c>
      <c r="AI55" s="497">
        <v>0</v>
      </c>
      <c r="AJ55" s="497">
        <v>98601.491999999998</v>
      </c>
      <c r="AK55" s="496" t="s">
        <v>562</v>
      </c>
      <c r="AL55" s="497">
        <v>15053.107</v>
      </c>
      <c r="AM55" s="497">
        <v>0</v>
      </c>
      <c r="AN55" s="497">
        <v>15053.107</v>
      </c>
      <c r="AO55" s="497"/>
      <c r="AP55" s="497">
        <v>45803.536999999997</v>
      </c>
      <c r="AQ55" s="497">
        <v>0</v>
      </c>
      <c r="AR55" s="497">
        <v>45803.536999999997</v>
      </c>
      <c r="AS55" s="497"/>
      <c r="AT55" s="497">
        <v>9931.9230000000007</v>
      </c>
      <c r="AU55" s="497">
        <v>0</v>
      </c>
      <c r="AV55" s="497">
        <v>9931.9230000000007</v>
      </c>
      <c r="AW55" s="496" t="s">
        <v>562</v>
      </c>
      <c r="AX55" s="497">
        <v>6088.4170000000004</v>
      </c>
      <c r="AY55" s="497">
        <v>0</v>
      </c>
      <c r="AZ55" s="497">
        <v>6088.4170000000004</v>
      </c>
      <c r="BA55" s="497"/>
      <c r="BB55" s="497">
        <v>48122.048999999999</v>
      </c>
      <c r="BC55" s="497">
        <v>0</v>
      </c>
      <c r="BD55" s="497">
        <v>48122.048999999999</v>
      </c>
      <c r="BE55" s="497"/>
      <c r="BF55" s="497">
        <v>2520.125</v>
      </c>
      <c r="BG55" s="497">
        <v>0</v>
      </c>
      <c r="BH55" s="497">
        <v>2520.125</v>
      </c>
      <c r="BI55" s="496" t="s">
        <v>562</v>
      </c>
      <c r="BJ55" s="497">
        <v>3555.79</v>
      </c>
      <c r="BK55" s="497">
        <v>0</v>
      </c>
      <c r="BL55" s="497">
        <v>3555.79</v>
      </c>
      <c r="BM55" s="497"/>
      <c r="BN55" s="497">
        <v>9822.0259999999998</v>
      </c>
      <c r="BO55" s="497">
        <v>0</v>
      </c>
      <c r="BP55" s="497">
        <v>9822.0259999999998</v>
      </c>
      <c r="BQ55" s="497"/>
      <c r="BR55" s="497">
        <v>61718.618000000002</v>
      </c>
      <c r="BS55" s="497">
        <v>0</v>
      </c>
      <c r="BT55" s="497">
        <v>61718.618000000002</v>
      </c>
      <c r="BU55" s="497"/>
      <c r="BV55" s="497">
        <v>17785.607</v>
      </c>
      <c r="BW55" s="497">
        <v>0</v>
      </c>
      <c r="BX55" s="497">
        <v>17785.607</v>
      </c>
      <c r="BY55" s="496" t="s">
        <v>562</v>
      </c>
      <c r="BZ55" s="497">
        <v>3615993.0279999995</v>
      </c>
      <c r="CA55" s="497">
        <v>0</v>
      </c>
      <c r="CB55" s="497">
        <v>3615993.0279999995</v>
      </c>
      <c r="CC55" s="497"/>
      <c r="CD55" s="497">
        <v>1099880.9979999999</v>
      </c>
      <c r="CE55" s="497">
        <v>4024.2469999999998</v>
      </c>
      <c r="CF55" s="497">
        <v>1103905.2450000001</v>
      </c>
      <c r="CG55" s="497"/>
      <c r="CH55" s="497">
        <v>3615993.027999999</v>
      </c>
      <c r="CI55" s="497">
        <v>4024.2469999999998</v>
      </c>
      <c r="CJ55" s="497">
        <v>3620017.2749999994</v>
      </c>
      <c r="CK55" s="488"/>
      <c r="CL55" s="488"/>
      <c r="CM55" s="488"/>
      <c r="CN55" s="488"/>
    </row>
    <row r="56" spans="1:92" s="495" customFormat="1" ht="4.6500000000000004" customHeight="1">
      <c r="A56" s="502"/>
      <c r="B56" s="497"/>
      <c r="C56" s="497"/>
      <c r="D56" s="497"/>
      <c r="E56" s="497"/>
      <c r="F56" s="497"/>
      <c r="G56" s="497"/>
      <c r="H56" s="497"/>
      <c r="I56" s="497"/>
      <c r="J56" s="497"/>
      <c r="K56" s="497"/>
      <c r="L56" s="497"/>
      <c r="M56" s="502"/>
      <c r="N56" s="497"/>
      <c r="O56" s="497"/>
      <c r="P56" s="497"/>
      <c r="Q56" s="497"/>
      <c r="R56" s="497"/>
      <c r="S56" s="497"/>
      <c r="T56" s="497"/>
      <c r="U56" s="497"/>
      <c r="V56" s="497"/>
      <c r="W56" s="497"/>
      <c r="X56" s="497"/>
      <c r="Y56" s="502"/>
      <c r="Z56" s="497"/>
      <c r="AA56" s="497"/>
      <c r="AB56" s="497"/>
      <c r="AC56" s="497"/>
      <c r="AD56" s="497"/>
      <c r="AE56" s="497"/>
      <c r="AF56" s="497"/>
      <c r="AG56" s="497"/>
      <c r="AH56" s="497"/>
      <c r="AI56" s="497"/>
      <c r="AJ56" s="497"/>
      <c r="AK56" s="502"/>
      <c r="AL56" s="497"/>
      <c r="AM56" s="497"/>
      <c r="AN56" s="497"/>
      <c r="AO56" s="497"/>
      <c r="AP56" s="497"/>
      <c r="AQ56" s="497"/>
      <c r="AR56" s="497"/>
      <c r="AS56" s="497"/>
      <c r="AT56" s="497"/>
      <c r="AU56" s="497"/>
      <c r="AV56" s="497"/>
      <c r="AW56" s="502"/>
      <c r="AX56" s="497"/>
      <c r="AY56" s="497"/>
      <c r="AZ56" s="497"/>
      <c r="BA56" s="497"/>
      <c r="BB56" s="497"/>
      <c r="BC56" s="497"/>
      <c r="BD56" s="497"/>
      <c r="BE56" s="497"/>
      <c r="BF56" s="497"/>
      <c r="BG56" s="497"/>
      <c r="BH56" s="497"/>
      <c r="BI56" s="502"/>
      <c r="BJ56" s="497"/>
      <c r="BK56" s="497"/>
      <c r="BL56" s="497"/>
      <c r="BM56" s="497"/>
      <c r="BN56" s="497"/>
      <c r="BO56" s="497"/>
      <c r="BP56" s="497"/>
      <c r="BQ56" s="497"/>
      <c r="BR56" s="497"/>
      <c r="BS56" s="497"/>
      <c r="BT56" s="497"/>
      <c r="BU56" s="497"/>
      <c r="BV56" s="497"/>
      <c r="BW56" s="497"/>
      <c r="BX56" s="497"/>
      <c r="BY56" s="502"/>
      <c r="BZ56" s="497"/>
      <c r="CA56" s="497"/>
      <c r="CB56" s="497"/>
      <c r="CC56" s="497"/>
      <c r="CD56" s="497"/>
      <c r="CE56" s="497"/>
      <c r="CF56" s="497"/>
      <c r="CG56" s="497"/>
      <c r="CH56" s="497"/>
      <c r="CI56" s="497"/>
      <c r="CJ56" s="497"/>
      <c r="CK56" s="494"/>
      <c r="CL56" s="494"/>
      <c r="CM56" s="494"/>
      <c r="CN56" s="494"/>
    </row>
    <row r="57" spans="1:92" s="489" customFormat="1" ht="9" customHeight="1">
      <c r="A57" s="496" t="s">
        <v>563</v>
      </c>
      <c r="B57" s="497">
        <v>2747111.33</v>
      </c>
      <c r="C57" s="497">
        <v>291735.761</v>
      </c>
      <c r="D57" s="497">
        <v>3038847.091</v>
      </c>
      <c r="E57" s="497"/>
      <c r="F57" s="497">
        <v>44943.311000000002</v>
      </c>
      <c r="G57" s="497">
        <v>599.875</v>
      </c>
      <c r="H57" s="497">
        <v>45543.186000000002</v>
      </c>
      <c r="I57" s="497"/>
      <c r="J57" s="497">
        <v>5486210.1220000004</v>
      </c>
      <c r="K57" s="497">
        <v>102050.495</v>
      </c>
      <c r="L57" s="497">
        <v>5588260.6179999998</v>
      </c>
      <c r="M57" s="496" t="s">
        <v>563</v>
      </c>
      <c r="N57" s="497">
        <v>274322.95500000002</v>
      </c>
      <c r="O57" s="497">
        <v>8287.3410000000003</v>
      </c>
      <c r="P57" s="497">
        <v>282610.29700000002</v>
      </c>
      <c r="Q57" s="497"/>
      <c r="R57" s="497">
        <v>468113.484</v>
      </c>
      <c r="S57" s="497">
        <v>351327.402</v>
      </c>
      <c r="T57" s="497">
        <v>819440.88699999999</v>
      </c>
      <c r="U57" s="497"/>
      <c r="V57" s="497">
        <v>1409274.6059999999</v>
      </c>
      <c r="W57" s="497">
        <v>179056.954</v>
      </c>
      <c r="X57" s="497">
        <v>1588331.56</v>
      </c>
      <c r="Y57" s="496" t="s">
        <v>563</v>
      </c>
      <c r="Z57" s="497">
        <v>1147320.149</v>
      </c>
      <c r="AA57" s="497">
        <v>359337.97200000001</v>
      </c>
      <c r="AB57" s="497">
        <v>1506658.121</v>
      </c>
      <c r="AC57" s="497"/>
      <c r="AD57" s="497">
        <v>1113867.611</v>
      </c>
      <c r="AE57" s="497">
        <v>31698.713</v>
      </c>
      <c r="AF57" s="497">
        <v>1145566.325</v>
      </c>
      <c r="AG57" s="497"/>
      <c r="AH57" s="497">
        <v>470968.391</v>
      </c>
      <c r="AI57" s="497">
        <v>5308.3580000000002</v>
      </c>
      <c r="AJ57" s="497">
        <v>476276.75</v>
      </c>
      <c r="AK57" s="496" t="s">
        <v>563</v>
      </c>
      <c r="AL57" s="497">
        <v>100229.39599999999</v>
      </c>
      <c r="AM57" s="497">
        <v>3862.4319999999998</v>
      </c>
      <c r="AN57" s="497">
        <v>104091.82799999999</v>
      </c>
      <c r="AO57" s="497"/>
      <c r="AP57" s="497">
        <v>226577.73699999999</v>
      </c>
      <c r="AQ57" s="497">
        <v>1211.5820000000001</v>
      </c>
      <c r="AR57" s="497">
        <v>227789.31899999999</v>
      </c>
      <c r="AS57" s="497"/>
      <c r="AT57" s="497">
        <v>814901.75399999996</v>
      </c>
      <c r="AU57" s="497">
        <v>350477.02600000001</v>
      </c>
      <c r="AV57" s="497">
        <v>1165378.78</v>
      </c>
      <c r="AW57" s="496" t="s">
        <v>563</v>
      </c>
      <c r="AX57" s="497">
        <v>106539.167</v>
      </c>
      <c r="AY57" s="497">
        <v>5495.2039999999997</v>
      </c>
      <c r="AZ57" s="497">
        <v>112034.372</v>
      </c>
      <c r="BA57" s="497"/>
      <c r="BB57" s="497">
        <v>50664.923000000003</v>
      </c>
      <c r="BC57" s="497">
        <v>1899.904</v>
      </c>
      <c r="BD57" s="497">
        <v>52564.826999999997</v>
      </c>
      <c r="BE57" s="497"/>
      <c r="BF57" s="497">
        <v>16715.863000000001</v>
      </c>
      <c r="BG57" s="497">
        <v>748.49400000000003</v>
      </c>
      <c r="BH57" s="497">
        <v>17464.357</v>
      </c>
      <c r="BI57" s="496" t="s">
        <v>563</v>
      </c>
      <c r="BJ57" s="497">
        <v>22050.815999999999</v>
      </c>
      <c r="BK57" s="497">
        <v>2395.181</v>
      </c>
      <c r="BL57" s="497">
        <v>24445.996999999999</v>
      </c>
      <c r="BM57" s="497"/>
      <c r="BN57" s="497">
        <v>67851.217000000004</v>
      </c>
      <c r="BO57" s="497">
        <v>2918.636</v>
      </c>
      <c r="BP57" s="497">
        <v>70769.854000000007</v>
      </c>
      <c r="BQ57" s="497"/>
      <c r="BR57" s="497">
        <v>217406.80600000001</v>
      </c>
      <c r="BS57" s="497">
        <v>4.33</v>
      </c>
      <c r="BT57" s="497">
        <v>217411.136</v>
      </c>
      <c r="BU57" s="497"/>
      <c r="BV57" s="497">
        <v>195525.36600000001</v>
      </c>
      <c r="BW57" s="497">
        <v>855.78499999999997</v>
      </c>
      <c r="BX57" s="497">
        <v>196381.152</v>
      </c>
      <c r="BY57" s="496" t="s">
        <v>563</v>
      </c>
      <c r="BZ57" s="497">
        <v>14980595.004000001</v>
      </c>
      <c r="CA57" s="497">
        <v>1699271.4450000001</v>
      </c>
      <c r="CB57" s="497">
        <v>16679866.456999999</v>
      </c>
      <c r="CC57" s="497"/>
      <c r="CD57" s="497">
        <v>5486210.1359999999</v>
      </c>
      <c r="CE57" s="497">
        <v>124967.819</v>
      </c>
      <c r="CF57" s="497">
        <v>5611177.9550000001</v>
      </c>
      <c r="CG57" s="497"/>
      <c r="CH57" s="497">
        <v>14980595.017999999</v>
      </c>
      <c r="CI57" s="497">
        <v>1722188.7690000001</v>
      </c>
      <c r="CJ57" s="497">
        <v>16702783.793999998</v>
      </c>
      <c r="CK57" s="488"/>
      <c r="CL57" s="488"/>
      <c r="CM57" s="488"/>
      <c r="CN57" s="488"/>
    </row>
    <row r="58" spans="1:92" s="495" customFormat="1" ht="4.6500000000000004" customHeight="1">
      <c r="A58" s="496"/>
      <c r="B58" s="497"/>
      <c r="C58" s="497"/>
      <c r="D58" s="497"/>
      <c r="E58" s="497"/>
      <c r="F58" s="497"/>
      <c r="G58" s="497"/>
      <c r="H58" s="497"/>
      <c r="I58" s="497"/>
      <c r="J58" s="497"/>
      <c r="K58" s="497"/>
      <c r="L58" s="497"/>
      <c r="M58" s="496"/>
      <c r="N58" s="497"/>
      <c r="O58" s="497"/>
      <c r="P58" s="497"/>
      <c r="Q58" s="497"/>
      <c r="R58" s="497"/>
      <c r="S58" s="497"/>
      <c r="T58" s="497"/>
      <c r="U58" s="497"/>
      <c r="V58" s="497"/>
      <c r="W58" s="497"/>
      <c r="X58" s="497"/>
      <c r="Y58" s="496"/>
      <c r="Z58" s="497"/>
      <c r="AA58" s="497"/>
      <c r="AB58" s="497"/>
      <c r="AC58" s="497"/>
      <c r="AD58" s="497"/>
      <c r="AE58" s="497"/>
      <c r="AF58" s="497"/>
      <c r="AG58" s="497"/>
      <c r="AH58" s="497"/>
      <c r="AI58" s="497"/>
      <c r="AJ58" s="497"/>
      <c r="AK58" s="496"/>
      <c r="AL58" s="497"/>
      <c r="AM58" s="497"/>
      <c r="AN58" s="497"/>
      <c r="AO58" s="497"/>
      <c r="AP58" s="497"/>
      <c r="AQ58" s="497"/>
      <c r="AR58" s="497"/>
      <c r="AS58" s="497"/>
      <c r="AT58" s="497"/>
      <c r="AU58" s="497"/>
      <c r="AV58" s="497"/>
      <c r="AW58" s="496"/>
      <c r="AX58" s="497"/>
      <c r="AY58" s="497"/>
      <c r="AZ58" s="497"/>
      <c r="BA58" s="497"/>
      <c r="BB58" s="497"/>
      <c r="BC58" s="497"/>
      <c r="BD58" s="497"/>
      <c r="BE58" s="497"/>
      <c r="BF58" s="497"/>
      <c r="BG58" s="497"/>
      <c r="BH58" s="497"/>
      <c r="BI58" s="496"/>
      <c r="BJ58" s="497"/>
      <c r="BK58" s="497"/>
      <c r="BL58" s="497"/>
      <c r="BM58" s="497"/>
      <c r="BN58" s="497"/>
      <c r="BO58" s="497"/>
      <c r="BP58" s="497"/>
      <c r="BQ58" s="497"/>
      <c r="BR58" s="497"/>
      <c r="BS58" s="497"/>
      <c r="BT58" s="497"/>
      <c r="BU58" s="497"/>
      <c r="BV58" s="497"/>
      <c r="BW58" s="497"/>
      <c r="BX58" s="497"/>
      <c r="BY58" s="496"/>
      <c r="BZ58" s="497"/>
      <c r="CA58" s="497"/>
      <c r="CB58" s="497"/>
      <c r="CC58" s="497"/>
      <c r="CD58" s="497"/>
      <c r="CE58" s="497"/>
      <c r="CF58" s="497"/>
      <c r="CG58" s="497"/>
      <c r="CH58" s="497"/>
      <c r="CI58" s="497"/>
      <c r="CJ58" s="497"/>
      <c r="CK58" s="494"/>
      <c r="CL58" s="494"/>
      <c r="CM58" s="494"/>
      <c r="CN58" s="494"/>
    </row>
    <row r="59" spans="1:92" s="489" customFormat="1" ht="9" customHeight="1">
      <c r="A59" s="496" t="s">
        <v>564</v>
      </c>
      <c r="B59" s="497">
        <v>74871999.103</v>
      </c>
      <c r="C59" s="497">
        <v>43977526.604999997</v>
      </c>
      <c r="D59" s="497">
        <v>118849525.70900001</v>
      </c>
      <c r="E59" s="497"/>
      <c r="F59" s="497">
        <v>1874587.858</v>
      </c>
      <c r="G59" s="497">
        <v>305470.39899999998</v>
      </c>
      <c r="H59" s="497">
        <v>2180058.2579999999</v>
      </c>
      <c r="I59" s="497"/>
      <c r="J59" s="497">
        <v>128685564.998</v>
      </c>
      <c r="K59" s="497">
        <v>87251511.714000002</v>
      </c>
      <c r="L59" s="497">
        <v>215937076.713</v>
      </c>
      <c r="M59" s="496" t="s">
        <v>564</v>
      </c>
      <c r="N59" s="497">
        <v>6901169.6579999998</v>
      </c>
      <c r="O59" s="497">
        <v>2758647.5329999998</v>
      </c>
      <c r="P59" s="497">
        <v>9659817.1909999996</v>
      </c>
      <c r="Q59" s="497"/>
      <c r="R59" s="497">
        <v>14785390.207</v>
      </c>
      <c r="S59" s="497">
        <v>8969173.4250000007</v>
      </c>
      <c r="T59" s="497">
        <v>23754563.633000001</v>
      </c>
      <c r="U59" s="497"/>
      <c r="V59" s="497">
        <v>48204256.575999998</v>
      </c>
      <c r="W59" s="497">
        <v>25753857.934</v>
      </c>
      <c r="X59" s="497">
        <v>73958114.511000007</v>
      </c>
      <c r="Y59" s="496" t="s">
        <v>564</v>
      </c>
      <c r="Z59" s="497">
        <v>6317648.9500000002</v>
      </c>
      <c r="AA59" s="497">
        <v>3176560.3659999999</v>
      </c>
      <c r="AB59" s="497">
        <v>9494209.3169999998</v>
      </c>
      <c r="AC59" s="497"/>
      <c r="AD59" s="497">
        <v>53488704.023999996</v>
      </c>
      <c r="AE59" s="497">
        <v>27942504.655000001</v>
      </c>
      <c r="AF59" s="497">
        <v>81431208.680000007</v>
      </c>
      <c r="AG59" s="497"/>
      <c r="AH59" s="497">
        <v>17939793.859999999</v>
      </c>
      <c r="AI59" s="497">
        <v>1150328.77</v>
      </c>
      <c r="AJ59" s="497">
        <v>19090122.629999999</v>
      </c>
      <c r="AK59" s="496" t="s">
        <v>564</v>
      </c>
      <c r="AL59" s="497">
        <v>4656297.04</v>
      </c>
      <c r="AM59" s="497">
        <v>1579570.6540000001</v>
      </c>
      <c r="AN59" s="497">
        <v>6235867.6940000001</v>
      </c>
      <c r="AO59" s="497"/>
      <c r="AP59" s="497">
        <v>5046255.2769999998</v>
      </c>
      <c r="AQ59" s="497">
        <v>686401.91200000001</v>
      </c>
      <c r="AR59" s="497">
        <v>5732657.1900000004</v>
      </c>
      <c r="AS59" s="497"/>
      <c r="AT59" s="497">
        <v>4819923.0029999996</v>
      </c>
      <c r="AU59" s="497">
        <v>5614677.4249999998</v>
      </c>
      <c r="AV59" s="497">
        <v>10434600.429</v>
      </c>
      <c r="AW59" s="496" t="s">
        <v>564</v>
      </c>
      <c r="AX59" s="497">
        <v>2193529.156</v>
      </c>
      <c r="AY59" s="497">
        <v>25354.530999999999</v>
      </c>
      <c r="AZ59" s="497">
        <v>2218883.6880000001</v>
      </c>
      <c r="BA59" s="497"/>
      <c r="BB59" s="497">
        <v>1392817.898</v>
      </c>
      <c r="BC59" s="497">
        <v>238997.98199999999</v>
      </c>
      <c r="BD59" s="497">
        <v>1631815.88</v>
      </c>
      <c r="BE59" s="497"/>
      <c r="BF59" s="497">
        <v>872471.98400000005</v>
      </c>
      <c r="BG59" s="497">
        <v>1511144.767</v>
      </c>
      <c r="BH59" s="497">
        <v>2383616.7510000002</v>
      </c>
      <c r="BI59" s="496" t="s">
        <v>564</v>
      </c>
      <c r="BJ59" s="497">
        <v>416432.20799999998</v>
      </c>
      <c r="BK59" s="497">
        <v>1516561.077</v>
      </c>
      <c r="BL59" s="497">
        <v>1932993.2849999999</v>
      </c>
      <c r="BM59" s="497"/>
      <c r="BN59" s="497">
        <v>2935523.78</v>
      </c>
      <c r="BO59" s="497">
        <v>2407052.9219999998</v>
      </c>
      <c r="BP59" s="497">
        <v>5342576.7019999996</v>
      </c>
      <c r="BQ59" s="497"/>
      <c r="BR59" s="497">
        <v>5773619.5</v>
      </c>
      <c r="BS59" s="497">
        <v>38574.235000000001</v>
      </c>
      <c r="BT59" s="497">
        <v>5812193.7359999996</v>
      </c>
      <c r="BU59" s="497"/>
      <c r="BV59" s="497">
        <v>2914090.0970000001</v>
      </c>
      <c r="BW59" s="497">
        <v>88601.57</v>
      </c>
      <c r="BX59" s="497">
        <v>3002691.6669999999</v>
      </c>
      <c r="BY59" s="496" t="s">
        <v>564</v>
      </c>
      <c r="BZ59" s="497">
        <v>384090075.17700005</v>
      </c>
      <c r="CA59" s="497">
        <v>214992518.47600001</v>
      </c>
      <c r="CB59" s="497">
        <v>599082593.66400003</v>
      </c>
      <c r="CC59" s="497"/>
      <c r="CD59" s="497">
        <v>128685565.045</v>
      </c>
      <c r="CE59" s="497">
        <v>89215194.930000007</v>
      </c>
      <c r="CF59" s="497">
        <v>217900759.97600001</v>
      </c>
      <c r="CG59" s="497"/>
      <c r="CH59" s="497">
        <v>384090075.22400004</v>
      </c>
      <c r="CI59" s="497">
        <v>216956201.69200003</v>
      </c>
      <c r="CJ59" s="497">
        <v>601046276.92700005</v>
      </c>
      <c r="CK59" s="488"/>
      <c r="CL59" s="487"/>
      <c r="CM59" s="488"/>
      <c r="CN59" s="488"/>
    </row>
    <row r="60" spans="1:92" s="489" customFormat="1" ht="2.25" customHeight="1">
      <c r="A60" s="503"/>
      <c r="B60" s="504"/>
      <c r="C60" s="504"/>
      <c r="D60" s="504"/>
      <c r="E60" s="504"/>
      <c r="F60" s="504"/>
      <c r="G60" s="504"/>
      <c r="H60" s="504"/>
      <c r="I60" s="504"/>
      <c r="J60" s="504"/>
      <c r="K60" s="504"/>
      <c r="L60" s="504"/>
      <c r="M60" s="503"/>
      <c r="N60" s="504"/>
      <c r="O60" s="504"/>
      <c r="P60" s="504"/>
      <c r="Q60" s="504"/>
      <c r="R60" s="504"/>
      <c r="S60" s="504"/>
      <c r="T60" s="504"/>
      <c r="U60" s="504"/>
      <c r="V60" s="504"/>
      <c r="W60" s="504"/>
      <c r="X60" s="504"/>
      <c r="Y60" s="503"/>
      <c r="Z60" s="504"/>
      <c r="AA60" s="504"/>
      <c r="AB60" s="504"/>
      <c r="AC60" s="504"/>
      <c r="AD60" s="504"/>
      <c r="AE60" s="504"/>
      <c r="AF60" s="504"/>
      <c r="AG60" s="504"/>
      <c r="AH60" s="504"/>
      <c r="AI60" s="504"/>
      <c r="AJ60" s="504"/>
      <c r="AK60" s="503"/>
      <c r="AL60" s="504"/>
      <c r="AM60" s="504"/>
      <c r="AN60" s="504"/>
      <c r="AO60" s="504"/>
      <c r="AP60" s="504"/>
      <c r="AQ60" s="504"/>
      <c r="AR60" s="504"/>
      <c r="AS60" s="504"/>
      <c r="AT60" s="504"/>
      <c r="AU60" s="504"/>
      <c r="AV60" s="504"/>
      <c r="AW60" s="503"/>
      <c r="AX60" s="504"/>
      <c r="AY60" s="504"/>
      <c r="AZ60" s="504"/>
      <c r="BA60" s="504"/>
      <c r="BB60" s="504"/>
      <c r="BC60" s="504"/>
      <c r="BD60" s="504"/>
      <c r="BE60" s="504"/>
      <c r="BF60" s="504"/>
      <c r="BG60" s="504"/>
      <c r="BH60" s="504"/>
      <c r="BI60" s="503"/>
      <c r="BJ60" s="504"/>
      <c r="BK60" s="504"/>
      <c r="BL60" s="504"/>
      <c r="BM60" s="504"/>
      <c r="BN60" s="504"/>
      <c r="BO60" s="504"/>
      <c r="BP60" s="504"/>
      <c r="BQ60" s="504"/>
      <c r="BR60" s="504"/>
      <c r="BS60" s="504"/>
      <c r="BT60" s="504"/>
      <c r="BU60" s="504"/>
      <c r="BV60" s="504"/>
      <c r="BW60" s="504"/>
      <c r="BX60" s="504"/>
      <c r="BY60" s="503"/>
      <c r="BZ60" s="504"/>
      <c r="CA60" s="504"/>
      <c r="CB60" s="504"/>
      <c r="CC60" s="504"/>
      <c r="CD60" s="504"/>
      <c r="CE60" s="504"/>
      <c r="CF60" s="504"/>
      <c r="CG60" s="504"/>
      <c r="CH60" s="504"/>
      <c r="CI60" s="504"/>
      <c r="CJ60" s="504"/>
      <c r="CK60" s="488"/>
      <c r="CL60" s="487"/>
      <c r="CM60" s="488"/>
      <c r="CN60" s="488"/>
    </row>
    <row r="61" spans="1:92" s="444" customFormat="1" ht="10.5" customHeight="1" thickBot="1">
      <c r="A61" s="505"/>
      <c r="B61" s="506"/>
      <c r="C61" s="506"/>
      <c r="D61" s="506"/>
      <c r="E61" s="506"/>
      <c r="F61" s="506"/>
      <c r="G61" s="506"/>
      <c r="H61" s="506"/>
      <c r="I61" s="506"/>
      <c r="J61" s="506"/>
      <c r="K61" s="506"/>
      <c r="L61" s="506"/>
      <c r="M61" s="507"/>
      <c r="N61" s="506"/>
      <c r="O61" s="506"/>
      <c r="P61" s="506"/>
      <c r="Q61" s="508"/>
      <c r="R61" s="506"/>
      <c r="S61" s="506"/>
      <c r="T61" s="506"/>
      <c r="U61" s="508"/>
      <c r="V61" s="506"/>
      <c r="W61" s="506"/>
      <c r="X61" s="506"/>
      <c r="Y61" s="507"/>
      <c r="Z61" s="506"/>
      <c r="AA61" s="506"/>
      <c r="AB61" s="506"/>
      <c r="AC61" s="508"/>
      <c r="AD61" s="506"/>
      <c r="AE61" s="506"/>
      <c r="AF61" s="506"/>
      <c r="AG61" s="508"/>
      <c r="AH61" s="506"/>
      <c r="AI61" s="506"/>
      <c r="AJ61" s="506"/>
      <c r="AK61" s="507"/>
      <c r="AL61" s="506"/>
      <c r="AM61" s="506"/>
      <c r="AN61" s="506"/>
      <c r="AO61" s="508"/>
      <c r="AP61" s="506"/>
      <c r="AQ61" s="506"/>
      <c r="AR61" s="506"/>
      <c r="AS61" s="508"/>
      <c r="AT61" s="506"/>
      <c r="AU61" s="506"/>
      <c r="AV61" s="506"/>
      <c r="AW61" s="507"/>
      <c r="AX61" s="507"/>
      <c r="AY61" s="507"/>
      <c r="AZ61" s="507"/>
      <c r="BA61" s="507"/>
      <c r="BB61" s="507"/>
      <c r="BC61" s="507"/>
      <c r="BD61" s="507"/>
      <c r="BE61" s="508"/>
      <c r="BF61" s="506"/>
      <c r="BG61" s="506"/>
      <c r="BH61" s="506"/>
      <c r="BI61" s="507"/>
      <c r="BJ61" s="506"/>
      <c r="BK61" s="506"/>
      <c r="BL61" s="506"/>
      <c r="BM61" s="506"/>
      <c r="BN61" s="506"/>
      <c r="BO61" s="506"/>
      <c r="BP61" s="506"/>
      <c r="BQ61" s="506"/>
      <c r="BR61" s="507"/>
      <c r="BS61" s="507"/>
      <c r="BT61" s="507"/>
      <c r="BU61" s="506"/>
      <c r="BV61" s="507"/>
      <c r="BW61" s="507"/>
      <c r="BX61" s="507"/>
      <c r="BY61" s="507"/>
      <c r="BZ61" s="507"/>
      <c r="CA61" s="507"/>
      <c r="CB61" s="507"/>
      <c r="CC61" s="507"/>
      <c r="CD61" s="507"/>
      <c r="CE61" s="507"/>
      <c r="CF61" s="507"/>
      <c r="CG61" s="507"/>
      <c r="CH61" s="507"/>
      <c r="CI61" s="507"/>
      <c r="CJ61" s="507"/>
      <c r="CK61" s="494"/>
      <c r="CL61" s="494"/>
      <c r="CM61" s="494"/>
      <c r="CN61" s="494"/>
    </row>
    <row r="62" spans="1:92" s="514" customFormat="1" ht="15.75" customHeight="1" thickTop="1">
      <c r="A62" s="509" t="s">
        <v>565</v>
      </c>
      <c r="B62" s="497"/>
      <c r="C62" s="497"/>
      <c r="D62" s="497"/>
      <c r="E62" s="510"/>
      <c r="F62" s="497"/>
      <c r="G62" s="497"/>
      <c r="H62" s="497"/>
      <c r="I62" s="510"/>
      <c r="J62" s="497"/>
      <c r="K62" s="497"/>
      <c r="L62" s="497"/>
      <c r="M62" s="511" t="s">
        <v>565</v>
      </c>
      <c r="N62" s="497"/>
      <c r="O62" s="497"/>
      <c r="P62" s="497"/>
      <c r="Q62" s="512"/>
      <c r="R62" s="497"/>
      <c r="S62" s="497"/>
      <c r="T62" s="497"/>
      <c r="U62" s="512"/>
      <c r="V62" s="497"/>
      <c r="W62" s="497"/>
      <c r="X62" s="497"/>
      <c r="Y62" s="511" t="s">
        <v>565</v>
      </c>
      <c r="Z62" s="497"/>
      <c r="AA62" s="497"/>
      <c r="AB62" s="497"/>
      <c r="AC62" s="513"/>
      <c r="AD62" s="497"/>
      <c r="AE62" s="497"/>
      <c r="AF62" s="497"/>
      <c r="AG62" s="513"/>
      <c r="AH62" s="497"/>
      <c r="AI62" s="497"/>
      <c r="AJ62" s="497"/>
      <c r="AK62" s="511" t="s">
        <v>565</v>
      </c>
      <c r="AL62" s="497"/>
      <c r="AM62" s="497"/>
      <c r="AN62" s="497"/>
      <c r="AO62" s="513"/>
      <c r="AP62" s="497"/>
      <c r="AQ62" s="497"/>
      <c r="AR62" s="497"/>
      <c r="AS62" s="513"/>
      <c r="AT62" s="497"/>
      <c r="AU62" s="497"/>
      <c r="AV62" s="497"/>
      <c r="AW62" s="511" t="s">
        <v>565</v>
      </c>
      <c r="AX62" s="511"/>
      <c r="AY62" s="511"/>
      <c r="AZ62" s="511"/>
      <c r="BA62" s="511"/>
      <c r="BB62" s="497"/>
      <c r="BC62" s="497"/>
      <c r="BD62" s="497"/>
      <c r="BE62" s="513"/>
      <c r="BF62" s="497"/>
      <c r="BG62" s="497"/>
      <c r="BH62" s="497"/>
      <c r="BI62" s="511" t="s">
        <v>565</v>
      </c>
      <c r="BJ62" s="497"/>
      <c r="BK62" s="497"/>
      <c r="BL62" s="497"/>
      <c r="BM62" s="497"/>
      <c r="BN62" s="497"/>
      <c r="BO62" s="497"/>
      <c r="BP62" s="497"/>
      <c r="BQ62" s="497"/>
      <c r="BR62" s="511"/>
      <c r="BS62" s="511"/>
      <c r="BT62" s="511"/>
      <c r="BU62" s="497"/>
      <c r="BV62" s="511"/>
      <c r="BW62" s="511"/>
      <c r="BX62" s="511"/>
      <c r="BY62" s="511" t="s">
        <v>565</v>
      </c>
      <c r="BZ62" s="511"/>
      <c r="CA62" s="511"/>
      <c r="CB62" s="511"/>
      <c r="CC62" s="511"/>
      <c r="CD62" s="511"/>
      <c r="CE62" s="511"/>
      <c r="CF62" s="511"/>
      <c r="CG62" s="511"/>
      <c r="CH62" s="511"/>
      <c r="CI62" s="511"/>
      <c r="CJ62" s="511"/>
    </row>
    <row r="63" spans="1:92" s="514" customFormat="1" ht="11.25" customHeight="1">
      <c r="A63" s="494"/>
      <c r="B63" s="497"/>
      <c r="C63" s="497"/>
      <c r="D63" s="497"/>
      <c r="E63" s="510"/>
      <c r="F63" s="510"/>
      <c r="G63" s="510"/>
      <c r="H63" s="510"/>
      <c r="I63" s="510"/>
      <c r="J63" s="510"/>
      <c r="K63" s="510"/>
      <c r="L63" s="510"/>
      <c r="M63" s="511"/>
      <c r="N63" s="512"/>
      <c r="O63" s="512"/>
      <c r="P63" s="512"/>
      <c r="Q63" s="512"/>
      <c r="R63" s="512"/>
      <c r="S63" s="512"/>
      <c r="T63" s="512"/>
      <c r="U63" s="512"/>
      <c r="V63" s="512"/>
      <c r="W63" s="512"/>
      <c r="X63" s="512"/>
      <c r="Y63" s="494"/>
      <c r="Z63" s="513"/>
      <c r="AA63" s="513"/>
      <c r="AB63" s="513"/>
      <c r="AC63" s="513"/>
      <c r="AD63" s="513"/>
      <c r="AE63" s="513"/>
      <c r="AF63" s="513"/>
      <c r="AG63" s="513"/>
      <c r="AH63" s="513"/>
      <c r="AI63" s="513"/>
      <c r="AJ63" s="513"/>
      <c r="AK63" s="494"/>
      <c r="AL63" s="513"/>
      <c r="AM63" s="513"/>
      <c r="AN63" s="513"/>
      <c r="AO63" s="513"/>
      <c r="AP63" s="513"/>
      <c r="AQ63" s="513"/>
      <c r="AR63" s="513"/>
      <c r="AS63" s="513"/>
      <c r="AT63" s="513"/>
      <c r="AU63" s="513"/>
      <c r="AV63" s="513"/>
      <c r="AW63" s="494"/>
      <c r="AX63" s="515"/>
      <c r="AY63" s="515"/>
      <c r="AZ63" s="515"/>
      <c r="BA63" s="515"/>
      <c r="BB63" s="513"/>
      <c r="BC63" s="513"/>
      <c r="BD63" s="513"/>
      <c r="BE63" s="513"/>
      <c r="BF63" s="513"/>
      <c r="BG63" s="513"/>
      <c r="BH63" s="513"/>
      <c r="BI63" s="494"/>
      <c r="BJ63" s="513"/>
      <c r="BK63" s="513"/>
      <c r="BL63" s="513"/>
      <c r="BM63" s="513"/>
      <c r="BN63" s="513"/>
      <c r="BO63" s="513"/>
      <c r="BP63" s="513"/>
      <c r="BQ63" s="513"/>
      <c r="BR63" s="515"/>
      <c r="BS63" s="515"/>
      <c r="BT63" s="515"/>
      <c r="BU63" s="513"/>
      <c r="BV63" s="515"/>
      <c r="BW63" s="515"/>
      <c r="BX63" s="515"/>
      <c r="BY63" s="494"/>
      <c r="BZ63" s="515"/>
      <c r="CA63" s="515"/>
      <c r="CB63" s="515"/>
      <c r="CC63" s="515"/>
      <c r="CD63" s="515"/>
      <c r="CE63" s="515"/>
      <c r="CF63" s="515"/>
      <c r="CG63" s="515"/>
      <c r="CH63" s="515"/>
      <c r="CI63" s="515"/>
      <c r="CJ63" s="515"/>
    </row>
    <row r="64" spans="1:92" s="522" customFormat="1" ht="11.25" customHeight="1">
      <c r="A64" s="516"/>
      <c r="B64" s="517"/>
      <c r="C64" s="517"/>
      <c r="D64" s="517"/>
      <c r="E64" s="517"/>
      <c r="F64" s="517"/>
      <c r="G64" s="517"/>
      <c r="H64" s="517"/>
      <c r="I64" s="517"/>
      <c r="J64" s="517"/>
      <c r="K64" s="517"/>
      <c r="L64" s="517"/>
      <c r="M64" s="511"/>
      <c r="N64" s="518"/>
      <c r="O64" s="518"/>
      <c r="P64" s="518"/>
      <c r="Q64" s="518"/>
      <c r="R64" s="518"/>
      <c r="S64" s="518"/>
      <c r="T64" s="518"/>
      <c r="U64" s="518"/>
      <c r="V64" s="518"/>
      <c r="W64" s="518"/>
      <c r="X64" s="518"/>
      <c r="Y64" s="515"/>
      <c r="Z64" s="519"/>
      <c r="AA64" s="520"/>
      <c r="AB64" s="519"/>
      <c r="AC64" s="519"/>
      <c r="AD64" s="520"/>
      <c r="AE64" s="520"/>
      <c r="AF64" s="520"/>
      <c r="AG64" s="520"/>
      <c r="AH64" s="520"/>
      <c r="AI64" s="520"/>
      <c r="AJ64" s="520"/>
      <c r="AK64" s="519"/>
      <c r="AL64" s="520"/>
      <c r="AM64" s="520"/>
      <c r="AN64" s="520"/>
      <c r="AO64" s="520"/>
      <c r="AP64" s="520"/>
      <c r="AQ64" s="520"/>
      <c r="AR64" s="520"/>
      <c r="AS64" s="520"/>
      <c r="AT64" s="520"/>
      <c r="AU64" s="520"/>
      <c r="AV64" s="520"/>
      <c r="AW64" s="521"/>
      <c r="AX64" s="521"/>
      <c r="AY64" s="521"/>
      <c r="AZ64" s="521"/>
      <c r="BA64" s="521"/>
      <c r="BB64" s="520"/>
      <c r="BC64" s="520"/>
      <c r="BD64" s="520"/>
      <c r="BE64" s="520"/>
      <c r="BF64" s="520"/>
      <c r="BG64" s="520"/>
      <c r="BH64" s="520"/>
      <c r="BJ64" s="520"/>
      <c r="BK64" s="520"/>
      <c r="BL64" s="520"/>
      <c r="BM64" s="520"/>
      <c r="BN64" s="520"/>
      <c r="BO64" s="520"/>
      <c r="BP64" s="520"/>
      <c r="BQ64" s="520"/>
      <c r="BR64" s="521"/>
      <c r="BS64" s="521"/>
      <c r="BT64" s="521"/>
      <c r="BU64" s="520"/>
      <c r="BV64" s="521"/>
      <c r="BW64" s="521"/>
      <c r="BX64" s="521"/>
      <c r="BZ64" s="521"/>
      <c r="CA64" s="521"/>
      <c r="CB64" s="521"/>
      <c r="CC64" s="521"/>
      <c r="CD64" s="521"/>
      <c r="CE64" s="521"/>
      <c r="CF64" s="521"/>
      <c r="CG64" s="521"/>
      <c r="CH64" s="521"/>
      <c r="CI64" s="521"/>
      <c r="CJ64" s="521"/>
    </row>
    <row r="65" spans="1:96" s="444" customFormat="1" ht="0.75" hidden="1" customHeight="1">
      <c r="A65" s="523"/>
      <c r="B65" s="523"/>
      <c r="C65" s="523"/>
      <c r="D65" s="523"/>
      <c r="E65" s="523"/>
      <c r="F65" s="523"/>
      <c r="G65" s="523"/>
      <c r="H65" s="523"/>
      <c r="I65" s="523"/>
      <c r="J65" s="523"/>
      <c r="K65" s="523"/>
      <c r="L65" s="523"/>
      <c r="M65" s="524"/>
      <c r="N65" s="525"/>
      <c r="O65" s="525"/>
      <c r="P65" s="525"/>
      <c r="Q65" s="525"/>
      <c r="R65" s="525"/>
      <c r="S65" s="525"/>
      <c r="T65" s="525"/>
      <c r="U65" s="525"/>
      <c r="V65" s="525"/>
      <c r="W65" s="525"/>
      <c r="X65" s="525"/>
      <c r="Y65" s="524"/>
      <c r="Z65" s="526"/>
      <c r="AA65" s="526"/>
      <c r="AB65" s="526"/>
      <c r="AC65" s="526"/>
      <c r="AD65" s="526"/>
      <c r="AE65" s="526"/>
      <c r="AF65" s="526"/>
      <c r="AG65" s="526"/>
      <c r="AH65" s="526"/>
      <c r="AI65" s="526"/>
      <c r="AJ65" s="526"/>
      <c r="AK65" s="527"/>
      <c r="AL65" s="526"/>
      <c r="AM65" s="526"/>
      <c r="AN65" s="526"/>
      <c r="AO65" s="526"/>
      <c r="AP65" s="526"/>
      <c r="AQ65" s="526"/>
      <c r="AR65" s="526"/>
      <c r="AS65" s="526"/>
      <c r="AT65" s="526"/>
      <c r="AU65" s="526"/>
      <c r="AV65" s="526"/>
      <c r="AW65" s="527"/>
      <c r="AX65" s="527"/>
      <c r="AY65" s="527"/>
      <c r="AZ65" s="527"/>
      <c r="BA65" s="527"/>
      <c r="BB65" s="526"/>
      <c r="BC65" s="526"/>
      <c r="BD65" s="526"/>
      <c r="BE65" s="526"/>
      <c r="BF65" s="526"/>
      <c r="BG65" s="526"/>
      <c r="BH65" s="526"/>
      <c r="BI65" s="527"/>
      <c r="BJ65" s="526"/>
      <c r="BK65" s="526"/>
      <c r="BL65" s="526"/>
      <c r="BM65" s="526"/>
      <c r="BN65" s="526"/>
      <c r="BO65" s="526"/>
      <c r="BP65" s="526"/>
      <c r="BQ65" s="526"/>
      <c r="BR65" s="527"/>
      <c r="BS65" s="527"/>
      <c r="BT65" s="527"/>
      <c r="BU65" s="526"/>
      <c r="BV65" s="527"/>
      <c r="BW65" s="527"/>
      <c r="BX65" s="527"/>
      <c r="BY65" s="527"/>
      <c r="BZ65" s="527"/>
      <c r="CA65" s="527"/>
      <c r="CB65" s="527"/>
      <c r="CC65" s="527"/>
      <c r="CD65" s="527"/>
      <c r="CE65" s="527"/>
      <c r="CF65" s="527"/>
      <c r="CG65" s="527"/>
      <c r="CH65" s="527"/>
      <c r="CI65" s="527"/>
      <c r="CJ65" s="527"/>
    </row>
    <row r="66" spans="1:96" s="444" customFormat="1" ht="0.75" customHeight="1">
      <c r="A66" s="523"/>
      <c r="B66" s="523"/>
      <c r="C66" s="523"/>
      <c r="D66" s="523"/>
      <c r="E66" s="523"/>
      <c r="F66" s="523"/>
      <c r="G66" s="523"/>
      <c r="H66" s="523"/>
      <c r="I66" s="523"/>
      <c r="J66" s="523"/>
      <c r="K66" s="523"/>
      <c r="L66" s="523"/>
      <c r="M66" s="527"/>
      <c r="N66" s="525"/>
      <c r="O66" s="525"/>
      <c r="P66" s="525"/>
      <c r="Q66" s="525"/>
      <c r="R66" s="525"/>
      <c r="S66" s="525"/>
      <c r="T66" s="525"/>
      <c r="U66" s="525"/>
      <c r="V66" s="525"/>
      <c r="W66" s="525"/>
      <c r="X66" s="525"/>
      <c r="Y66" s="524"/>
      <c r="Z66" s="526"/>
      <c r="AA66" s="526"/>
      <c r="AB66" s="526"/>
      <c r="AC66" s="526"/>
      <c r="AD66" s="526"/>
      <c r="AE66" s="526"/>
      <c r="AF66" s="527"/>
      <c r="AG66" s="527"/>
      <c r="AH66" s="526"/>
      <c r="AI66" s="526"/>
      <c r="AJ66" s="526"/>
      <c r="AK66" s="527"/>
      <c r="AL66" s="526"/>
      <c r="AM66" s="526"/>
      <c r="AN66" s="527"/>
      <c r="AO66" s="527"/>
      <c r="AP66" s="526"/>
      <c r="AQ66" s="526"/>
      <c r="AR66" s="526"/>
      <c r="AS66" s="526"/>
      <c r="AT66" s="526"/>
      <c r="AU66" s="526"/>
      <c r="AV66" s="526"/>
      <c r="AW66" s="527"/>
      <c r="AX66" s="527"/>
      <c r="AY66" s="527"/>
      <c r="AZ66" s="527"/>
      <c r="BA66" s="527"/>
      <c r="BB66" s="526"/>
      <c r="BC66" s="526"/>
      <c r="BD66" s="527"/>
      <c r="BE66" s="527"/>
      <c r="BF66" s="526"/>
      <c r="BG66" s="526"/>
      <c r="BH66" s="526"/>
      <c r="BI66" s="527"/>
      <c r="BJ66" s="526"/>
      <c r="BK66" s="526"/>
      <c r="BL66" s="526"/>
      <c r="BM66" s="526"/>
      <c r="BN66" s="526"/>
      <c r="BO66" s="526"/>
      <c r="BP66" s="526"/>
      <c r="BQ66" s="526"/>
      <c r="BR66" s="527"/>
      <c r="BS66" s="527"/>
      <c r="BT66" s="527"/>
      <c r="BU66" s="526"/>
      <c r="BV66" s="527"/>
      <c r="BW66" s="527"/>
      <c r="BX66" s="527"/>
      <c r="BY66" s="527"/>
      <c r="BZ66" s="527"/>
      <c r="CA66" s="527"/>
      <c r="CB66" s="527"/>
      <c r="CC66" s="527"/>
      <c r="CD66" s="527"/>
      <c r="CE66" s="527"/>
      <c r="CF66" s="527"/>
      <c r="CG66" s="527"/>
      <c r="CH66" s="527"/>
      <c r="CI66" s="527"/>
      <c r="CJ66" s="527"/>
    </row>
    <row r="67" spans="1:96" s="444" customFormat="1" ht="4.6500000000000004" customHeight="1">
      <c r="A67" s="528"/>
      <c r="B67" s="529"/>
      <c r="C67" s="529"/>
      <c r="D67" s="528"/>
      <c r="E67" s="528"/>
      <c r="F67" s="529"/>
      <c r="G67" s="529"/>
      <c r="H67" s="529"/>
      <c r="I67" s="529"/>
      <c r="J67" s="528"/>
      <c r="K67" s="528"/>
      <c r="L67" s="528"/>
      <c r="M67" s="463"/>
      <c r="N67" s="530"/>
      <c r="O67" s="531"/>
      <c r="P67" s="530"/>
      <c r="Q67" s="530"/>
      <c r="R67" s="530"/>
      <c r="S67" s="530"/>
      <c r="T67" s="530"/>
      <c r="U67" s="530"/>
      <c r="V67" s="530"/>
      <c r="W67" s="530"/>
      <c r="X67" s="530"/>
      <c r="Y67" s="463"/>
      <c r="Z67" s="532"/>
      <c r="AA67" s="532"/>
      <c r="AB67" s="532"/>
      <c r="AC67" s="532"/>
      <c r="AD67" s="532"/>
      <c r="AE67" s="532"/>
      <c r="AF67" s="533"/>
      <c r="AG67" s="533"/>
      <c r="AH67" s="533"/>
      <c r="AI67" s="533"/>
      <c r="AJ67" s="533"/>
      <c r="AK67" s="463"/>
      <c r="AL67" s="532"/>
      <c r="AM67" s="532"/>
      <c r="AN67" s="533"/>
      <c r="AO67" s="533"/>
      <c r="AP67" s="533"/>
      <c r="AQ67" s="533"/>
      <c r="AR67" s="533"/>
      <c r="AS67" s="533"/>
      <c r="AT67" s="532"/>
      <c r="AU67" s="532"/>
      <c r="AV67" s="532"/>
      <c r="AW67" s="463"/>
      <c r="AX67" s="463"/>
      <c r="AY67" s="463"/>
      <c r="AZ67" s="463"/>
      <c r="BA67" s="463"/>
      <c r="BB67" s="532"/>
      <c r="BC67" s="532"/>
      <c r="BD67" s="533"/>
      <c r="BE67" s="533"/>
      <c r="BF67" s="532"/>
      <c r="BG67" s="532"/>
      <c r="BH67" s="532"/>
      <c r="BI67" s="463"/>
      <c r="BJ67" s="532"/>
      <c r="BK67" s="532"/>
      <c r="BL67" s="532"/>
      <c r="BM67" s="532"/>
      <c r="BN67" s="532"/>
      <c r="BO67" s="532"/>
      <c r="BP67" s="532"/>
      <c r="BQ67" s="532"/>
      <c r="BR67" s="463"/>
      <c r="BS67" s="463"/>
      <c r="BT67" s="463"/>
      <c r="BU67" s="532"/>
      <c r="BV67" s="463"/>
      <c r="BW67" s="463"/>
      <c r="BX67" s="463"/>
      <c r="BY67" s="463"/>
      <c r="BZ67" s="463"/>
      <c r="CA67" s="463"/>
      <c r="CB67" s="463"/>
      <c r="CC67" s="463"/>
      <c r="CD67" s="463"/>
      <c r="CE67" s="463"/>
      <c r="CF67" s="463"/>
      <c r="CG67" s="463"/>
      <c r="CH67" s="463"/>
      <c r="CI67" s="463"/>
      <c r="CJ67" s="463"/>
    </row>
    <row r="68" spans="1:96" s="444" customFormat="1" ht="0.75" customHeight="1">
      <c r="A68" s="528"/>
      <c r="B68" s="529"/>
      <c r="C68" s="529"/>
      <c r="D68" s="528"/>
      <c r="E68" s="528"/>
      <c r="F68" s="529"/>
      <c r="G68" s="529"/>
      <c r="H68" s="529"/>
      <c r="I68" s="529"/>
      <c r="J68" s="528"/>
      <c r="K68" s="528"/>
      <c r="L68" s="528"/>
      <c r="M68" s="463"/>
      <c r="N68" s="530"/>
      <c r="O68" s="531"/>
      <c r="P68" s="530"/>
      <c r="Q68" s="530"/>
      <c r="R68" s="530"/>
      <c r="S68" s="530"/>
      <c r="T68" s="530"/>
      <c r="U68" s="530"/>
      <c r="V68" s="530"/>
      <c r="W68" s="530"/>
      <c r="X68" s="530"/>
      <c r="Y68" s="463"/>
      <c r="Z68" s="532"/>
      <c r="AA68" s="532"/>
      <c r="AB68" s="532"/>
      <c r="AC68" s="532"/>
      <c r="AD68" s="532"/>
      <c r="AE68" s="532"/>
      <c r="AF68" s="533"/>
      <c r="AG68" s="533"/>
      <c r="AH68" s="533"/>
      <c r="AI68" s="533"/>
      <c r="AJ68" s="533"/>
      <c r="AK68" s="463"/>
      <c r="AL68" s="532"/>
      <c r="AM68" s="532"/>
      <c r="AN68" s="533"/>
      <c r="AO68" s="533"/>
      <c r="AP68" s="533"/>
      <c r="AQ68" s="533"/>
      <c r="AR68" s="533"/>
      <c r="AS68" s="533"/>
      <c r="AT68" s="532"/>
      <c r="AU68" s="532"/>
      <c r="AV68" s="532"/>
      <c r="AW68" s="463"/>
      <c r="AX68" s="463"/>
      <c r="AY68" s="463"/>
      <c r="AZ68" s="463"/>
      <c r="BA68" s="463"/>
      <c r="BB68" s="532"/>
      <c r="BC68" s="532"/>
      <c r="BD68" s="533"/>
      <c r="BE68" s="533"/>
      <c r="BF68" s="532"/>
      <c r="BG68" s="532"/>
      <c r="BH68" s="532"/>
      <c r="BI68" s="463"/>
      <c r="BJ68" s="532"/>
      <c r="BK68" s="532"/>
      <c r="BL68" s="532"/>
      <c r="BM68" s="532"/>
      <c r="BN68" s="532"/>
      <c r="BO68" s="532"/>
      <c r="BP68" s="532"/>
      <c r="BQ68" s="532"/>
      <c r="BR68" s="463"/>
      <c r="BS68" s="463"/>
      <c r="BT68" s="463"/>
      <c r="BU68" s="532"/>
      <c r="BV68" s="463"/>
      <c r="BW68" s="463"/>
      <c r="BX68" s="463"/>
      <c r="BY68" s="463"/>
      <c r="BZ68" s="463"/>
      <c r="CA68" s="463"/>
      <c r="CB68" s="463"/>
      <c r="CC68" s="463"/>
      <c r="CD68" s="463"/>
      <c r="CE68" s="463"/>
      <c r="CF68" s="463"/>
      <c r="CG68" s="463"/>
      <c r="CH68" s="463"/>
      <c r="CI68" s="463"/>
      <c r="CJ68" s="463"/>
    </row>
    <row r="69" spans="1:96" s="536" customFormat="1" ht="24" customHeight="1">
      <c r="A69" s="534" t="s">
        <v>503</v>
      </c>
      <c r="B69" s="534"/>
      <c r="C69" s="534"/>
      <c r="D69" s="534"/>
      <c r="E69" s="534"/>
      <c r="F69" s="534"/>
      <c r="G69" s="534"/>
      <c r="H69" s="534"/>
      <c r="I69" s="534"/>
      <c r="J69" s="534"/>
      <c r="K69" s="534"/>
      <c r="L69" s="534"/>
      <c r="M69" s="447" t="s">
        <v>503</v>
      </c>
      <c r="N69" s="447"/>
      <c r="O69" s="447"/>
      <c r="P69" s="447"/>
      <c r="Q69" s="447"/>
      <c r="R69" s="447"/>
      <c r="S69" s="447"/>
      <c r="T69" s="447"/>
      <c r="U69" s="447"/>
      <c r="V69" s="447"/>
      <c r="W69" s="447"/>
      <c r="X69" s="447"/>
      <c r="Y69" s="447" t="s">
        <v>503</v>
      </c>
      <c r="Z69" s="447"/>
      <c r="AA69" s="447"/>
      <c r="AB69" s="447"/>
      <c r="AC69" s="447"/>
      <c r="AD69" s="447"/>
      <c r="AE69" s="447"/>
      <c r="AF69" s="447"/>
      <c r="AG69" s="447"/>
      <c r="AH69" s="447"/>
      <c r="AI69" s="447"/>
      <c r="AJ69" s="447"/>
      <c r="AK69" s="447" t="s">
        <v>503</v>
      </c>
      <c r="AL69" s="447"/>
      <c r="AM69" s="447"/>
      <c r="AN69" s="447"/>
      <c r="AO69" s="447"/>
      <c r="AP69" s="447"/>
      <c r="AQ69" s="447"/>
      <c r="AR69" s="447"/>
      <c r="AS69" s="447"/>
      <c r="AT69" s="447"/>
      <c r="AU69" s="447"/>
      <c r="AV69" s="447"/>
      <c r="AW69" s="447" t="s">
        <v>503</v>
      </c>
      <c r="AX69" s="447"/>
      <c r="AY69" s="447"/>
      <c r="AZ69" s="447"/>
      <c r="BA69" s="447"/>
      <c r="BB69" s="447"/>
      <c r="BC69" s="447"/>
      <c r="BD69" s="447"/>
      <c r="BE69" s="447"/>
      <c r="BF69" s="447"/>
      <c r="BG69" s="447"/>
      <c r="BH69" s="447"/>
      <c r="BI69" s="445" t="s">
        <v>503</v>
      </c>
      <c r="BJ69" s="445"/>
      <c r="BK69" s="445"/>
      <c r="BL69" s="445"/>
      <c r="BM69" s="445"/>
      <c r="BN69" s="445"/>
      <c r="BO69" s="445"/>
      <c r="BP69" s="445"/>
      <c r="BQ69" s="445"/>
      <c r="BR69" s="445"/>
      <c r="BS69" s="445"/>
      <c r="BT69" s="445"/>
      <c r="BU69" s="446"/>
      <c r="BV69" s="446"/>
      <c r="BW69" s="446"/>
      <c r="BX69" s="446"/>
      <c r="BY69" s="447" t="s">
        <v>503</v>
      </c>
      <c r="BZ69" s="447"/>
      <c r="CA69" s="447"/>
      <c r="CB69" s="447"/>
      <c r="CC69" s="447"/>
      <c r="CD69" s="447"/>
      <c r="CE69" s="447"/>
      <c r="CF69" s="447"/>
      <c r="CG69" s="447"/>
      <c r="CH69" s="447"/>
      <c r="CI69" s="447"/>
      <c r="CJ69" s="447"/>
      <c r="CK69" s="535"/>
      <c r="CL69" s="448"/>
      <c r="CM69" s="448"/>
      <c r="CN69" s="448"/>
      <c r="CO69" s="448"/>
      <c r="CP69" s="448"/>
      <c r="CQ69" s="448"/>
      <c r="CR69" s="448"/>
    </row>
    <row r="70" spans="1:96" s="539" customFormat="1" ht="15" customHeight="1">
      <c r="A70" s="537">
        <v>46173</v>
      </c>
      <c r="B70" s="537"/>
      <c r="C70" s="537"/>
      <c r="D70" s="537"/>
      <c r="E70" s="537"/>
      <c r="F70" s="537"/>
      <c r="G70" s="537"/>
      <c r="H70" s="537"/>
      <c r="I70" s="537"/>
      <c r="J70" s="537"/>
      <c r="K70" s="537"/>
      <c r="L70" s="537"/>
      <c r="M70" s="452">
        <v>46173</v>
      </c>
      <c r="N70" s="452"/>
      <c r="O70" s="452"/>
      <c r="P70" s="452"/>
      <c r="Q70" s="452"/>
      <c r="R70" s="452"/>
      <c r="S70" s="452"/>
      <c r="T70" s="452"/>
      <c r="U70" s="452"/>
      <c r="V70" s="452"/>
      <c r="W70" s="452"/>
      <c r="X70" s="452"/>
      <c r="Y70" s="452">
        <v>46173</v>
      </c>
      <c r="Z70" s="452"/>
      <c r="AA70" s="452"/>
      <c r="AB70" s="452"/>
      <c r="AC70" s="452"/>
      <c r="AD70" s="452"/>
      <c r="AE70" s="452"/>
      <c r="AF70" s="452"/>
      <c r="AG70" s="452"/>
      <c r="AH70" s="452"/>
      <c r="AI70" s="452"/>
      <c r="AJ70" s="452"/>
      <c r="AK70" s="452">
        <v>46173</v>
      </c>
      <c r="AL70" s="452"/>
      <c r="AM70" s="452"/>
      <c r="AN70" s="452"/>
      <c r="AO70" s="452"/>
      <c r="AP70" s="452"/>
      <c r="AQ70" s="452"/>
      <c r="AR70" s="452"/>
      <c r="AS70" s="452"/>
      <c r="AT70" s="452"/>
      <c r="AU70" s="452"/>
      <c r="AV70" s="452"/>
      <c r="AW70" s="452">
        <v>46173</v>
      </c>
      <c r="AX70" s="452"/>
      <c r="AY70" s="452"/>
      <c r="AZ70" s="452"/>
      <c r="BA70" s="452"/>
      <c r="BB70" s="452"/>
      <c r="BC70" s="452"/>
      <c r="BD70" s="452"/>
      <c r="BE70" s="452"/>
      <c r="BF70" s="452"/>
      <c r="BG70" s="452"/>
      <c r="BH70" s="452"/>
      <c r="BI70" s="450">
        <v>46173</v>
      </c>
      <c r="BJ70" s="450"/>
      <c r="BK70" s="450"/>
      <c r="BL70" s="450"/>
      <c r="BM70" s="450"/>
      <c r="BN70" s="450"/>
      <c r="BO70" s="450"/>
      <c r="BP70" s="450"/>
      <c r="BQ70" s="450"/>
      <c r="BR70" s="450"/>
      <c r="BS70" s="450"/>
      <c r="BT70" s="450"/>
      <c r="BU70" s="451"/>
      <c r="BV70" s="451"/>
      <c r="BW70" s="451"/>
      <c r="BX70" s="451"/>
      <c r="BY70" s="452">
        <v>46173</v>
      </c>
      <c r="BZ70" s="452"/>
      <c r="CA70" s="452"/>
      <c r="CB70" s="452"/>
      <c r="CC70" s="452"/>
      <c r="CD70" s="452"/>
      <c r="CE70" s="452"/>
      <c r="CF70" s="452"/>
      <c r="CG70" s="452"/>
      <c r="CH70" s="452"/>
      <c r="CI70" s="452"/>
      <c r="CJ70" s="452"/>
      <c r="CK70" s="538"/>
      <c r="CL70" s="453"/>
      <c r="CM70" s="453"/>
      <c r="CN70" s="453"/>
      <c r="CO70" s="453"/>
      <c r="CP70" s="453"/>
      <c r="CQ70" s="453"/>
      <c r="CR70" s="453"/>
    </row>
    <row r="71" spans="1:96" s="458" customFormat="1" ht="15" customHeight="1">
      <c r="A71" s="455" t="s">
        <v>505</v>
      </c>
      <c r="B71" s="456"/>
      <c r="C71" s="456"/>
      <c r="D71" s="456"/>
      <c r="E71" s="456"/>
      <c r="F71" s="456"/>
      <c r="G71" s="456"/>
      <c r="H71" s="456"/>
      <c r="I71" s="456"/>
      <c r="J71" s="456"/>
      <c r="K71" s="456"/>
      <c r="L71" s="456"/>
      <c r="M71" s="455" t="s">
        <v>505</v>
      </c>
      <c r="N71" s="456"/>
      <c r="O71" s="456"/>
      <c r="P71" s="456"/>
      <c r="Q71" s="456"/>
      <c r="R71" s="456"/>
      <c r="S71" s="456"/>
      <c r="T71" s="456"/>
      <c r="U71" s="456"/>
      <c r="V71" s="456"/>
      <c r="W71" s="456"/>
      <c r="X71" s="456"/>
      <c r="Y71" s="455" t="s">
        <v>505</v>
      </c>
      <c r="Z71" s="456"/>
      <c r="AA71" s="456"/>
      <c r="AB71" s="456"/>
      <c r="AC71" s="456"/>
      <c r="AD71" s="456"/>
      <c r="AE71" s="456"/>
      <c r="AF71" s="456"/>
      <c r="AG71" s="456"/>
      <c r="AH71" s="456"/>
      <c r="AI71" s="456"/>
      <c r="AJ71" s="456"/>
      <c r="AK71" s="455" t="s">
        <v>505</v>
      </c>
      <c r="AL71" s="456"/>
      <c r="AM71" s="456"/>
      <c r="AN71" s="456"/>
      <c r="AO71" s="456"/>
      <c r="AP71" s="456"/>
      <c r="AQ71" s="456"/>
      <c r="AR71" s="456"/>
      <c r="AS71" s="456"/>
      <c r="AT71" s="456"/>
      <c r="AU71" s="456"/>
      <c r="AV71" s="456"/>
      <c r="AW71" s="455" t="s">
        <v>505</v>
      </c>
      <c r="AX71" s="456"/>
      <c r="AY71" s="456"/>
      <c r="AZ71" s="456"/>
      <c r="BA71" s="456"/>
      <c r="BB71" s="456"/>
      <c r="BC71" s="456"/>
      <c r="BD71" s="456"/>
      <c r="BE71" s="456"/>
      <c r="BF71" s="456"/>
      <c r="BG71" s="456"/>
      <c r="BH71" s="456"/>
      <c r="BI71" s="455" t="s">
        <v>504</v>
      </c>
      <c r="BJ71" s="455"/>
      <c r="BK71" s="455"/>
      <c r="BL71" s="455"/>
      <c r="BM71" s="455"/>
      <c r="BN71" s="455"/>
      <c r="BO71" s="455"/>
      <c r="BP71" s="455"/>
      <c r="BQ71" s="455"/>
      <c r="BR71" s="455"/>
      <c r="BS71" s="455"/>
      <c r="BT71" s="455"/>
      <c r="BU71" s="457"/>
      <c r="BV71" s="457"/>
      <c r="BW71" s="457"/>
      <c r="BX71" s="457"/>
      <c r="BY71" s="455" t="s">
        <v>505</v>
      </c>
      <c r="BZ71" s="455"/>
      <c r="CA71" s="455"/>
      <c r="CB71" s="455"/>
      <c r="CC71" s="455"/>
      <c r="CD71" s="455"/>
      <c r="CE71" s="455"/>
      <c r="CF71" s="455"/>
      <c r="CG71" s="455"/>
      <c r="CH71" s="455"/>
      <c r="CI71" s="455"/>
      <c r="CJ71" s="455"/>
      <c r="CK71" s="540"/>
      <c r="CL71" s="457"/>
      <c r="CM71" s="457"/>
      <c r="CN71" s="457"/>
      <c r="CO71" s="457"/>
      <c r="CP71" s="457"/>
      <c r="CQ71" s="457"/>
      <c r="CR71" s="457"/>
    </row>
    <row r="72" spans="1:96" s="444" customFormat="1" ht="4.6500000000000004" customHeight="1" thickBot="1">
      <c r="A72" s="541"/>
      <c r="B72" s="541"/>
      <c r="C72" s="541"/>
      <c r="D72" s="541"/>
      <c r="E72" s="541"/>
      <c r="F72" s="541"/>
      <c r="G72" s="541"/>
      <c r="H72" s="528"/>
      <c r="I72" s="528"/>
      <c r="J72" s="541"/>
      <c r="K72" s="541"/>
      <c r="L72" s="541"/>
      <c r="M72" s="464"/>
      <c r="N72" s="542"/>
      <c r="O72" s="542"/>
      <c r="P72" s="543"/>
      <c r="Q72" s="543"/>
      <c r="R72" s="542"/>
      <c r="S72" s="542"/>
      <c r="T72" s="542"/>
      <c r="U72" s="542"/>
      <c r="V72" s="542"/>
      <c r="W72" s="542"/>
      <c r="X72" s="542"/>
      <c r="Y72" s="464"/>
      <c r="Z72" s="464"/>
      <c r="AA72" s="464"/>
      <c r="AB72" s="464"/>
      <c r="AC72" s="464"/>
      <c r="AD72" s="464"/>
      <c r="AE72" s="465"/>
      <c r="AF72" s="466"/>
      <c r="AG72" s="466"/>
      <c r="AH72" s="464"/>
      <c r="AI72" s="464"/>
      <c r="AJ72" s="464"/>
      <c r="AK72" s="464"/>
      <c r="AL72" s="464"/>
      <c r="AM72" s="465"/>
      <c r="AN72" s="466"/>
      <c r="AO72" s="466"/>
      <c r="AP72" s="464"/>
      <c r="AQ72" s="464"/>
      <c r="AR72" s="464"/>
      <c r="AS72" s="464"/>
      <c r="AT72" s="464"/>
      <c r="AU72" s="464"/>
      <c r="AV72" s="463"/>
      <c r="AW72" s="464"/>
      <c r="AX72" s="464"/>
      <c r="AY72" s="464"/>
      <c r="AZ72" s="464"/>
      <c r="BA72" s="464"/>
      <c r="BB72" s="464"/>
      <c r="BC72" s="465"/>
      <c r="BD72" s="466"/>
      <c r="BE72" s="466"/>
      <c r="BF72" s="464"/>
      <c r="BG72" s="464"/>
      <c r="BH72" s="463"/>
      <c r="BI72" s="464"/>
      <c r="BJ72" s="464"/>
      <c r="BK72" s="464"/>
      <c r="BL72" s="463"/>
      <c r="BM72" s="463"/>
      <c r="BN72" s="464"/>
      <c r="BO72" s="464"/>
      <c r="BP72" s="463"/>
      <c r="BQ72" s="463"/>
      <c r="BR72" s="464"/>
      <c r="BS72" s="464"/>
      <c r="BT72" s="464"/>
      <c r="BU72" s="463"/>
      <c r="BV72" s="464"/>
      <c r="BW72" s="464"/>
      <c r="BX72" s="464"/>
      <c r="BY72" s="464"/>
      <c r="BZ72" s="464"/>
      <c r="CA72" s="464"/>
      <c r="CB72" s="464"/>
      <c r="CC72" s="464"/>
      <c r="CD72" s="464"/>
      <c r="CE72" s="464"/>
      <c r="CF72" s="464"/>
      <c r="CG72" s="464"/>
      <c r="CH72" s="464"/>
      <c r="CI72" s="464"/>
      <c r="CJ72" s="464"/>
    </row>
    <row r="73" spans="1:96" s="444" customFormat="1" ht="29.25" customHeight="1" thickTop="1">
      <c r="A73" s="544" t="s">
        <v>566</v>
      </c>
      <c r="B73" s="545" t="s">
        <v>507</v>
      </c>
      <c r="C73" s="545"/>
      <c r="D73" s="545"/>
      <c r="E73" s="546"/>
      <c r="F73" s="545" t="s">
        <v>567</v>
      </c>
      <c r="G73" s="545"/>
      <c r="H73" s="545"/>
      <c r="I73" s="546"/>
      <c r="J73" s="468" t="s">
        <v>508</v>
      </c>
      <c r="K73" s="468"/>
      <c r="L73" s="468"/>
      <c r="M73" s="544" t="s">
        <v>566</v>
      </c>
      <c r="N73" s="470" t="s">
        <v>509</v>
      </c>
      <c r="O73" s="470"/>
      <c r="P73" s="470"/>
      <c r="Q73" s="547"/>
      <c r="R73" s="470" t="s">
        <v>510</v>
      </c>
      <c r="S73" s="470"/>
      <c r="T73" s="470"/>
      <c r="U73" s="547"/>
      <c r="V73" s="470" t="s">
        <v>117</v>
      </c>
      <c r="W73" s="470"/>
      <c r="X73" s="470"/>
      <c r="Y73" s="544" t="s">
        <v>566</v>
      </c>
      <c r="Z73" s="470" t="s">
        <v>35</v>
      </c>
      <c r="AA73" s="470"/>
      <c r="AB73" s="470"/>
      <c r="AC73" s="471"/>
      <c r="AD73" s="470" t="s">
        <v>511</v>
      </c>
      <c r="AE73" s="470"/>
      <c r="AF73" s="470"/>
      <c r="AG73" s="471"/>
      <c r="AH73" s="470" t="s">
        <v>37</v>
      </c>
      <c r="AI73" s="470"/>
      <c r="AJ73" s="470"/>
      <c r="AK73" s="544" t="s">
        <v>566</v>
      </c>
      <c r="AL73" s="470" t="s">
        <v>512</v>
      </c>
      <c r="AM73" s="470"/>
      <c r="AN73" s="470"/>
      <c r="AO73" s="471"/>
      <c r="AP73" s="470" t="s">
        <v>513</v>
      </c>
      <c r="AQ73" s="470"/>
      <c r="AR73" s="470"/>
      <c r="AS73" s="471"/>
      <c r="AT73" s="470" t="s">
        <v>514</v>
      </c>
      <c r="AU73" s="470"/>
      <c r="AV73" s="470"/>
      <c r="AW73" s="544" t="s">
        <v>566</v>
      </c>
      <c r="AX73" s="470" t="s">
        <v>515</v>
      </c>
      <c r="AY73" s="470"/>
      <c r="AZ73" s="470"/>
      <c r="BA73" s="472"/>
      <c r="BB73" s="473" t="s">
        <v>42</v>
      </c>
      <c r="BC73" s="473"/>
      <c r="BD73" s="473"/>
      <c r="BE73" s="471"/>
      <c r="BF73" s="470" t="s">
        <v>516</v>
      </c>
      <c r="BG73" s="470"/>
      <c r="BH73" s="470"/>
      <c r="BI73" s="548" t="s">
        <v>566</v>
      </c>
      <c r="BJ73" s="470" t="s">
        <v>44</v>
      </c>
      <c r="BK73" s="470"/>
      <c r="BL73" s="470"/>
      <c r="BM73" s="474"/>
      <c r="BN73" s="470" t="s">
        <v>45</v>
      </c>
      <c r="BO73" s="470"/>
      <c r="BP73" s="470"/>
      <c r="BQ73" s="474"/>
      <c r="BR73" s="470" t="s">
        <v>46</v>
      </c>
      <c r="BS73" s="470"/>
      <c r="BT73" s="470"/>
      <c r="BU73" s="474"/>
      <c r="BV73" s="470" t="s">
        <v>517</v>
      </c>
      <c r="BW73" s="470"/>
      <c r="BX73" s="470"/>
      <c r="BY73" s="548" t="s">
        <v>566</v>
      </c>
      <c r="BZ73" s="470" t="s">
        <v>518</v>
      </c>
      <c r="CA73" s="470"/>
      <c r="CB73" s="470"/>
      <c r="CC73" s="474"/>
      <c r="CD73" s="470" t="s">
        <v>519</v>
      </c>
      <c r="CE73" s="470"/>
      <c r="CF73" s="470"/>
      <c r="CG73" s="474"/>
      <c r="CH73" s="470" t="s">
        <v>520</v>
      </c>
      <c r="CI73" s="470"/>
      <c r="CJ73" s="470"/>
    </row>
    <row r="74" spans="1:96" s="444" customFormat="1" ht="12.15" customHeight="1">
      <c r="A74" s="549"/>
      <c r="B74" s="550" t="s">
        <v>521</v>
      </c>
      <c r="C74" s="551" t="s">
        <v>522</v>
      </c>
      <c r="D74" s="551" t="s">
        <v>523</v>
      </c>
      <c r="E74" s="550"/>
      <c r="F74" s="550" t="s">
        <v>521</v>
      </c>
      <c r="G74" s="551" t="s">
        <v>522</v>
      </c>
      <c r="H74" s="550" t="s">
        <v>523</v>
      </c>
      <c r="I74" s="550"/>
      <c r="J74" s="551" t="s">
        <v>521</v>
      </c>
      <c r="K74" s="551" t="s">
        <v>522</v>
      </c>
      <c r="L74" s="551" t="s">
        <v>523</v>
      </c>
      <c r="M74" s="549"/>
      <c r="N74" s="479" t="s">
        <v>521</v>
      </c>
      <c r="O74" s="480" t="s">
        <v>522</v>
      </c>
      <c r="P74" s="479" t="s">
        <v>523</v>
      </c>
      <c r="Q74" s="479"/>
      <c r="R74" s="479" t="s">
        <v>521</v>
      </c>
      <c r="S74" s="480" t="s">
        <v>522</v>
      </c>
      <c r="T74" s="479" t="s">
        <v>523</v>
      </c>
      <c r="U74" s="479"/>
      <c r="V74" s="479" t="s">
        <v>521</v>
      </c>
      <c r="W74" s="480" t="s">
        <v>522</v>
      </c>
      <c r="X74" s="479" t="s">
        <v>523</v>
      </c>
      <c r="Y74" s="549"/>
      <c r="Z74" s="480" t="s">
        <v>521</v>
      </c>
      <c r="AA74" s="480" t="s">
        <v>522</v>
      </c>
      <c r="AB74" s="480" t="s">
        <v>523</v>
      </c>
      <c r="AC74" s="479"/>
      <c r="AD74" s="479" t="s">
        <v>521</v>
      </c>
      <c r="AE74" s="480" t="s">
        <v>522</v>
      </c>
      <c r="AF74" s="479" t="s">
        <v>523</v>
      </c>
      <c r="AG74" s="479"/>
      <c r="AH74" s="480" t="s">
        <v>521</v>
      </c>
      <c r="AI74" s="480" t="s">
        <v>522</v>
      </c>
      <c r="AJ74" s="480" t="s">
        <v>523</v>
      </c>
      <c r="AK74" s="549"/>
      <c r="AL74" s="479" t="s">
        <v>521</v>
      </c>
      <c r="AM74" s="480" t="s">
        <v>522</v>
      </c>
      <c r="AN74" s="480" t="s">
        <v>523</v>
      </c>
      <c r="AO74" s="479"/>
      <c r="AP74" s="480" t="s">
        <v>521</v>
      </c>
      <c r="AQ74" s="480" t="s">
        <v>522</v>
      </c>
      <c r="AR74" s="480" t="s">
        <v>523</v>
      </c>
      <c r="AS74" s="479"/>
      <c r="AT74" s="479" t="s">
        <v>521</v>
      </c>
      <c r="AU74" s="480" t="s">
        <v>522</v>
      </c>
      <c r="AV74" s="479" t="s">
        <v>523</v>
      </c>
      <c r="AW74" s="549"/>
      <c r="AX74" s="479" t="s">
        <v>521</v>
      </c>
      <c r="AY74" s="480" t="s">
        <v>522</v>
      </c>
      <c r="AZ74" s="479" t="s">
        <v>523</v>
      </c>
      <c r="BA74" s="552"/>
      <c r="BB74" s="479" t="s">
        <v>521</v>
      </c>
      <c r="BC74" s="480" t="s">
        <v>522</v>
      </c>
      <c r="BD74" s="479" t="s">
        <v>523</v>
      </c>
      <c r="BE74" s="479"/>
      <c r="BF74" s="479" t="s">
        <v>521</v>
      </c>
      <c r="BG74" s="480" t="s">
        <v>522</v>
      </c>
      <c r="BH74" s="479" t="s">
        <v>523</v>
      </c>
      <c r="BI74" s="553"/>
      <c r="BJ74" s="479" t="s">
        <v>521</v>
      </c>
      <c r="BK74" s="480" t="s">
        <v>522</v>
      </c>
      <c r="BL74" s="479" t="s">
        <v>523</v>
      </c>
      <c r="BM74" s="479"/>
      <c r="BN74" s="479" t="s">
        <v>521</v>
      </c>
      <c r="BO74" s="480" t="s">
        <v>522</v>
      </c>
      <c r="BP74" s="479" t="s">
        <v>523</v>
      </c>
      <c r="BQ74" s="479"/>
      <c r="BR74" s="479" t="s">
        <v>521</v>
      </c>
      <c r="BS74" s="480" t="s">
        <v>522</v>
      </c>
      <c r="BT74" s="480" t="s">
        <v>523</v>
      </c>
      <c r="BU74" s="479"/>
      <c r="BV74" s="479" t="s">
        <v>521</v>
      </c>
      <c r="BW74" s="480" t="s">
        <v>522</v>
      </c>
      <c r="BX74" s="480" t="s">
        <v>523</v>
      </c>
      <c r="BY74" s="553"/>
      <c r="BZ74" s="479" t="s">
        <v>521</v>
      </c>
      <c r="CA74" s="480" t="s">
        <v>522</v>
      </c>
      <c r="CB74" s="480" t="s">
        <v>523</v>
      </c>
      <c r="CC74" s="479"/>
      <c r="CD74" s="479" t="s">
        <v>521</v>
      </c>
      <c r="CE74" s="480" t="s">
        <v>522</v>
      </c>
      <c r="CF74" s="480" t="s">
        <v>523</v>
      </c>
      <c r="CG74" s="479"/>
      <c r="CH74" s="479" t="s">
        <v>521</v>
      </c>
      <c r="CI74" s="480" t="s">
        <v>522</v>
      </c>
      <c r="CJ74" s="479" t="s">
        <v>523</v>
      </c>
    </row>
    <row r="75" spans="1:96" s="444" customFormat="1" ht="3.15" customHeight="1">
      <c r="A75" s="554"/>
      <c r="B75" s="555"/>
      <c r="C75" s="555"/>
      <c r="D75" s="555"/>
      <c r="E75" s="555"/>
      <c r="F75" s="555"/>
      <c r="G75" s="555"/>
      <c r="H75" s="555"/>
      <c r="I75" s="555"/>
      <c r="J75" s="555"/>
      <c r="K75" s="555"/>
      <c r="L75" s="555"/>
      <c r="M75" s="484"/>
      <c r="N75" s="556"/>
      <c r="O75" s="556"/>
      <c r="P75" s="556"/>
      <c r="Q75" s="556"/>
      <c r="R75" s="556"/>
      <c r="S75" s="556"/>
      <c r="T75" s="556"/>
      <c r="U75" s="556"/>
      <c r="V75" s="556"/>
      <c r="W75" s="556"/>
      <c r="X75" s="556"/>
      <c r="Y75" s="484"/>
      <c r="Z75" s="556"/>
      <c r="AA75" s="556"/>
      <c r="AB75" s="556"/>
      <c r="AC75" s="556"/>
      <c r="AD75" s="556"/>
      <c r="AE75" s="556"/>
      <c r="AF75" s="556"/>
      <c r="AG75" s="556"/>
      <c r="AH75" s="556"/>
      <c r="AI75" s="556"/>
      <c r="AJ75" s="556"/>
      <c r="AK75" s="484"/>
      <c r="AL75" s="556"/>
      <c r="AM75" s="556"/>
      <c r="AN75" s="556"/>
      <c r="AO75" s="556"/>
      <c r="AP75" s="556"/>
      <c r="AQ75" s="556"/>
      <c r="AR75" s="556"/>
      <c r="AS75" s="556"/>
      <c r="AT75" s="556"/>
      <c r="AU75" s="556"/>
      <c r="AV75" s="556"/>
      <c r="AW75" s="484"/>
      <c r="AX75" s="484"/>
      <c r="AY75" s="484"/>
      <c r="AZ75" s="484"/>
      <c r="BA75" s="484"/>
      <c r="BB75" s="556"/>
      <c r="BC75" s="556"/>
      <c r="BD75" s="556"/>
      <c r="BE75" s="556"/>
      <c r="BF75" s="556"/>
      <c r="BG75" s="556"/>
      <c r="BH75" s="556"/>
      <c r="BI75" s="484"/>
      <c r="BJ75" s="556"/>
      <c r="BK75" s="556"/>
      <c r="BL75" s="556"/>
      <c r="BM75" s="556"/>
      <c r="BN75" s="556"/>
      <c r="BO75" s="556"/>
      <c r="BP75" s="556"/>
      <c r="BQ75" s="556"/>
      <c r="BR75" s="484"/>
      <c r="BS75" s="484"/>
      <c r="BT75" s="484"/>
      <c r="BU75" s="556"/>
      <c r="BV75" s="484"/>
      <c r="BW75" s="484"/>
      <c r="BX75" s="484"/>
      <c r="BY75" s="484"/>
      <c r="BZ75" s="484"/>
      <c r="CA75" s="484"/>
      <c r="CB75" s="484"/>
      <c r="CC75" s="484"/>
      <c r="CD75" s="484"/>
      <c r="CE75" s="484"/>
      <c r="CF75" s="484"/>
      <c r="CG75" s="484"/>
      <c r="CH75" s="484"/>
      <c r="CI75" s="484"/>
      <c r="CJ75" s="484"/>
    </row>
    <row r="76" spans="1:96" s="489" customFormat="1" ht="8.4" customHeight="1">
      <c r="A76" s="485" t="s">
        <v>568</v>
      </c>
      <c r="B76" s="486">
        <v>55822509.914999999</v>
      </c>
      <c r="C76" s="486">
        <v>32305908.800999999</v>
      </c>
      <c r="D76" s="486">
        <v>88128418.716000006</v>
      </c>
      <c r="E76" s="486"/>
      <c r="F76" s="486">
        <v>1178935.8500000001</v>
      </c>
      <c r="G76" s="486">
        <v>301669.68599999999</v>
      </c>
      <c r="H76" s="486">
        <v>1480605.537</v>
      </c>
      <c r="I76" s="486"/>
      <c r="J76" s="486">
        <v>96066847.601999998</v>
      </c>
      <c r="K76" s="486">
        <v>59215998.644000001</v>
      </c>
      <c r="L76" s="486">
        <v>155282846.24599999</v>
      </c>
      <c r="M76" s="485" t="s">
        <v>568</v>
      </c>
      <c r="N76" s="486">
        <v>4530090.9709999999</v>
      </c>
      <c r="O76" s="486">
        <v>2481749.875</v>
      </c>
      <c r="P76" s="486">
        <v>7011840.8470000001</v>
      </c>
      <c r="Q76" s="486"/>
      <c r="R76" s="486">
        <v>10232502.147</v>
      </c>
      <c r="S76" s="486">
        <v>6087950.2439999999</v>
      </c>
      <c r="T76" s="486">
        <v>16320452.392000001</v>
      </c>
      <c r="U76" s="486"/>
      <c r="V76" s="486">
        <v>32657958.068999998</v>
      </c>
      <c r="W76" s="486">
        <v>20115820.934999999</v>
      </c>
      <c r="X76" s="486">
        <v>52773779.005000003</v>
      </c>
      <c r="Y76" s="485" t="s">
        <v>568</v>
      </c>
      <c r="Z76" s="486">
        <v>3074137.9879999999</v>
      </c>
      <c r="AA76" s="486">
        <v>2018121.1429999999</v>
      </c>
      <c r="AB76" s="486">
        <v>5092259.1320000002</v>
      </c>
      <c r="AC76" s="486"/>
      <c r="AD76" s="486">
        <v>38967686.607000001</v>
      </c>
      <c r="AE76" s="486">
        <v>17381466.432</v>
      </c>
      <c r="AF76" s="486">
        <v>56349153.038999997</v>
      </c>
      <c r="AG76" s="486"/>
      <c r="AH76" s="486">
        <v>10809454.529999999</v>
      </c>
      <c r="AI76" s="486">
        <v>502145.821</v>
      </c>
      <c r="AJ76" s="486">
        <v>11311600.352</v>
      </c>
      <c r="AK76" s="485" t="s">
        <v>568</v>
      </c>
      <c r="AL76" s="486">
        <v>3499468.3319999999</v>
      </c>
      <c r="AM76" s="486">
        <v>974245.99</v>
      </c>
      <c r="AN76" s="486">
        <v>4473714.3219999997</v>
      </c>
      <c r="AO76" s="486"/>
      <c r="AP76" s="486">
        <v>3701737.4049999998</v>
      </c>
      <c r="AQ76" s="486">
        <v>416453.478</v>
      </c>
      <c r="AR76" s="486">
        <v>4118190.8840000001</v>
      </c>
      <c r="AS76" s="486"/>
      <c r="AT76" s="486">
        <v>2715645.4449999998</v>
      </c>
      <c r="AU76" s="486">
        <v>3649840.61</v>
      </c>
      <c r="AV76" s="486">
        <v>6365486.0559999999</v>
      </c>
      <c r="AW76" s="485" t="s">
        <v>568</v>
      </c>
      <c r="AX76" s="486">
        <v>1582010.08</v>
      </c>
      <c r="AY76" s="486">
        <v>5315.7960000000003</v>
      </c>
      <c r="AZ76" s="486">
        <v>1587325.8759999999</v>
      </c>
      <c r="BA76" s="486"/>
      <c r="BB76" s="486">
        <v>1075247.8840000001</v>
      </c>
      <c r="BC76" s="486">
        <v>221438.98800000001</v>
      </c>
      <c r="BD76" s="486">
        <v>1296686.872</v>
      </c>
      <c r="BE76" s="486"/>
      <c r="BF76" s="557">
        <v>230582.81099999999</v>
      </c>
      <c r="BG76" s="486">
        <v>1424366.4069999999</v>
      </c>
      <c r="BH76" s="486">
        <v>1654949.219</v>
      </c>
      <c r="BI76" s="485" t="s">
        <v>568</v>
      </c>
      <c r="BJ76" s="557">
        <v>54483.993000000002</v>
      </c>
      <c r="BK76" s="486">
        <v>1508140.2620000001</v>
      </c>
      <c r="BL76" s="486">
        <v>1562624.2560000001</v>
      </c>
      <c r="BM76" s="486"/>
      <c r="BN76" s="557">
        <v>1729218.845</v>
      </c>
      <c r="BO76" s="486">
        <v>1462069.078</v>
      </c>
      <c r="BP76" s="486">
        <v>3191287.923</v>
      </c>
      <c r="BQ76" s="486"/>
      <c r="BR76" s="486">
        <v>3444548.0440000002</v>
      </c>
      <c r="BS76" s="486">
        <v>37596.690999999999</v>
      </c>
      <c r="BT76" s="486">
        <v>3482144.7349999999</v>
      </c>
      <c r="BU76" s="486"/>
      <c r="BV76" s="486">
        <v>1411774.469</v>
      </c>
      <c r="BW76" s="486">
        <v>86023.978000000003</v>
      </c>
      <c r="BX76" s="486">
        <v>1497798.4469999999</v>
      </c>
      <c r="BY76" s="485" t="s">
        <v>568</v>
      </c>
      <c r="BZ76" s="486">
        <v>272784840.98699993</v>
      </c>
      <c r="CA76" s="486">
        <v>150196322.85900006</v>
      </c>
      <c r="CB76" s="486">
        <v>422981163.85600001</v>
      </c>
      <c r="CC76" s="486"/>
      <c r="CD76" s="486">
        <v>96066847.601999998</v>
      </c>
      <c r="CE76" s="486">
        <v>60993954.780000001</v>
      </c>
      <c r="CF76" s="486">
        <v>157060802.38299999</v>
      </c>
      <c r="CG76" s="486"/>
      <c r="CH76" s="486">
        <v>272784840.98699993</v>
      </c>
      <c r="CI76" s="486">
        <v>151974278.99500006</v>
      </c>
      <c r="CJ76" s="486">
        <v>424759119.99300003</v>
      </c>
      <c r="CK76" s="558"/>
    </row>
    <row r="77" spans="1:96" s="489" customFormat="1" ht="8.4" customHeight="1">
      <c r="A77" s="496"/>
      <c r="B77" s="497"/>
      <c r="C77" s="497"/>
      <c r="D77" s="497"/>
      <c r="E77" s="497"/>
      <c r="F77" s="497"/>
      <c r="G77" s="497"/>
      <c r="H77" s="497"/>
      <c r="I77" s="497"/>
      <c r="J77" s="497"/>
      <c r="K77" s="497"/>
      <c r="L77" s="497"/>
      <c r="M77" s="496"/>
      <c r="N77" s="497"/>
      <c r="O77" s="497"/>
      <c r="P77" s="497"/>
      <c r="Q77" s="497"/>
      <c r="R77" s="497"/>
      <c r="S77" s="497"/>
      <c r="T77" s="497"/>
      <c r="U77" s="497"/>
      <c r="V77" s="497"/>
      <c r="W77" s="497"/>
      <c r="X77" s="497"/>
      <c r="Y77" s="496"/>
      <c r="Z77" s="497"/>
      <c r="AA77" s="497"/>
      <c r="AB77" s="497"/>
      <c r="AC77" s="497"/>
      <c r="AD77" s="497"/>
      <c r="AE77" s="497"/>
      <c r="AF77" s="497"/>
      <c r="AG77" s="497"/>
      <c r="AH77" s="497"/>
      <c r="AI77" s="497"/>
      <c r="AJ77" s="497"/>
      <c r="AK77" s="496"/>
      <c r="AL77" s="497"/>
      <c r="AM77" s="497"/>
      <c r="AN77" s="497"/>
      <c r="AO77" s="497"/>
      <c r="AP77" s="497"/>
      <c r="AQ77" s="497"/>
      <c r="AR77" s="497"/>
      <c r="AS77" s="497"/>
      <c r="AT77" s="497"/>
      <c r="AU77" s="497"/>
      <c r="AV77" s="497"/>
      <c r="AW77" s="496"/>
      <c r="AX77" s="497"/>
      <c r="AY77" s="497"/>
      <c r="AZ77" s="497"/>
      <c r="BA77" s="497"/>
      <c r="BB77" s="497"/>
      <c r="BC77" s="497"/>
      <c r="BD77" s="497"/>
      <c r="BE77" s="497"/>
      <c r="BF77" s="497"/>
      <c r="BG77" s="497"/>
      <c r="BH77" s="497"/>
      <c r="BI77" s="496"/>
      <c r="BJ77" s="497"/>
      <c r="BK77" s="497"/>
      <c r="BL77" s="497"/>
      <c r="BM77" s="497"/>
      <c r="BN77" s="497"/>
      <c r="BO77" s="497"/>
      <c r="BP77" s="497"/>
      <c r="BQ77" s="497"/>
      <c r="BR77" s="497"/>
      <c r="BS77" s="497"/>
      <c r="BT77" s="497"/>
      <c r="BU77" s="497"/>
      <c r="BV77" s="497"/>
      <c r="BW77" s="497"/>
      <c r="BX77" s="497"/>
      <c r="BY77" s="496"/>
      <c r="BZ77" s="497"/>
      <c r="CA77" s="497"/>
      <c r="CB77" s="497"/>
      <c r="CC77" s="497"/>
      <c r="CD77" s="497"/>
      <c r="CE77" s="497"/>
      <c r="CF77" s="497"/>
      <c r="CG77" s="497"/>
      <c r="CH77" s="497"/>
      <c r="CI77" s="497"/>
      <c r="CJ77" s="497"/>
    </row>
    <row r="78" spans="1:96" s="489" customFormat="1" ht="8.4" customHeight="1">
      <c r="A78" s="496" t="s">
        <v>569</v>
      </c>
      <c r="B78" s="497">
        <v>21275662.188000001</v>
      </c>
      <c r="C78" s="497">
        <v>11544047.078</v>
      </c>
      <c r="D78" s="497">
        <v>32819709.265999999</v>
      </c>
      <c r="E78" s="497"/>
      <c r="F78" s="497">
        <v>241608.402</v>
      </c>
      <c r="G78" s="497">
        <v>30089.190999999999</v>
      </c>
      <c r="H78" s="497">
        <v>271697.59399999998</v>
      </c>
      <c r="I78" s="497"/>
      <c r="J78" s="497">
        <v>34128855.648999996</v>
      </c>
      <c r="K78" s="497">
        <v>20631012.927000001</v>
      </c>
      <c r="L78" s="497">
        <v>54759868.577</v>
      </c>
      <c r="M78" s="496" t="s">
        <v>569</v>
      </c>
      <c r="N78" s="497">
        <v>198559.65700000001</v>
      </c>
      <c r="O78" s="497">
        <v>198686.88</v>
      </c>
      <c r="P78" s="497">
        <v>397246.53700000001</v>
      </c>
      <c r="Q78" s="497"/>
      <c r="R78" s="497">
        <v>2904042.389</v>
      </c>
      <c r="S78" s="497">
        <v>1978935.0789999999</v>
      </c>
      <c r="T78" s="497">
        <v>4882977.4680000003</v>
      </c>
      <c r="U78" s="497"/>
      <c r="V78" s="497">
        <v>11991884.038000001</v>
      </c>
      <c r="W78" s="497">
        <v>7094927.9160000002</v>
      </c>
      <c r="X78" s="497">
        <v>19086811.954999998</v>
      </c>
      <c r="Y78" s="496" t="s">
        <v>569</v>
      </c>
      <c r="Z78" s="497">
        <v>3023531.4890000001</v>
      </c>
      <c r="AA78" s="497">
        <v>1955124.152</v>
      </c>
      <c r="AB78" s="497">
        <v>4978655.6409999998</v>
      </c>
      <c r="AC78" s="497"/>
      <c r="AD78" s="497">
        <v>8072333.358</v>
      </c>
      <c r="AE78" s="497">
        <v>4931688.7699999996</v>
      </c>
      <c r="AF78" s="497">
        <v>13004022.128</v>
      </c>
      <c r="AG78" s="497"/>
      <c r="AH78" s="497">
        <v>19977.100999999999</v>
      </c>
      <c r="AI78" s="497">
        <v>2214.5610000000001</v>
      </c>
      <c r="AJ78" s="497">
        <v>22191.663</v>
      </c>
      <c r="AK78" s="496" t="s">
        <v>569</v>
      </c>
      <c r="AL78" s="497">
        <v>181047.11799999999</v>
      </c>
      <c r="AM78" s="497">
        <v>38014.781000000003</v>
      </c>
      <c r="AN78" s="497">
        <v>219061.9</v>
      </c>
      <c r="AO78" s="497"/>
      <c r="AP78" s="497">
        <v>0</v>
      </c>
      <c r="AQ78" s="497">
        <v>0</v>
      </c>
      <c r="AR78" s="497">
        <v>0</v>
      </c>
      <c r="AS78" s="497"/>
      <c r="AT78" s="497">
        <v>1601347.7579999999</v>
      </c>
      <c r="AU78" s="497">
        <v>1660291.25</v>
      </c>
      <c r="AV78" s="497">
        <v>3261639.0090000001</v>
      </c>
      <c r="AW78" s="496" t="s">
        <v>569</v>
      </c>
      <c r="AX78" s="497">
        <v>0</v>
      </c>
      <c r="AY78" s="497">
        <v>0</v>
      </c>
      <c r="AZ78" s="497">
        <v>0</v>
      </c>
      <c r="BA78" s="497"/>
      <c r="BB78" s="497">
        <v>100389.675</v>
      </c>
      <c r="BC78" s="497">
        <v>90365.091</v>
      </c>
      <c r="BD78" s="497">
        <v>190754.76699999999</v>
      </c>
      <c r="BE78" s="497"/>
      <c r="BF78" s="497">
        <v>57284.286999999997</v>
      </c>
      <c r="BG78" s="497">
        <v>100633.31299999999</v>
      </c>
      <c r="BH78" s="497">
        <v>157917.6</v>
      </c>
      <c r="BI78" s="496" t="s">
        <v>569</v>
      </c>
      <c r="BJ78" s="497">
        <v>51588.173999999999</v>
      </c>
      <c r="BK78" s="497">
        <v>249449.11</v>
      </c>
      <c r="BL78" s="497">
        <v>301037.28399999999</v>
      </c>
      <c r="BM78" s="497"/>
      <c r="BN78" s="497">
        <v>479311.6</v>
      </c>
      <c r="BO78" s="497">
        <v>272215.29100000003</v>
      </c>
      <c r="BP78" s="497">
        <v>751526.89099999995</v>
      </c>
      <c r="BQ78" s="497"/>
      <c r="BR78" s="497">
        <v>0</v>
      </c>
      <c r="BS78" s="497">
        <v>0</v>
      </c>
      <c r="BT78" s="497">
        <v>0</v>
      </c>
      <c r="BU78" s="497"/>
      <c r="BV78" s="497">
        <v>1165.8130000000001</v>
      </c>
      <c r="BW78" s="497">
        <v>13.648</v>
      </c>
      <c r="BX78" s="497">
        <v>1179.462</v>
      </c>
      <c r="BY78" s="496" t="s">
        <v>569</v>
      </c>
      <c r="BZ78" s="497">
        <v>84328588.69599995</v>
      </c>
      <c r="CA78" s="497">
        <v>50777709.038000003</v>
      </c>
      <c r="CB78" s="497">
        <v>135106297.74200004</v>
      </c>
      <c r="CC78" s="497"/>
      <c r="CD78" s="497">
        <v>34128855.648999996</v>
      </c>
      <c r="CE78" s="497">
        <v>21906202.98</v>
      </c>
      <c r="CF78" s="497">
        <v>56035058.630000003</v>
      </c>
      <c r="CG78" s="497"/>
      <c r="CH78" s="497">
        <v>84328588.69599995</v>
      </c>
      <c r="CI78" s="497">
        <v>52052899.091000006</v>
      </c>
      <c r="CJ78" s="497">
        <v>136381487.79500005</v>
      </c>
    </row>
    <row r="79" spans="1:96" s="489" customFormat="1" ht="8.4" customHeight="1">
      <c r="A79" s="496" t="s">
        <v>570</v>
      </c>
      <c r="B79" s="497">
        <v>19344880.976</v>
      </c>
      <c r="C79" s="497">
        <v>8965850.5869999994</v>
      </c>
      <c r="D79" s="497">
        <v>28310731.563999999</v>
      </c>
      <c r="E79" s="497"/>
      <c r="F79" s="497">
        <v>199818.37100000001</v>
      </c>
      <c r="G79" s="497">
        <v>26276.528999999999</v>
      </c>
      <c r="H79" s="497">
        <v>226094.9</v>
      </c>
      <c r="I79" s="497"/>
      <c r="J79" s="497">
        <v>42575891.886</v>
      </c>
      <c r="K79" s="497">
        <v>23139999.993999999</v>
      </c>
      <c r="L79" s="497">
        <v>65715891.880999997</v>
      </c>
      <c r="M79" s="496" t="s">
        <v>570</v>
      </c>
      <c r="N79" s="497">
        <v>2585739.5550000002</v>
      </c>
      <c r="O79" s="497">
        <v>1000347.8689999999</v>
      </c>
      <c r="P79" s="497">
        <v>3586087.4249999998</v>
      </c>
      <c r="Q79" s="497"/>
      <c r="R79" s="497">
        <v>2996635.9649999999</v>
      </c>
      <c r="S79" s="497">
        <v>987766.049</v>
      </c>
      <c r="T79" s="497">
        <v>3984402.0150000001</v>
      </c>
      <c r="U79" s="497"/>
      <c r="V79" s="497">
        <v>8979955.7860000003</v>
      </c>
      <c r="W79" s="497">
        <v>4459790.2280000001</v>
      </c>
      <c r="X79" s="497">
        <v>13439746.015000001</v>
      </c>
      <c r="Y79" s="496" t="s">
        <v>570</v>
      </c>
      <c r="Z79" s="497">
        <v>10406.635</v>
      </c>
      <c r="AA79" s="497">
        <v>20589.041000000001</v>
      </c>
      <c r="AB79" s="497">
        <v>30995.677</v>
      </c>
      <c r="AC79" s="497"/>
      <c r="AD79" s="497">
        <v>15345196.161</v>
      </c>
      <c r="AE79" s="497">
        <v>6548141.2999999998</v>
      </c>
      <c r="AF79" s="497">
        <v>21893337.462000001</v>
      </c>
      <c r="AG79" s="497"/>
      <c r="AH79" s="497">
        <v>2168290.0809999998</v>
      </c>
      <c r="AI79" s="497">
        <v>201127.05799999999</v>
      </c>
      <c r="AJ79" s="497">
        <v>2369417.139</v>
      </c>
      <c r="AK79" s="496" t="s">
        <v>570</v>
      </c>
      <c r="AL79" s="497">
        <v>1079842.655</v>
      </c>
      <c r="AM79" s="497">
        <v>316440.413</v>
      </c>
      <c r="AN79" s="497">
        <v>1396283.068</v>
      </c>
      <c r="AO79" s="497"/>
      <c r="AP79" s="497">
        <v>1427511.7790000001</v>
      </c>
      <c r="AQ79" s="497">
        <v>103595.838</v>
      </c>
      <c r="AR79" s="497">
        <v>1531107.618</v>
      </c>
      <c r="AS79" s="497"/>
      <c r="AT79" s="497">
        <v>3994.0520000000001</v>
      </c>
      <c r="AU79" s="497">
        <v>8256.7090000000007</v>
      </c>
      <c r="AV79" s="497">
        <v>12250.762000000001</v>
      </c>
      <c r="AW79" s="496" t="s">
        <v>570</v>
      </c>
      <c r="AX79" s="497">
        <v>863804.68</v>
      </c>
      <c r="AY79" s="497">
        <v>972.36599999999999</v>
      </c>
      <c r="AZ79" s="497">
        <v>864777.04700000002</v>
      </c>
      <c r="BA79" s="497"/>
      <c r="BB79" s="497">
        <v>347204.027</v>
      </c>
      <c r="BC79" s="497">
        <v>67264.887000000002</v>
      </c>
      <c r="BD79" s="497">
        <v>414468.91399999999</v>
      </c>
      <c r="BE79" s="497"/>
      <c r="BF79" s="497">
        <v>0</v>
      </c>
      <c r="BG79" s="497">
        <v>0</v>
      </c>
      <c r="BH79" s="497">
        <v>0</v>
      </c>
      <c r="BI79" s="496" t="s">
        <v>570</v>
      </c>
      <c r="BJ79" s="497">
        <v>66.245000000000005</v>
      </c>
      <c r="BK79" s="497">
        <v>18906.612000000001</v>
      </c>
      <c r="BL79" s="497">
        <v>18972.858</v>
      </c>
      <c r="BM79" s="497"/>
      <c r="BN79" s="497">
        <v>0</v>
      </c>
      <c r="BO79" s="497">
        <v>0</v>
      </c>
      <c r="BP79" s="497">
        <v>0</v>
      </c>
      <c r="BQ79" s="497"/>
      <c r="BR79" s="497">
        <v>1146643.4580000001</v>
      </c>
      <c r="BS79" s="497">
        <v>3761.587</v>
      </c>
      <c r="BT79" s="497">
        <v>1150405.0460000001</v>
      </c>
      <c r="BU79" s="497"/>
      <c r="BV79" s="497">
        <v>188188.397</v>
      </c>
      <c r="BW79" s="497">
        <v>20131.437999999998</v>
      </c>
      <c r="BX79" s="497">
        <v>208319.83600000001</v>
      </c>
      <c r="BY79" s="496" t="s">
        <v>570</v>
      </c>
      <c r="BZ79" s="497">
        <v>99264070.709000006</v>
      </c>
      <c r="CA79" s="497">
        <v>45889218.504999995</v>
      </c>
      <c r="CB79" s="497">
        <v>145153289.227</v>
      </c>
      <c r="CC79" s="497"/>
      <c r="CD79" s="497">
        <v>42575891.886</v>
      </c>
      <c r="CE79" s="497">
        <v>23139999.993999999</v>
      </c>
      <c r="CF79" s="497">
        <v>65715891.880999997</v>
      </c>
      <c r="CG79" s="497"/>
      <c r="CH79" s="497">
        <v>99264070.709000006</v>
      </c>
      <c r="CI79" s="497">
        <v>45889218.504999995</v>
      </c>
      <c r="CJ79" s="497">
        <v>145153289.227</v>
      </c>
    </row>
    <row r="80" spans="1:96" s="489" customFormat="1" ht="8.4" customHeight="1">
      <c r="A80" s="496" t="s">
        <v>571</v>
      </c>
      <c r="B80" s="497">
        <v>14467609.450999999</v>
      </c>
      <c r="C80" s="497">
        <v>10899480.944</v>
      </c>
      <c r="D80" s="497">
        <v>25367090.396000002</v>
      </c>
      <c r="E80" s="497"/>
      <c r="F80" s="497">
        <v>668890.47699999996</v>
      </c>
      <c r="G80" s="497">
        <v>229463.182</v>
      </c>
      <c r="H80" s="497">
        <v>898353.65899999999</v>
      </c>
      <c r="I80" s="497"/>
      <c r="J80" s="497">
        <v>18134502.464000002</v>
      </c>
      <c r="K80" s="497">
        <v>13192012.824999999</v>
      </c>
      <c r="L80" s="497">
        <v>31326515.289999999</v>
      </c>
      <c r="M80" s="496" t="s">
        <v>571</v>
      </c>
      <c r="N80" s="497">
        <v>1549538.409</v>
      </c>
      <c r="O80" s="497">
        <v>1162560.3389999999</v>
      </c>
      <c r="P80" s="497">
        <v>2712098.7480000001</v>
      </c>
      <c r="Q80" s="497"/>
      <c r="R80" s="497">
        <v>4080723.6170000001</v>
      </c>
      <c r="S80" s="497">
        <v>3040920.5750000002</v>
      </c>
      <c r="T80" s="497">
        <v>7121644.193</v>
      </c>
      <c r="U80" s="497"/>
      <c r="V80" s="497">
        <v>10143765.52</v>
      </c>
      <c r="W80" s="497">
        <v>6085477.2819999997</v>
      </c>
      <c r="X80" s="497">
        <v>16229242.801999999</v>
      </c>
      <c r="Y80" s="496" t="s">
        <v>571</v>
      </c>
      <c r="Z80" s="497">
        <v>15449.112999999999</v>
      </c>
      <c r="AA80" s="497">
        <v>39062.987999999998</v>
      </c>
      <c r="AB80" s="497">
        <v>54512.101000000002</v>
      </c>
      <c r="AC80" s="497"/>
      <c r="AD80" s="497">
        <v>14542798.447000001</v>
      </c>
      <c r="AE80" s="497">
        <v>5389528.898</v>
      </c>
      <c r="AF80" s="497">
        <v>19932327.346000001</v>
      </c>
      <c r="AG80" s="497"/>
      <c r="AH80" s="497">
        <v>8575515.8350000009</v>
      </c>
      <c r="AI80" s="497">
        <v>282225.51199999999</v>
      </c>
      <c r="AJ80" s="497">
        <v>8857741.3479999993</v>
      </c>
      <c r="AK80" s="496" t="s">
        <v>571</v>
      </c>
      <c r="AL80" s="497">
        <v>2195264.4589999998</v>
      </c>
      <c r="AM80" s="497">
        <v>596838.21799999999</v>
      </c>
      <c r="AN80" s="497">
        <v>2792102.6779999998</v>
      </c>
      <c r="AO80" s="497"/>
      <c r="AP80" s="497">
        <v>2244049.5499999998</v>
      </c>
      <c r="AQ80" s="497">
        <v>305935.62</v>
      </c>
      <c r="AR80" s="497">
        <v>2549985.17</v>
      </c>
      <c r="AS80" s="497"/>
      <c r="AT80" s="497">
        <v>1043070.706</v>
      </c>
      <c r="AU80" s="497">
        <v>1735671.493</v>
      </c>
      <c r="AV80" s="497">
        <v>2778742.199</v>
      </c>
      <c r="AW80" s="496" t="s">
        <v>571</v>
      </c>
      <c r="AX80" s="497">
        <v>691190.59400000004</v>
      </c>
      <c r="AY80" s="497">
        <v>4330.1530000000002</v>
      </c>
      <c r="AZ80" s="497">
        <v>695520.74800000002</v>
      </c>
      <c r="BA80" s="497"/>
      <c r="BB80" s="497">
        <v>625947.31299999997</v>
      </c>
      <c r="BC80" s="497">
        <v>60373.002999999997</v>
      </c>
      <c r="BD80" s="497">
        <v>686320.31599999999</v>
      </c>
      <c r="BE80" s="497"/>
      <c r="BF80" s="497">
        <v>147176.416</v>
      </c>
      <c r="BG80" s="497">
        <v>1304369.9850000001</v>
      </c>
      <c r="BH80" s="497">
        <v>1451546.402</v>
      </c>
      <c r="BI80" s="496" t="s">
        <v>571</v>
      </c>
      <c r="BJ80" s="497">
        <v>0</v>
      </c>
      <c r="BK80" s="497">
        <v>1146766.82</v>
      </c>
      <c r="BL80" s="497">
        <v>1146766.82</v>
      </c>
      <c r="BM80" s="497"/>
      <c r="BN80" s="497">
        <v>1249907.2439999999</v>
      </c>
      <c r="BO80" s="497">
        <v>1185005.906</v>
      </c>
      <c r="BP80" s="497">
        <v>2434913.1510000001</v>
      </c>
      <c r="BQ80" s="497"/>
      <c r="BR80" s="497">
        <v>2198732.6170000001</v>
      </c>
      <c r="BS80" s="497">
        <v>33525.146999999997</v>
      </c>
      <c r="BT80" s="497">
        <v>2232257.7650000001</v>
      </c>
      <c r="BU80" s="497"/>
      <c r="BV80" s="497">
        <v>1207172.452</v>
      </c>
      <c r="BW80" s="497">
        <v>65581.028999999995</v>
      </c>
      <c r="BX80" s="497">
        <v>1272753.4820000001</v>
      </c>
      <c r="BY80" s="496" t="s">
        <v>571</v>
      </c>
      <c r="BZ80" s="497">
        <v>83781304.684</v>
      </c>
      <c r="CA80" s="497">
        <v>46759129.919</v>
      </c>
      <c r="CB80" s="497">
        <v>130540434.61399998</v>
      </c>
      <c r="CC80" s="497"/>
      <c r="CD80" s="497">
        <v>18134502.464000002</v>
      </c>
      <c r="CE80" s="497">
        <v>13679331.015000001</v>
      </c>
      <c r="CF80" s="497">
        <v>31813833.48</v>
      </c>
      <c r="CG80" s="497"/>
      <c r="CH80" s="497">
        <v>83781304.684</v>
      </c>
      <c r="CI80" s="497">
        <v>47246448.108999997</v>
      </c>
      <c r="CJ80" s="497">
        <v>131027752.80399998</v>
      </c>
    </row>
    <row r="81" spans="1:88" s="489" customFormat="1" ht="8.4" customHeight="1">
      <c r="A81" s="493" t="s">
        <v>572</v>
      </c>
      <c r="B81" s="491">
        <v>219207.147</v>
      </c>
      <c r="C81" s="491">
        <v>6993.7190000000001</v>
      </c>
      <c r="D81" s="491">
        <v>226200.86600000001</v>
      </c>
      <c r="E81" s="491"/>
      <c r="F81" s="491">
        <v>0</v>
      </c>
      <c r="G81" s="491">
        <v>45.661000000000001</v>
      </c>
      <c r="H81" s="491">
        <v>45.661000000000001</v>
      </c>
      <c r="I81" s="491"/>
      <c r="J81" s="491">
        <v>408956.15999999997</v>
      </c>
      <c r="K81" s="491">
        <v>581948.73800000001</v>
      </c>
      <c r="L81" s="491">
        <v>990904.89800000004</v>
      </c>
      <c r="M81" s="493" t="s">
        <v>572</v>
      </c>
      <c r="N81" s="491">
        <v>0</v>
      </c>
      <c r="O81" s="491">
        <v>67.63</v>
      </c>
      <c r="P81" s="491">
        <v>67.63</v>
      </c>
      <c r="Q81" s="491"/>
      <c r="R81" s="491">
        <v>373.53399999999999</v>
      </c>
      <c r="S81" s="491">
        <v>1371.0840000000001</v>
      </c>
      <c r="T81" s="491">
        <v>1744.6189999999999</v>
      </c>
      <c r="U81" s="491"/>
      <c r="V81" s="491">
        <v>0</v>
      </c>
      <c r="W81" s="491">
        <v>15696.401</v>
      </c>
      <c r="X81" s="491">
        <v>15696.401</v>
      </c>
      <c r="Y81" s="493" t="s">
        <v>572</v>
      </c>
      <c r="Z81" s="491">
        <v>0</v>
      </c>
      <c r="AA81" s="491">
        <v>0</v>
      </c>
      <c r="AB81" s="491">
        <v>0</v>
      </c>
      <c r="AC81" s="491"/>
      <c r="AD81" s="491">
        <v>808.94500000000005</v>
      </c>
      <c r="AE81" s="491">
        <v>6042.2709999999997</v>
      </c>
      <c r="AF81" s="491">
        <v>6851.2160000000003</v>
      </c>
      <c r="AG81" s="491"/>
      <c r="AH81" s="491">
        <v>0</v>
      </c>
      <c r="AI81" s="491">
        <v>0</v>
      </c>
      <c r="AJ81" s="491">
        <v>0</v>
      </c>
      <c r="AK81" s="493" t="s">
        <v>572</v>
      </c>
      <c r="AL81" s="491">
        <v>0</v>
      </c>
      <c r="AM81" s="491">
        <v>0</v>
      </c>
      <c r="AN81" s="491">
        <v>0</v>
      </c>
      <c r="AO81" s="491"/>
      <c r="AP81" s="491">
        <v>0</v>
      </c>
      <c r="AQ81" s="491">
        <v>0</v>
      </c>
      <c r="AR81" s="491">
        <v>0</v>
      </c>
      <c r="AS81" s="491"/>
      <c r="AT81" s="491">
        <v>0</v>
      </c>
      <c r="AU81" s="491">
        <v>0</v>
      </c>
      <c r="AV81" s="491">
        <v>0</v>
      </c>
      <c r="AW81" s="493" t="s">
        <v>572</v>
      </c>
      <c r="AX81" s="491">
        <v>37000</v>
      </c>
      <c r="AY81" s="491">
        <v>0</v>
      </c>
      <c r="AZ81" s="491">
        <v>37000</v>
      </c>
      <c r="BA81" s="491"/>
      <c r="BB81" s="491">
        <v>0</v>
      </c>
      <c r="BC81" s="491">
        <v>0</v>
      </c>
      <c r="BD81" s="491">
        <v>0</v>
      </c>
      <c r="BE81" s="491"/>
      <c r="BF81" s="491">
        <v>0</v>
      </c>
      <c r="BG81" s="491">
        <v>0</v>
      </c>
      <c r="BH81" s="491">
        <v>0</v>
      </c>
      <c r="BI81" s="493" t="s">
        <v>572</v>
      </c>
      <c r="BJ81" s="491">
        <v>0</v>
      </c>
      <c r="BK81" s="491">
        <v>0</v>
      </c>
      <c r="BL81" s="491">
        <v>0</v>
      </c>
      <c r="BM81" s="491"/>
      <c r="BN81" s="491">
        <v>0</v>
      </c>
      <c r="BO81" s="491">
        <v>0</v>
      </c>
      <c r="BP81" s="491">
        <v>0</v>
      </c>
      <c r="BQ81" s="491"/>
      <c r="BR81" s="491">
        <v>0</v>
      </c>
      <c r="BS81" s="491">
        <v>0</v>
      </c>
      <c r="BT81" s="491">
        <v>0</v>
      </c>
      <c r="BU81" s="491"/>
      <c r="BV81" s="491">
        <v>0</v>
      </c>
      <c r="BW81" s="491">
        <v>0</v>
      </c>
      <c r="BX81" s="491">
        <v>0</v>
      </c>
      <c r="BY81" s="493" t="s">
        <v>572</v>
      </c>
      <c r="BZ81" s="491">
        <v>666345.78599999996</v>
      </c>
      <c r="CA81" s="491">
        <v>612165.50399999996</v>
      </c>
      <c r="CB81" s="491">
        <v>1278511.291</v>
      </c>
      <c r="CC81" s="491"/>
      <c r="CD81" s="491">
        <v>408956.15999999997</v>
      </c>
      <c r="CE81" s="491">
        <v>581948.73800000001</v>
      </c>
      <c r="CF81" s="491">
        <v>990904.89800000004</v>
      </c>
      <c r="CG81" s="491"/>
      <c r="CH81" s="491">
        <v>666345.78599999996</v>
      </c>
      <c r="CI81" s="491">
        <v>612165.50399999996</v>
      </c>
      <c r="CJ81" s="491">
        <v>1278511.291</v>
      </c>
    </row>
    <row r="82" spans="1:88" s="489" customFormat="1" ht="8.4" customHeight="1">
      <c r="A82" s="493" t="s">
        <v>573</v>
      </c>
      <c r="B82" s="491">
        <v>13243001.397</v>
      </c>
      <c r="C82" s="491">
        <v>10421783.341</v>
      </c>
      <c r="D82" s="491">
        <v>23664784.738000002</v>
      </c>
      <c r="E82" s="491"/>
      <c r="F82" s="491">
        <v>566191.85800000001</v>
      </c>
      <c r="G82" s="491">
        <v>181477.34700000001</v>
      </c>
      <c r="H82" s="491">
        <v>747669.20600000001</v>
      </c>
      <c r="I82" s="491"/>
      <c r="J82" s="491">
        <v>14820683.452</v>
      </c>
      <c r="K82" s="491">
        <v>11712220.789999999</v>
      </c>
      <c r="L82" s="491">
        <v>26532904.241999999</v>
      </c>
      <c r="M82" s="493" t="s">
        <v>573</v>
      </c>
      <c r="N82" s="491">
        <v>1523745.2169999999</v>
      </c>
      <c r="O82" s="491">
        <v>1155449.091</v>
      </c>
      <c r="P82" s="491">
        <v>2679194.3080000002</v>
      </c>
      <c r="Q82" s="491"/>
      <c r="R82" s="491">
        <v>3888432.6409999998</v>
      </c>
      <c r="S82" s="491">
        <v>2990478.2930000001</v>
      </c>
      <c r="T82" s="491">
        <v>6878910.9340000004</v>
      </c>
      <c r="U82" s="491"/>
      <c r="V82" s="491">
        <v>9701462.8139999993</v>
      </c>
      <c r="W82" s="491">
        <v>5966949.8190000001</v>
      </c>
      <c r="X82" s="491">
        <v>15668412.634</v>
      </c>
      <c r="Y82" s="493" t="s">
        <v>573</v>
      </c>
      <c r="Z82" s="491">
        <v>15449.112999999999</v>
      </c>
      <c r="AA82" s="491">
        <v>39062.987999999998</v>
      </c>
      <c r="AB82" s="491">
        <v>54512.101000000002</v>
      </c>
      <c r="AC82" s="491"/>
      <c r="AD82" s="491">
        <v>13805294.625</v>
      </c>
      <c r="AE82" s="491">
        <v>5237982.7170000002</v>
      </c>
      <c r="AF82" s="491">
        <v>19043277.342999998</v>
      </c>
      <c r="AG82" s="491"/>
      <c r="AH82" s="491">
        <v>8456517.9079999998</v>
      </c>
      <c r="AI82" s="491">
        <v>276174.46899999998</v>
      </c>
      <c r="AJ82" s="491">
        <v>8732692.3780000005</v>
      </c>
      <c r="AK82" s="493" t="s">
        <v>573</v>
      </c>
      <c r="AL82" s="491">
        <v>2182698.4789999998</v>
      </c>
      <c r="AM82" s="491">
        <v>589177.20400000003</v>
      </c>
      <c r="AN82" s="491">
        <v>2771875.6839999999</v>
      </c>
      <c r="AO82" s="491"/>
      <c r="AP82" s="491">
        <v>2065152.7409999999</v>
      </c>
      <c r="AQ82" s="491">
        <v>290461.10700000002</v>
      </c>
      <c r="AR82" s="491">
        <v>2355613.8480000002</v>
      </c>
      <c r="AS82" s="491"/>
      <c r="AT82" s="491">
        <v>1043070.706</v>
      </c>
      <c r="AU82" s="491">
        <v>1735671.493</v>
      </c>
      <c r="AV82" s="491">
        <v>2778742.199</v>
      </c>
      <c r="AW82" s="493" t="s">
        <v>573</v>
      </c>
      <c r="AX82" s="491">
        <v>463101.67499999999</v>
      </c>
      <c r="AY82" s="491">
        <v>863.88400000000001</v>
      </c>
      <c r="AZ82" s="491">
        <v>463965.55900000001</v>
      </c>
      <c r="BA82" s="491"/>
      <c r="BB82" s="491">
        <v>622511.97</v>
      </c>
      <c r="BC82" s="491">
        <v>60373.002999999997</v>
      </c>
      <c r="BD82" s="491">
        <v>682884.973</v>
      </c>
      <c r="BE82" s="491"/>
      <c r="BF82" s="491">
        <v>147176.416</v>
      </c>
      <c r="BG82" s="491">
        <v>1304369.9850000001</v>
      </c>
      <c r="BH82" s="491">
        <v>1451546.402</v>
      </c>
      <c r="BI82" s="493" t="s">
        <v>573</v>
      </c>
      <c r="BJ82" s="491">
        <v>0</v>
      </c>
      <c r="BK82" s="491">
        <v>1146766.82</v>
      </c>
      <c r="BL82" s="491">
        <v>1146766.82</v>
      </c>
      <c r="BM82" s="491"/>
      <c r="BN82" s="491">
        <v>1249907.2439999999</v>
      </c>
      <c r="BO82" s="491">
        <v>1185005.906</v>
      </c>
      <c r="BP82" s="491">
        <v>2434913.1510000001</v>
      </c>
      <c r="BQ82" s="491"/>
      <c r="BR82" s="491">
        <v>2150772.7540000002</v>
      </c>
      <c r="BS82" s="491">
        <v>33438.385000000002</v>
      </c>
      <c r="BT82" s="491">
        <v>2184211.139</v>
      </c>
      <c r="BU82" s="491"/>
      <c r="BV82" s="491">
        <v>1168047.23</v>
      </c>
      <c r="BW82" s="491">
        <v>59303.716</v>
      </c>
      <c r="BX82" s="491">
        <v>1227350.946</v>
      </c>
      <c r="BY82" s="493" t="s">
        <v>573</v>
      </c>
      <c r="BZ82" s="491">
        <v>77113218.23999998</v>
      </c>
      <c r="CA82" s="491">
        <v>44387010.35800001</v>
      </c>
      <c r="CB82" s="491">
        <v>121500228.60499999</v>
      </c>
      <c r="CC82" s="491"/>
      <c r="CD82" s="491">
        <v>14820683.452</v>
      </c>
      <c r="CE82" s="491">
        <v>12199538.98</v>
      </c>
      <c r="CF82" s="491">
        <v>27020222.432999998</v>
      </c>
      <c r="CG82" s="491"/>
      <c r="CH82" s="491">
        <v>77113218.23999998</v>
      </c>
      <c r="CI82" s="491">
        <v>44874328.548000008</v>
      </c>
      <c r="CJ82" s="491">
        <v>121987546.79599999</v>
      </c>
    </row>
    <row r="83" spans="1:88" s="489" customFormat="1" ht="8.4" customHeight="1">
      <c r="A83" s="493" t="s">
        <v>574</v>
      </c>
      <c r="B83" s="491">
        <v>1002423.139</v>
      </c>
      <c r="C83" s="491">
        <v>470041.10200000001</v>
      </c>
      <c r="D83" s="491">
        <v>1472464.2420000001</v>
      </c>
      <c r="E83" s="491"/>
      <c r="F83" s="491">
        <v>102554.065</v>
      </c>
      <c r="G83" s="491">
        <v>47931.059000000001</v>
      </c>
      <c r="H83" s="491">
        <v>150485.125</v>
      </c>
      <c r="I83" s="491"/>
      <c r="J83" s="491">
        <v>2795564.1910000001</v>
      </c>
      <c r="K83" s="491">
        <v>743361.81499999994</v>
      </c>
      <c r="L83" s="491">
        <v>3538926.0070000002</v>
      </c>
      <c r="M83" s="493" t="s">
        <v>574</v>
      </c>
      <c r="N83" s="491">
        <v>25793.191999999999</v>
      </c>
      <c r="O83" s="491">
        <v>7043.6170000000002</v>
      </c>
      <c r="P83" s="491">
        <v>32836.81</v>
      </c>
      <c r="Q83" s="491"/>
      <c r="R83" s="491">
        <v>191917.44099999999</v>
      </c>
      <c r="S83" s="491">
        <v>49071.197</v>
      </c>
      <c r="T83" s="491">
        <v>240988.639</v>
      </c>
      <c r="U83" s="491"/>
      <c r="V83" s="491">
        <v>441658.73800000001</v>
      </c>
      <c r="W83" s="491">
        <v>101650.16800000001</v>
      </c>
      <c r="X83" s="491">
        <v>543308.90599999996</v>
      </c>
      <c r="Y83" s="493" t="s">
        <v>574</v>
      </c>
      <c r="Z83" s="491">
        <v>0</v>
      </c>
      <c r="AA83" s="491">
        <v>0</v>
      </c>
      <c r="AB83" s="491">
        <v>0</v>
      </c>
      <c r="AC83" s="491"/>
      <c r="AD83" s="491">
        <v>736213.59900000005</v>
      </c>
      <c r="AE83" s="491">
        <v>144543.55300000001</v>
      </c>
      <c r="AF83" s="491">
        <v>880757.152</v>
      </c>
      <c r="AG83" s="491"/>
      <c r="AH83" s="491">
        <v>118997.927</v>
      </c>
      <c r="AI83" s="491">
        <v>6051.0429999999997</v>
      </c>
      <c r="AJ83" s="491">
        <v>125048.97</v>
      </c>
      <c r="AK83" s="493" t="s">
        <v>574</v>
      </c>
      <c r="AL83" s="491">
        <v>12565.98</v>
      </c>
      <c r="AM83" s="491">
        <v>7661.0129999999999</v>
      </c>
      <c r="AN83" s="491">
        <v>20226.992999999999</v>
      </c>
      <c r="AO83" s="491"/>
      <c r="AP83" s="491">
        <v>178896.80799999999</v>
      </c>
      <c r="AQ83" s="491">
        <v>15474.513000000001</v>
      </c>
      <c r="AR83" s="491">
        <v>194371.321</v>
      </c>
      <c r="AS83" s="491"/>
      <c r="AT83" s="491">
        <v>0</v>
      </c>
      <c r="AU83" s="491">
        <v>0</v>
      </c>
      <c r="AV83" s="491">
        <v>0</v>
      </c>
      <c r="AW83" s="493" t="s">
        <v>574</v>
      </c>
      <c r="AX83" s="491">
        <v>191088.91899999999</v>
      </c>
      <c r="AY83" s="491">
        <v>3466.2689999999998</v>
      </c>
      <c r="AZ83" s="491">
        <v>194555.18799999999</v>
      </c>
      <c r="BA83" s="491"/>
      <c r="BB83" s="491">
        <v>3435.3420000000001</v>
      </c>
      <c r="BC83" s="491">
        <v>0</v>
      </c>
      <c r="BD83" s="491">
        <v>3435.3420000000001</v>
      </c>
      <c r="BE83" s="491"/>
      <c r="BF83" s="491">
        <v>0</v>
      </c>
      <c r="BG83" s="491">
        <v>0</v>
      </c>
      <c r="BH83" s="491">
        <v>0</v>
      </c>
      <c r="BI83" s="493" t="s">
        <v>574</v>
      </c>
      <c r="BJ83" s="491">
        <v>0</v>
      </c>
      <c r="BK83" s="491">
        <v>0</v>
      </c>
      <c r="BL83" s="491">
        <v>0</v>
      </c>
      <c r="BM83" s="491"/>
      <c r="BN83" s="491">
        <v>0</v>
      </c>
      <c r="BO83" s="491">
        <v>0</v>
      </c>
      <c r="BP83" s="491">
        <v>0</v>
      </c>
      <c r="BQ83" s="491"/>
      <c r="BR83" s="491">
        <v>47959.862999999998</v>
      </c>
      <c r="BS83" s="491">
        <v>86.762</v>
      </c>
      <c r="BT83" s="491">
        <v>48046.625999999997</v>
      </c>
      <c r="BU83" s="491"/>
      <c r="BV83" s="491">
        <v>38972.974999999999</v>
      </c>
      <c r="BW83" s="491">
        <v>6236.5349999999999</v>
      </c>
      <c r="BX83" s="491">
        <v>45209.510999999999</v>
      </c>
      <c r="BY83" s="493" t="s">
        <v>574</v>
      </c>
      <c r="BZ83" s="491">
        <v>5888042.1790000005</v>
      </c>
      <c r="CA83" s="491">
        <v>1602618.6460000004</v>
      </c>
      <c r="CB83" s="491">
        <v>7490660.8319999995</v>
      </c>
      <c r="CC83" s="491"/>
      <c r="CD83" s="491">
        <v>2795564.1910000001</v>
      </c>
      <c r="CE83" s="491">
        <v>743361.81499999994</v>
      </c>
      <c r="CF83" s="491">
        <v>3538926.0070000002</v>
      </c>
      <c r="CG83" s="491"/>
      <c r="CH83" s="491">
        <v>5888042.1790000005</v>
      </c>
      <c r="CI83" s="491">
        <v>1602618.6460000004</v>
      </c>
      <c r="CJ83" s="491">
        <v>7490660.8319999995</v>
      </c>
    </row>
    <row r="84" spans="1:88" s="489" customFormat="1" ht="8.4" customHeight="1">
      <c r="A84" s="493" t="s">
        <v>575</v>
      </c>
      <c r="B84" s="491">
        <v>2977.7669999999998</v>
      </c>
      <c r="C84" s="491">
        <v>662.78</v>
      </c>
      <c r="D84" s="491">
        <v>3640.5479999999998</v>
      </c>
      <c r="E84" s="491"/>
      <c r="F84" s="491">
        <v>144.553</v>
      </c>
      <c r="G84" s="491">
        <v>9.1129999999999995</v>
      </c>
      <c r="H84" s="491">
        <v>153.666</v>
      </c>
      <c r="I84" s="491"/>
      <c r="J84" s="491">
        <v>109298.66</v>
      </c>
      <c r="K84" s="491">
        <v>154481.48000000001</v>
      </c>
      <c r="L84" s="491">
        <v>263780.141</v>
      </c>
      <c r="M84" s="493" t="s">
        <v>575</v>
      </c>
      <c r="N84" s="491">
        <v>0</v>
      </c>
      <c r="O84" s="491">
        <v>0</v>
      </c>
      <c r="P84" s="491">
        <v>0</v>
      </c>
      <c r="Q84" s="491"/>
      <c r="R84" s="491">
        <v>0</v>
      </c>
      <c r="S84" s="491">
        <v>0</v>
      </c>
      <c r="T84" s="491">
        <v>0</v>
      </c>
      <c r="U84" s="491"/>
      <c r="V84" s="491">
        <v>643.96699999999998</v>
      </c>
      <c r="W84" s="491">
        <v>1180.8920000000001</v>
      </c>
      <c r="X84" s="491">
        <v>1824.86</v>
      </c>
      <c r="Y84" s="493" t="s">
        <v>575</v>
      </c>
      <c r="Z84" s="491">
        <v>0</v>
      </c>
      <c r="AA84" s="491">
        <v>0</v>
      </c>
      <c r="AB84" s="491">
        <v>0</v>
      </c>
      <c r="AC84" s="491"/>
      <c r="AD84" s="491">
        <v>481.27800000000002</v>
      </c>
      <c r="AE84" s="491">
        <v>960.35500000000002</v>
      </c>
      <c r="AF84" s="491">
        <v>1441.633</v>
      </c>
      <c r="AG84" s="491"/>
      <c r="AH84" s="491">
        <v>0</v>
      </c>
      <c r="AI84" s="491">
        <v>0</v>
      </c>
      <c r="AJ84" s="491">
        <v>0</v>
      </c>
      <c r="AK84" s="493" t="s">
        <v>575</v>
      </c>
      <c r="AL84" s="491">
        <v>0</v>
      </c>
      <c r="AM84" s="491">
        <v>0</v>
      </c>
      <c r="AN84" s="491">
        <v>0</v>
      </c>
      <c r="AO84" s="491"/>
      <c r="AP84" s="491">
        <v>0</v>
      </c>
      <c r="AQ84" s="491">
        <v>0</v>
      </c>
      <c r="AR84" s="491">
        <v>0</v>
      </c>
      <c r="AS84" s="491"/>
      <c r="AT84" s="491">
        <v>0</v>
      </c>
      <c r="AU84" s="491">
        <v>0</v>
      </c>
      <c r="AV84" s="491">
        <v>0</v>
      </c>
      <c r="AW84" s="493" t="s">
        <v>575</v>
      </c>
      <c r="AX84" s="491">
        <v>0</v>
      </c>
      <c r="AY84" s="491">
        <v>0</v>
      </c>
      <c r="AZ84" s="491">
        <v>0</v>
      </c>
      <c r="BA84" s="491"/>
      <c r="BB84" s="491">
        <v>0</v>
      </c>
      <c r="BC84" s="491">
        <v>0</v>
      </c>
      <c r="BD84" s="491">
        <v>0</v>
      </c>
      <c r="BE84" s="491"/>
      <c r="BF84" s="491">
        <v>0</v>
      </c>
      <c r="BG84" s="491">
        <v>0</v>
      </c>
      <c r="BH84" s="491">
        <v>0</v>
      </c>
      <c r="BI84" s="493" t="s">
        <v>575</v>
      </c>
      <c r="BJ84" s="491">
        <v>0</v>
      </c>
      <c r="BK84" s="491">
        <v>0</v>
      </c>
      <c r="BL84" s="491">
        <v>0</v>
      </c>
      <c r="BM84" s="491"/>
      <c r="BN84" s="491">
        <v>0</v>
      </c>
      <c r="BO84" s="491">
        <v>0</v>
      </c>
      <c r="BP84" s="491">
        <v>0</v>
      </c>
      <c r="BQ84" s="491"/>
      <c r="BR84" s="491">
        <v>0</v>
      </c>
      <c r="BS84" s="491">
        <v>0</v>
      </c>
      <c r="BT84" s="491">
        <v>0</v>
      </c>
      <c r="BU84" s="491"/>
      <c r="BV84" s="491">
        <v>152.24600000000001</v>
      </c>
      <c r="BW84" s="491">
        <v>40.777000000000001</v>
      </c>
      <c r="BX84" s="491">
        <v>193.024</v>
      </c>
      <c r="BY84" s="493" t="s">
        <v>575</v>
      </c>
      <c r="BZ84" s="491">
        <v>113698.47100000002</v>
      </c>
      <c r="CA84" s="491">
        <v>157335.39700000003</v>
      </c>
      <c r="CB84" s="491">
        <v>271033.87199999992</v>
      </c>
      <c r="CC84" s="491"/>
      <c r="CD84" s="491">
        <v>109298.66</v>
      </c>
      <c r="CE84" s="491">
        <v>154481.48000000001</v>
      </c>
      <c r="CF84" s="491">
        <v>263780.141</v>
      </c>
      <c r="CG84" s="491"/>
      <c r="CH84" s="491">
        <v>113698.47100000002</v>
      </c>
      <c r="CI84" s="491">
        <v>157335.39700000003</v>
      </c>
      <c r="CJ84" s="491">
        <v>271033.87199999992</v>
      </c>
    </row>
    <row r="85" spans="1:88" s="489" customFormat="1" ht="8.4" customHeight="1">
      <c r="A85" s="496" t="s">
        <v>576</v>
      </c>
      <c r="B85" s="497">
        <v>127249.857</v>
      </c>
      <c r="C85" s="497">
        <v>189903.18299999999</v>
      </c>
      <c r="D85" s="497">
        <v>317153.03999999998</v>
      </c>
      <c r="E85" s="497"/>
      <c r="F85" s="497">
        <v>58349.355000000003</v>
      </c>
      <c r="G85" s="497">
        <v>14553.494000000001</v>
      </c>
      <c r="H85" s="497">
        <v>72902.850000000006</v>
      </c>
      <c r="I85" s="497"/>
      <c r="J85" s="497">
        <v>0</v>
      </c>
      <c r="K85" s="497">
        <v>995860.96699999995</v>
      </c>
      <c r="L85" s="497">
        <v>995860.96699999995</v>
      </c>
      <c r="M85" s="496" t="s">
        <v>576</v>
      </c>
      <c r="N85" s="497">
        <v>174674.72</v>
      </c>
      <c r="O85" s="497">
        <v>102613.049</v>
      </c>
      <c r="P85" s="497">
        <v>277287.77</v>
      </c>
      <c r="Q85" s="497"/>
      <c r="R85" s="497">
        <v>136679.084</v>
      </c>
      <c r="S85" s="497">
        <v>2885.5160000000001</v>
      </c>
      <c r="T85" s="497">
        <v>139564.601</v>
      </c>
      <c r="U85" s="497"/>
      <c r="V85" s="497">
        <v>260679.66399999999</v>
      </c>
      <c r="W85" s="497">
        <v>277344.815</v>
      </c>
      <c r="X85" s="497">
        <v>538024.47900000005</v>
      </c>
      <c r="Y85" s="496" t="s">
        <v>576</v>
      </c>
      <c r="Z85" s="497">
        <v>1572.595</v>
      </c>
      <c r="AA85" s="497">
        <v>568.61599999999999</v>
      </c>
      <c r="AB85" s="497">
        <v>2141.2109999999998</v>
      </c>
      <c r="AC85" s="497"/>
      <c r="AD85" s="497">
        <v>615451.47699999996</v>
      </c>
      <c r="AE85" s="497">
        <v>257043.685</v>
      </c>
      <c r="AF85" s="497">
        <v>872495.16299999994</v>
      </c>
      <c r="AG85" s="497"/>
      <c r="AH85" s="497">
        <v>3672.9929999999999</v>
      </c>
      <c r="AI85" s="497">
        <v>547.08199999999999</v>
      </c>
      <c r="AJ85" s="497">
        <v>4220.076</v>
      </c>
      <c r="AK85" s="496" t="s">
        <v>576</v>
      </c>
      <c r="AL85" s="497">
        <v>35981.392999999996</v>
      </c>
      <c r="AM85" s="497">
        <v>19853.192999999999</v>
      </c>
      <c r="AN85" s="497">
        <v>55834.586000000003</v>
      </c>
      <c r="AO85" s="497"/>
      <c r="AP85" s="497">
        <v>28832.427</v>
      </c>
      <c r="AQ85" s="497">
        <v>6830.2380000000003</v>
      </c>
      <c r="AR85" s="497">
        <v>35662.665999999997</v>
      </c>
      <c r="AS85" s="497"/>
      <c r="AT85" s="497">
        <v>46225.03</v>
      </c>
      <c r="AU85" s="497">
        <v>236380.64199999999</v>
      </c>
      <c r="AV85" s="497">
        <v>282605.67200000002</v>
      </c>
      <c r="AW85" s="496" t="s">
        <v>576</v>
      </c>
      <c r="AX85" s="497">
        <v>581.74900000000002</v>
      </c>
      <c r="AY85" s="497">
        <v>11.832000000000001</v>
      </c>
      <c r="AZ85" s="497">
        <v>593.58100000000002</v>
      </c>
      <c r="BA85" s="497"/>
      <c r="BB85" s="497">
        <v>1706.8679999999999</v>
      </c>
      <c r="BC85" s="497">
        <v>3435.0540000000001</v>
      </c>
      <c r="BD85" s="497">
        <v>5141.9219999999996</v>
      </c>
      <c r="BE85" s="497"/>
      <c r="BF85" s="497">
        <v>26122.107</v>
      </c>
      <c r="BG85" s="497">
        <v>19363.108</v>
      </c>
      <c r="BH85" s="497">
        <v>45485.216</v>
      </c>
      <c r="BI85" s="496" t="s">
        <v>576</v>
      </c>
      <c r="BJ85" s="497">
        <v>2829.5740000000001</v>
      </c>
      <c r="BK85" s="497">
        <v>93017.717999999993</v>
      </c>
      <c r="BL85" s="497">
        <v>95847.293000000005</v>
      </c>
      <c r="BM85" s="497"/>
      <c r="BN85" s="497">
        <v>0</v>
      </c>
      <c r="BO85" s="497">
        <v>4847.88</v>
      </c>
      <c r="BP85" s="497">
        <v>4847.88</v>
      </c>
      <c r="BQ85" s="497"/>
      <c r="BR85" s="497">
        <v>7055.2870000000003</v>
      </c>
      <c r="BS85" s="497">
        <v>231.43199999999999</v>
      </c>
      <c r="BT85" s="497">
        <v>7286.72</v>
      </c>
      <c r="BU85" s="497"/>
      <c r="BV85" s="497">
        <v>4644.8050000000003</v>
      </c>
      <c r="BW85" s="497">
        <v>62.435000000000002</v>
      </c>
      <c r="BX85" s="497">
        <v>4707.24</v>
      </c>
      <c r="BY85" s="496" t="s">
        <v>576</v>
      </c>
      <c r="BZ85" s="497">
        <v>1532308.9849999999</v>
      </c>
      <c r="CA85" s="497">
        <v>2225353.9389999993</v>
      </c>
      <c r="CB85" s="497">
        <v>3757662.9330000002</v>
      </c>
      <c r="CC85" s="497"/>
      <c r="CD85" s="497">
        <v>0</v>
      </c>
      <c r="CE85" s="497">
        <v>1010709.3639999999</v>
      </c>
      <c r="CF85" s="497">
        <v>1010709.3639999999</v>
      </c>
      <c r="CG85" s="497"/>
      <c r="CH85" s="497">
        <v>1532308.9849999999</v>
      </c>
      <c r="CI85" s="497">
        <v>2240202.3359999992</v>
      </c>
      <c r="CJ85" s="497">
        <v>3772511.33</v>
      </c>
    </row>
    <row r="86" spans="1:88" s="489" customFormat="1" ht="8.4" customHeight="1">
      <c r="A86" s="496" t="s">
        <v>577</v>
      </c>
      <c r="B86" s="497">
        <v>607107.44099999999</v>
      </c>
      <c r="C86" s="497">
        <v>706627.00699999998</v>
      </c>
      <c r="D86" s="497">
        <v>1313734.4480000001</v>
      </c>
      <c r="E86" s="497"/>
      <c r="F86" s="497">
        <v>10269.244000000001</v>
      </c>
      <c r="G86" s="497">
        <v>1287.288</v>
      </c>
      <c r="H86" s="497">
        <v>11556.532999999999</v>
      </c>
      <c r="I86" s="497"/>
      <c r="J86" s="497">
        <v>1227597.601</v>
      </c>
      <c r="K86" s="497">
        <v>1257111.9280000001</v>
      </c>
      <c r="L86" s="497">
        <v>2484709.5299999998</v>
      </c>
      <c r="M86" s="496" t="s">
        <v>577</v>
      </c>
      <c r="N86" s="497">
        <v>21578.628000000001</v>
      </c>
      <c r="O86" s="497">
        <v>17541.736000000001</v>
      </c>
      <c r="P86" s="497">
        <v>39120.364000000001</v>
      </c>
      <c r="Q86" s="497"/>
      <c r="R86" s="497">
        <v>114421.09</v>
      </c>
      <c r="S86" s="497">
        <v>77443.021999999997</v>
      </c>
      <c r="T86" s="497">
        <v>191864.11300000001</v>
      </c>
      <c r="U86" s="497"/>
      <c r="V86" s="497">
        <v>1281673.0589999999</v>
      </c>
      <c r="W86" s="497">
        <v>2198280.6919999998</v>
      </c>
      <c r="X86" s="497">
        <v>3479953.7510000002</v>
      </c>
      <c r="Y86" s="496" t="s">
        <v>577</v>
      </c>
      <c r="Z86" s="497">
        <v>23178.154999999999</v>
      </c>
      <c r="AA86" s="497">
        <v>2776.3449999999998</v>
      </c>
      <c r="AB86" s="497">
        <v>25954.5</v>
      </c>
      <c r="AC86" s="497"/>
      <c r="AD86" s="497">
        <v>391907.16100000002</v>
      </c>
      <c r="AE86" s="497">
        <v>255063.77600000001</v>
      </c>
      <c r="AF86" s="497">
        <v>646970.93799999997</v>
      </c>
      <c r="AG86" s="497"/>
      <c r="AH86" s="497">
        <v>41998.517999999996</v>
      </c>
      <c r="AI86" s="497">
        <v>16031.606</v>
      </c>
      <c r="AJ86" s="497">
        <v>58030.124000000003</v>
      </c>
      <c r="AK86" s="496" t="s">
        <v>577</v>
      </c>
      <c r="AL86" s="497">
        <v>7332.7049999999999</v>
      </c>
      <c r="AM86" s="497">
        <v>3099.3829999999998</v>
      </c>
      <c r="AN86" s="497">
        <v>10432.089</v>
      </c>
      <c r="AO86" s="497"/>
      <c r="AP86" s="497">
        <v>1343.6469999999999</v>
      </c>
      <c r="AQ86" s="497">
        <v>91.781000000000006</v>
      </c>
      <c r="AR86" s="497">
        <v>1435.4290000000001</v>
      </c>
      <c r="AS86" s="497"/>
      <c r="AT86" s="497">
        <v>21007.897000000001</v>
      </c>
      <c r="AU86" s="497">
        <v>9240.5139999999992</v>
      </c>
      <c r="AV86" s="497">
        <v>30248.412</v>
      </c>
      <c r="AW86" s="496" t="s">
        <v>577</v>
      </c>
      <c r="AX86" s="497">
        <v>26433.055</v>
      </c>
      <c r="AY86" s="497">
        <v>1.444</v>
      </c>
      <c r="AZ86" s="497">
        <v>26434.499</v>
      </c>
      <c r="BA86" s="497"/>
      <c r="BB86" s="497">
        <v>0</v>
      </c>
      <c r="BC86" s="497">
        <v>0.95199999999999996</v>
      </c>
      <c r="BD86" s="497">
        <v>0.95199999999999996</v>
      </c>
      <c r="BE86" s="497"/>
      <c r="BF86" s="497">
        <v>0</v>
      </c>
      <c r="BG86" s="497">
        <v>0</v>
      </c>
      <c r="BH86" s="497">
        <v>0</v>
      </c>
      <c r="BI86" s="496" t="s">
        <v>577</v>
      </c>
      <c r="BJ86" s="497">
        <v>0</v>
      </c>
      <c r="BK86" s="497">
        <v>0</v>
      </c>
      <c r="BL86" s="497">
        <v>0</v>
      </c>
      <c r="BM86" s="497"/>
      <c r="BN86" s="497">
        <v>0</v>
      </c>
      <c r="BO86" s="497">
        <v>0</v>
      </c>
      <c r="BP86" s="497">
        <v>0</v>
      </c>
      <c r="BQ86" s="497"/>
      <c r="BR86" s="497">
        <v>92116.68</v>
      </c>
      <c r="BS86" s="497">
        <v>78.522000000000006</v>
      </c>
      <c r="BT86" s="497">
        <v>92195.202999999994</v>
      </c>
      <c r="BU86" s="497"/>
      <c r="BV86" s="497">
        <v>10603</v>
      </c>
      <c r="BW86" s="497">
        <v>235.42500000000001</v>
      </c>
      <c r="BX86" s="497">
        <v>10838.425999999999</v>
      </c>
      <c r="BY86" s="496" t="s">
        <v>577</v>
      </c>
      <c r="BZ86" s="497">
        <v>3878567.8810000001</v>
      </c>
      <c r="CA86" s="497">
        <v>4544911.4210000001</v>
      </c>
      <c r="CB86" s="497">
        <v>8423479.3109999988</v>
      </c>
      <c r="CC86" s="497"/>
      <c r="CD86" s="497">
        <v>1227597.601</v>
      </c>
      <c r="CE86" s="497">
        <v>1257711.425</v>
      </c>
      <c r="CF86" s="497">
        <v>2485309.0269999998</v>
      </c>
      <c r="CG86" s="497"/>
      <c r="CH86" s="497">
        <v>3878567.8810000001</v>
      </c>
      <c r="CI86" s="497">
        <v>4545510.9179999996</v>
      </c>
      <c r="CJ86" s="497">
        <v>8424078.8079999983</v>
      </c>
    </row>
    <row r="87" spans="1:88" s="489" customFormat="1" ht="8.4" customHeight="1">
      <c r="A87" s="493" t="s">
        <v>578</v>
      </c>
      <c r="B87" s="491">
        <v>607107.44099999999</v>
      </c>
      <c r="C87" s="491">
        <v>706627.00699999998</v>
      </c>
      <c r="D87" s="491">
        <v>1313734.4480000001</v>
      </c>
      <c r="E87" s="491"/>
      <c r="F87" s="491">
        <v>10269.244000000001</v>
      </c>
      <c r="G87" s="491">
        <v>1287.288</v>
      </c>
      <c r="H87" s="491">
        <v>11556.532999999999</v>
      </c>
      <c r="I87" s="491"/>
      <c r="J87" s="491">
        <v>1227597.601</v>
      </c>
      <c r="K87" s="491">
        <v>1257111.9280000001</v>
      </c>
      <c r="L87" s="491">
        <v>2484709.5299999998</v>
      </c>
      <c r="M87" s="493" t="s">
        <v>578</v>
      </c>
      <c r="N87" s="491">
        <v>21578.628000000001</v>
      </c>
      <c r="O87" s="491">
        <v>17541.736000000001</v>
      </c>
      <c r="P87" s="491">
        <v>39120.364000000001</v>
      </c>
      <c r="Q87" s="491"/>
      <c r="R87" s="491">
        <v>114421.09</v>
      </c>
      <c r="S87" s="491">
        <v>77443.021999999997</v>
      </c>
      <c r="T87" s="491">
        <v>191864.11300000001</v>
      </c>
      <c r="U87" s="491"/>
      <c r="V87" s="491">
        <v>1281673.0589999999</v>
      </c>
      <c r="W87" s="491">
        <v>2198280.6919999998</v>
      </c>
      <c r="X87" s="491">
        <v>3479953.7510000002</v>
      </c>
      <c r="Y87" s="493" t="s">
        <v>578</v>
      </c>
      <c r="Z87" s="491">
        <v>23178.154999999999</v>
      </c>
      <c r="AA87" s="491">
        <v>2776.3449999999998</v>
      </c>
      <c r="AB87" s="491">
        <v>25954.5</v>
      </c>
      <c r="AC87" s="491"/>
      <c r="AD87" s="491">
        <v>391907.16100000002</v>
      </c>
      <c r="AE87" s="491">
        <v>255063.77600000001</v>
      </c>
      <c r="AF87" s="491">
        <v>646970.93799999997</v>
      </c>
      <c r="AG87" s="491"/>
      <c r="AH87" s="491">
        <v>41998.517999999996</v>
      </c>
      <c r="AI87" s="491">
        <v>16031.606</v>
      </c>
      <c r="AJ87" s="491">
        <v>58030.124000000003</v>
      </c>
      <c r="AK87" s="493" t="s">
        <v>578</v>
      </c>
      <c r="AL87" s="491">
        <v>7332.7049999999999</v>
      </c>
      <c r="AM87" s="491">
        <v>3099.3829999999998</v>
      </c>
      <c r="AN87" s="491">
        <v>10432.089</v>
      </c>
      <c r="AO87" s="491"/>
      <c r="AP87" s="491">
        <v>1343.6469999999999</v>
      </c>
      <c r="AQ87" s="491">
        <v>91.781000000000006</v>
      </c>
      <c r="AR87" s="491">
        <v>1435.4290000000001</v>
      </c>
      <c r="AS87" s="491"/>
      <c r="AT87" s="491">
        <v>21007.897000000001</v>
      </c>
      <c r="AU87" s="491">
        <v>9240.5139999999992</v>
      </c>
      <c r="AV87" s="491">
        <v>30248.412</v>
      </c>
      <c r="AW87" s="493" t="s">
        <v>578</v>
      </c>
      <c r="AX87" s="491">
        <v>26433.055</v>
      </c>
      <c r="AY87" s="491">
        <v>1.444</v>
      </c>
      <c r="AZ87" s="491">
        <v>26434.499</v>
      </c>
      <c r="BA87" s="491"/>
      <c r="BB87" s="491">
        <v>0</v>
      </c>
      <c r="BC87" s="491">
        <v>0.95199999999999996</v>
      </c>
      <c r="BD87" s="491">
        <v>0.95199999999999996</v>
      </c>
      <c r="BE87" s="491"/>
      <c r="BF87" s="491">
        <v>0</v>
      </c>
      <c r="BG87" s="491">
        <v>0</v>
      </c>
      <c r="BH87" s="491">
        <v>0</v>
      </c>
      <c r="BI87" s="493" t="s">
        <v>578</v>
      </c>
      <c r="BJ87" s="491">
        <v>0</v>
      </c>
      <c r="BK87" s="491">
        <v>0</v>
      </c>
      <c r="BL87" s="491">
        <v>0</v>
      </c>
      <c r="BM87" s="491"/>
      <c r="BN87" s="491">
        <v>0</v>
      </c>
      <c r="BO87" s="491">
        <v>0</v>
      </c>
      <c r="BP87" s="491">
        <v>0</v>
      </c>
      <c r="BQ87" s="491"/>
      <c r="BR87" s="491">
        <v>92116.68</v>
      </c>
      <c r="BS87" s="491">
        <v>78.522000000000006</v>
      </c>
      <c r="BT87" s="491">
        <v>92195.202999999994</v>
      </c>
      <c r="BU87" s="491"/>
      <c r="BV87" s="491">
        <v>10603</v>
      </c>
      <c r="BW87" s="491">
        <v>235.42500000000001</v>
      </c>
      <c r="BX87" s="491">
        <v>10838.425999999999</v>
      </c>
      <c r="BY87" s="493" t="s">
        <v>578</v>
      </c>
      <c r="BZ87" s="491">
        <v>3878567.8810000001</v>
      </c>
      <c r="CA87" s="491">
        <v>4544911.4210000001</v>
      </c>
      <c r="CB87" s="491">
        <v>8423479.3109999988</v>
      </c>
      <c r="CC87" s="491"/>
      <c r="CD87" s="491">
        <v>1227597.601</v>
      </c>
      <c r="CE87" s="491">
        <v>1257711.425</v>
      </c>
      <c r="CF87" s="491">
        <v>2485309.0269999998</v>
      </c>
      <c r="CG87" s="491"/>
      <c r="CH87" s="491">
        <v>3878567.8810000001</v>
      </c>
      <c r="CI87" s="491">
        <v>4545510.9179999996</v>
      </c>
      <c r="CJ87" s="491">
        <v>8424078.8079999983</v>
      </c>
    </row>
    <row r="88" spans="1:88" s="489" customFormat="1" ht="8.4" customHeight="1">
      <c r="A88" s="493" t="s">
        <v>579</v>
      </c>
      <c r="B88" s="491">
        <v>0</v>
      </c>
      <c r="C88" s="491">
        <v>0</v>
      </c>
      <c r="D88" s="491">
        <v>0</v>
      </c>
      <c r="E88" s="491"/>
      <c r="F88" s="491">
        <v>0</v>
      </c>
      <c r="G88" s="491">
        <v>0</v>
      </c>
      <c r="H88" s="491">
        <v>0</v>
      </c>
      <c r="I88" s="491"/>
      <c r="J88" s="491">
        <v>0</v>
      </c>
      <c r="K88" s="491">
        <v>0</v>
      </c>
      <c r="L88" s="491">
        <v>0</v>
      </c>
      <c r="M88" s="493" t="s">
        <v>579</v>
      </c>
      <c r="N88" s="491">
        <v>0</v>
      </c>
      <c r="O88" s="491">
        <v>0</v>
      </c>
      <c r="P88" s="491">
        <v>0</v>
      </c>
      <c r="Q88" s="491"/>
      <c r="R88" s="491">
        <v>0</v>
      </c>
      <c r="S88" s="491">
        <v>0</v>
      </c>
      <c r="T88" s="491">
        <v>0</v>
      </c>
      <c r="U88" s="491"/>
      <c r="V88" s="491">
        <v>0</v>
      </c>
      <c r="W88" s="491">
        <v>0</v>
      </c>
      <c r="X88" s="491">
        <v>0</v>
      </c>
      <c r="Y88" s="493" t="s">
        <v>579</v>
      </c>
      <c r="Z88" s="491">
        <v>0</v>
      </c>
      <c r="AA88" s="491">
        <v>0</v>
      </c>
      <c r="AB88" s="491">
        <v>0</v>
      </c>
      <c r="AC88" s="491"/>
      <c r="AD88" s="491">
        <v>0</v>
      </c>
      <c r="AE88" s="491">
        <v>0</v>
      </c>
      <c r="AF88" s="491">
        <v>0</v>
      </c>
      <c r="AG88" s="491"/>
      <c r="AH88" s="491">
        <v>0</v>
      </c>
      <c r="AI88" s="491">
        <v>0</v>
      </c>
      <c r="AJ88" s="491">
        <v>0</v>
      </c>
      <c r="AK88" s="493" t="s">
        <v>579</v>
      </c>
      <c r="AL88" s="491">
        <v>0</v>
      </c>
      <c r="AM88" s="491">
        <v>0</v>
      </c>
      <c r="AN88" s="491">
        <v>0</v>
      </c>
      <c r="AO88" s="491"/>
      <c r="AP88" s="491">
        <v>0</v>
      </c>
      <c r="AQ88" s="491">
        <v>0</v>
      </c>
      <c r="AR88" s="491">
        <v>0</v>
      </c>
      <c r="AS88" s="491"/>
      <c r="AT88" s="491">
        <v>0</v>
      </c>
      <c r="AU88" s="491">
        <v>0</v>
      </c>
      <c r="AV88" s="491">
        <v>0</v>
      </c>
      <c r="AW88" s="493" t="s">
        <v>579</v>
      </c>
      <c r="AX88" s="491">
        <v>0</v>
      </c>
      <c r="AY88" s="491">
        <v>0</v>
      </c>
      <c r="AZ88" s="491">
        <v>0</v>
      </c>
      <c r="BA88" s="491"/>
      <c r="BB88" s="491">
        <v>0</v>
      </c>
      <c r="BC88" s="491">
        <v>0</v>
      </c>
      <c r="BD88" s="491">
        <v>0</v>
      </c>
      <c r="BE88" s="491"/>
      <c r="BF88" s="491">
        <v>0</v>
      </c>
      <c r="BG88" s="491">
        <v>0</v>
      </c>
      <c r="BH88" s="491">
        <v>0</v>
      </c>
      <c r="BI88" s="493" t="s">
        <v>579</v>
      </c>
      <c r="BJ88" s="491">
        <v>0</v>
      </c>
      <c r="BK88" s="491">
        <v>0</v>
      </c>
      <c r="BL88" s="491">
        <v>0</v>
      </c>
      <c r="BM88" s="491"/>
      <c r="BN88" s="491">
        <v>0</v>
      </c>
      <c r="BO88" s="491">
        <v>0</v>
      </c>
      <c r="BP88" s="491">
        <v>0</v>
      </c>
      <c r="BQ88" s="491"/>
      <c r="BR88" s="491">
        <v>0</v>
      </c>
      <c r="BS88" s="491">
        <v>0</v>
      </c>
      <c r="BT88" s="491">
        <v>0</v>
      </c>
      <c r="BU88" s="491"/>
      <c r="BV88" s="491">
        <v>0</v>
      </c>
      <c r="BW88" s="491">
        <v>0</v>
      </c>
      <c r="BX88" s="491">
        <v>0</v>
      </c>
      <c r="BY88" s="493" t="s">
        <v>579</v>
      </c>
      <c r="BZ88" s="491">
        <v>0</v>
      </c>
      <c r="CA88" s="491">
        <v>0</v>
      </c>
      <c r="CB88" s="491">
        <v>0</v>
      </c>
      <c r="CC88" s="491"/>
      <c r="CD88" s="491">
        <v>0</v>
      </c>
      <c r="CE88" s="491">
        <v>0</v>
      </c>
      <c r="CF88" s="491">
        <v>0</v>
      </c>
      <c r="CG88" s="491"/>
      <c r="CH88" s="491">
        <v>0</v>
      </c>
      <c r="CI88" s="491">
        <v>0</v>
      </c>
      <c r="CJ88" s="491">
        <v>0</v>
      </c>
    </row>
    <row r="89" spans="1:88" s="495" customFormat="1" ht="3.15" customHeight="1">
      <c r="A89" s="493"/>
      <c r="B89" s="491"/>
      <c r="C89" s="491"/>
      <c r="D89" s="491"/>
      <c r="E89" s="491"/>
      <c r="F89" s="491"/>
      <c r="G89" s="491"/>
      <c r="H89" s="491"/>
      <c r="I89" s="491"/>
      <c r="J89" s="491"/>
      <c r="K89" s="491"/>
      <c r="L89" s="491"/>
      <c r="M89" s="493"/>
      <c r="N89" s="491"/>
      <c r="O89" s="491"/>
      <c r="P89" s="491"/>
      <c r="Q89" s="491"/>
      <c r="R89" s="491"/>
      <c r="S89" s="491"/>
      <c r="T89" s="491"/>
      <c r="U89" s="491"/>
      <c r="V89" s="491"/>
      <c r="W89" s="491"/>
      <c r="X89" s="491"/>
      <c r="Y89" s="493"/>
      <c r="Z89" s="491"/>
      <c r="AA89" s="491"/>
      <c r="AB89" s="491"/>
      <c r="AC89" s="491"/>
      <c r="AD89" s="491"/>
      <c r="AE89" s="491"/>
      <c r="AF89" s="491"/>
      <c r="AG89" s="491"/>
      <c r="AH89" s="491"/>
      <c r="AI89" s="491"/>
      <c r="AJ89" s="491"/>
      <c r="AK89" s="493"/>
      <c r="AL89" s="491"/>
      <c r="AM89" s="491"/>
      <c r="AN89" s="491"/>
      <c r="AO89" s="491"/>
      <c r="AP89" s="491"/>
      <c r="AQ89" s="491"/>
      <c r="AR89" s="491"/>
      <c r="AS89" s="491"/>
      <c r="AT89" s="491"/>
      <c r="AU89" s="491"/>
      <c r="AV89" s="491"/>
      <c r="AW89" s="493"/>
      <c r="AX89" s="491"/>
      <c r="AY89" s="491"/>
      <c r="AZ89" s="491"/>
      <c r="BA89" s="491"/>
      <c r="BB89" s="491"/>
      <c r="BC89" s="491"/>
      <c r="BD89" s="491"/>
      <c r="BE89" s="491"/>
      <c r="BF89" s="491"/>
      <c r="BG89" s="491"/>
      <c r="BH89" s="491"/>
      <c r="BI89" s="493"/>
      <c r="BJ89" s="491"/>
      <c r="BK89" s="491"/>
      <c r="BL89" s="491"/>
      <c r="BM89" s="491"/>
      <c r="BN89" s="491"/>
      <c r="BO89" s="491"/>
      <c r="BP89" s="491"/>
      <c r="BQ89" s="491"/>
      <c r="BR89" s="491"/>
      <c r="BS89" s="491"/>
      <c r="BT89" s="491"/>
      <c r="BU89" s="491"/>
      <c r="BV89" s="491"/>
      <c r="BW89" s="491"/>
      <c r="BX89" s="491"/>
      <c r="BY89" s="493"/>
      <c r="BZ89" s="491"/>
      <c r="CA89" s="491"/>
      <c r="CB89" s="491"/>
      <c r="CC89" s="491"/>
      <c r="CD89" s="491"/>
      <c r="CE89" s="491"/>
      <c r="CF89" s="491"/>
      <c r="CG89" s="491"/>
      <c r="CH89" s="491"/>
      <c r="CI89" s="491"/>
      <c r="CJ89" s="491"/>
    </row>
    <row r="90" spans="1:88" s="489" customFormat="1" ht="8.4" customHeight="1">
      <c r="A90" s="559" t="s">
        <v>580</v>
      </c>
      <c r="B90" s="486">
        <v>741781.48400000005</v>
      </c>
      <c r="C90" s="486">
        <v>151043.17199999999</v>
      </c>
      <c r="D90" s="486">
        <v>892824.65599999996</v>
      </c>
      <c r="E90" s="486"/>
      <c r="F90" s="486">
        <v>25208.266</v>
      </c>
      <c r="G90" s="486">
        <v>0</v>
      </c>
      <c r="H90" s="486">
        <v>25208.266</v>
      </c>
      <c r="I90" s="486"/>
      <c r="J90" s="486">
        <v>585901.72499999998</v>
      </c>
      <c r="K90" s="486">
        <v>284242.50799999997</v>
      </c>
      <c r="L90" s="486">
        <v>870144.23400000005</v>
      </c>
      <c r="M90" s="559" t="s">
        <v>580</v>
      </c>
      <c r="N90" s="486">
        <v>3434.366</v>
      </c>
      <c r="O90" s="486">
        <v>1885.3969999999999</v>
      </c>
      <c r="P90" s="486">
        <v>5319.7629999999999</v>
      </c>
      <c r="Q90" s="486"/>
      <c r="R90" s="486">
        <v>54844.078999999998</v>
      </c>
      <c r="S90" s="486">
        <v>16247.893</v>
      </c>
      <c r="T90" s="486">
        <v>71091.972999999998</v>
      </c>
      <c r="U90" s="486"/>
      <c r="V90" s="486">
        <v>236245.432</v>
      </c>
      <c r="W90" s="486">
        <v>97686.145999999993</v>
      </c>
      <c r="X90" s="486">
        <v>333931.57900000003</v>
      </c>
      <c r="Y90" s="559" t="s">
        <v>580</v>
      </c>
      <c r="Z90" s="486">
        <v>1429717.4350000001</v>
      </c>
      <c r="AA90" s="486">
        <v>17783.036</v>
      </c>
      <c r="AB90" s="486">
        <v>1447500.4709999999</v>
      </c>
      <c r="AC90" s="486"/>
      <c r="AD90" s="486">
        <v>634186.02300000004</v>
      </c>
      <c r="AE90" s="486">
        <v>57555.508000000002</v>
      </c>
      <c r="AF90" s="486">
        <v>691741.53099999996</v>
      </c>
      <c r="AG90" s="486"/>
      <c r="AH90" s="486">
        <v>136329.837</v>
      </c>
      <c r="AI90" s="486">
        <v>0</v>
      </c>
      <c r="AJ90" s="486">
        <v>136329.837</v>
      </c>
      <c r="AK90" s="559" t="s">
        <v>580</v>
      </c>
      <c r="AL90" s="486">
        <v>163506.41899999999</v>
      </c>
      <c r="AM90" s="486">
        <v>1092.0709999999999</v>
      </c>
      <c r="AN90" s="486">
        <v>164598.49</v>
      </c>
      <c r="AO90" s="486"/>
      <c r="AP90" s="486">
        <v>14500</v>
      </c>
      <c r="AQ90" s="486">
        <v>6828</v>
      </c>
      <c r="AR90" s="486">
        <v>21328</v>
      </c>
      <c r="AS90" s="486"/>
      <c r="AT90" s="486">
        <v>52495.940999999999</v>
      </c>
      <c r="AU90" s="486">
        <v>12037.865</v>
      </c>
      <c r="AV90" s="486">
        <v>64533.807000000001</v>
      </c>
      <c r="AW90" s="559" t="s">
        <v>580</v>
      </c>
      <c r="AX90" s="486">
        <v>3000</v>
      </c>
      <c r="AY90" s="486">
        <v>0</v>
      </c>
      <c r="AZ90" s="486">
        <v>3000</v>
      </c>
      <c r="BA90" s="486"/>
      <c r="BB90" s="486">
        <v>2.7120000000000002</v>
      </c>
      <c r="BC90" s="486">
        <v>0</v>
      </c>
      <c r="BD90" s="486">
        <v>2.7120000000000002</v>
      </c>
      <c r="BE90" s="486"/>
      <c r="BF90" s="486">
        <v>50806.461000000003</v>
      </c>
      <c r="BG90" s="486">
        <v>3891.96</v>
      </c>
      <c r="BH90" s="486">
        <v>54698.421000000002</v>
      </c>
      <c r="BI90" s="559" t="s">
        <v>580</v>
      </c>
      <c r="BJ90" s="486">
        <v>0</v>
      </c>
      <c r="BK90" s="486">
        <v>0</v>
      </c>
      <c r="BL90" s="486">
        <v>0</v>
      </c>
      <c r="BM90" s="486"/>
      <c r="BN90" s="486">
        <v>47057.317999999999</v>
      </c>
      <c r="BO90" s="486">
        <v>6907.7449999999999</v>
      </c>
      <c r="BP90" s="486">
        <v>53965.063000000002</v>
      </c>
      <c r="BQ90" s="486"/>
      <c r="BR90" s="486">
        <v>9.0060000000000002</v>
      </c>
      <c r="BS90" s="486">
        <v>2.1000000000000001E-2</v>
      </c>
      <c r="BT90" s="486">
        <v>9.0269999999999992</v>
      </c>
      <c r="BU90" s="486"/>
      <c r="BV90" s="486">
        <v>11500.135</v>
      </c>
      <c r="BW90" s="486">
        <v>0</v>
      </c>
      <c r="BX90" s="486">
        <v>11500.135</v>
      </c>
      <c r="BY90" s="559" t="s">
        <v>580</v>
      </c>
      <c r="BZ90" s="486">
        <v>4190526.6389999995</v>
      </c>
      <c r="CA90" s="486">
        <v>657201.32199999981</v>
      </c>
      <c r="CB90" s="486">
        <v>4847727.9649999999</v>
      </c>
      <c r="CC90" s="486"/>
      <c r="CD90" s="486">
        <v>585901.72499999998</v>
      </c>
      <c r="CE90" s="486">
        <v>444018.8</v>
      </c>
      <c r="CF90" s="486">
        <v>1029920.526</v>
      </c>
      <c r="CG90" s="486"/>
      <c r="CH90" s="486">
        <v>4190526.6389999995</v>
      </c>
      <c r="CI90" s="486">
        <v>816977.61399999983</v>
      </c>
      <c r="CJ90" s="486">
        <v>5007504.2569999993</v>
      </c>
    </row>
    <row r="91" spans="1:88" s="489" customFormat="1" ht="8.4" customHeight="1">
      <c r="A91" s="493" t="s">
        <v>581</v>
      </c>
      <c r="B91" s="491">
        <v>520996.85100000002</v>
      </c>
      <c r="C91" s="491">
        <v>118382.557</v>
      </c>
      <c r="D91" s="491">
        <v>639379.40899999999</v>
      </c>
      <c r="E91" s="491"/>
      <c r="F91" s="491">
        <v>208.26599999999999</v>
      </c>
      <c r="G91" s="491">
        <v>0</v>
      </c>
      <c r="H91" s="491">
        <v>208.26599999999999</v>
      </c>
      <c r="I91" s="491"/>
      <c r="J91" s="491">
        <v>545353.54200000002</v>
      </c>
      <c r="K91" s="491">
        <v>157948.29399999999</v>
      </c>
      <c r="L91" s="491">
        <v>703301.83700000006</v>
      </c>
      <c r="M91" s="493" t="s">
        <v>581</v>
      </c>
      <c r="N91" s="491">
        <v>2537.8409999999999</v>
      </c>
      <c r="O91" s="491">
        <v>1325.7670000000001</v>
      </c>
      <c r="P91" s="491">
        <v>3863.6080000000002</v>
      </c>
      <c r="Q91" s="491"/>
      <c r="R91" s="491">
        <v>10793.611999999999</v>
      </c>
      <c r="S91" s="491">
        <v>10515.026</v>
      </c>
      <c r="T91" s="491">
        <v>21308.638999999999</v>
      </c>
      <c r="U91" s="491"/>
      <c r="V91" s="491">
        <v>181021.64600000001</v>
      </c>
      <c r="W91" s="491">
        <v>72266.398000000001</v>
      </c>
      <c r="X91" s="491">
        <v>253288.04399999999</v>
      </c>
      <c r="Y91" s="493" t="s">
        <v>581</v>
      </c>
      <c r="Z91" s="491">
        <v>1429717.4350000001</v>
      </c>
      <c r="AA91" s="491">
        <v>17783.036</v>
      </c>
      <c r="AB91" s="491">
        <v>1447500.4709999999</v>
      </c>
      <c r="AC91" s="491"/>
      <c r="AD91" s="491">
        <v>244384.598</v>
      </c>
      <c r="AE91" s="491">
        <v>47701.997000000003</v>
      </c>
      <c r="AF91" s="491">
        <v>292086.59499999997</v>
      </c>
      <c r="AG91" s="491"/>
      <c r="AH91" s="491">
        <v>3.4950000000000001</v>
      </c>
      <c r="AI91" s="491">
        <v>0</v>
      </c>
      <c r="AJ91" s="491">
        <v>3.4950000000000001</v>
      </c>
      <c r="AK91" s="493" t="s">
        <v>581</v>
      </c>
      <c r="AL91" s="491">
        <v>30808.631000000001</v>
      </c>
      <c r="AM91" s="491">
        <v>1092.0709999999999</v>
      </c>
      <c r="AN91" s="491">
        <v>31900.702000000001</v>
      </c>
      <c r="AO91" s="491"/>
      <c r="AP91" s="491">
        <v>0</v>
      </c>
      <c r="AQ91" s="491">
        <v>0</v>
      </c>
      <c r="AR91" s="491">
        <v>0</v>
      </c>
      <c r="AS91" s="491"/>
      <c r="AT91" s="491">
        <v>45354.623</v>
      </c>
      <c r="AU91" s="491">
        <v>1898.2850000000001</v>
      </c>
      <c r="AV91" s="491">
        <v>47252.908000000003</v>
      </c>
      <c r="AW91" s="493" t="s">
        <v>581</v>
      </c>
      <c r="AX91" s="491">
        <v>0</v>
      </c>
      <c r="AY91" s="491">
        <v>0</v>
      </c>
      <c r="AZ91" s="491">
        <v>0</v>
      </c>
      <c r="BA91" s="491"/>
      <c r="BB91" s="491">
        <v>0</v>
      </c>
      <c r="BC91" s="491">
        <v>0</v>
      </c>
      <c r="BD91" s="491">
        <v>0</v>
      </c>
      <c r="BE91" s="491"/>
      <c r="BF91" s="491">
        <v>0</v>
      </c>
      <c r="BG91" s="491">
        <v>0</v>
      </c>
      <c r="BH91" s="491">
        <v>0</v>
      </c>
      <c r="BI91" s="493" t="s">
        <v>581</v>
      </c>
      <c r="BJ91" s="491">
        <v>0</v>
      </c>
      <c r="BK91" s="491">
        <v>0</v>
      </c>
      <c r="BL91" s="491">
        <v>0</v>
      </c>
      <c r="BM91" s="491"/>
      <c r="BN91" s="491">
        <v>37108.487999999998</v>
      </c>
      <c r="BO91" s="491">
        <v>28.535</v>
      </c>
      <c r="BP91" s="491">
        <v>37137.023000000001</v>
      </c>
      <c r="BQ91" s="491"/>
      <c r="BR91" s="491">
        <v>0</v>
      </c>
      <c r="BS91" s="491">
        <v>0</v>
      </c>
      <c r="BT91" s="491">
        <v>0</v>
      </c>
      <c r="BU91" s="491"/>
      <c r="BV91" s="491">
        <v>0.13500000000000001</v>
      </c>
      <c r="BW91" s="491">
        <v>0</v>
      </c>
      <c r="BX91" s="491">
        <v>0.13500000000000001</v>
      </c>
      <c r="BY91" s="493" t="s">
        <v>581</v>
      </c>
      <c r="BZ91" s="491">
        <v>3048289.1630000002</v>
      </c>
      <c r="CA91" s="491">
        <v>428941.96600000001</v>
      </c>
      <c r="CB91" s="491">
        <v>3477231.1319999998</v>
      </c>
      <c r="CC91" s="491"/>
      <c r="CD91" s="491">
        <v>545353.54200000002</v>
      </c>
      <c r="CE91" s="491">
        <v>351864.58600000001</v>
      </c>
      <c r="CF91" s="491">
        <v>897218.12899999996</v>
      </c>
      <c r="CG91" s="491"/>
      <c r="CH91" s="491">
        <v>3048289.1630000002</v>
      </c>
      <c r="CI91" s="491">
        <v>622858.25800000003</v>
      </c>
      <c r="CJ91" s="491">
        <v>3671147.4239999996</v>
      </c>
    </row>
    <row r="92" spans="1:88" s="489" customFormat="1" ht="8.4" customHeight="1">
      <c r="A92" s="493" t="s">
        <v>582</v>
      </c>
      <c r="B92" s="491">
        <v>68759.966</v>
      </c>
      <c r="C92" s="491">
        <v>22933.027999999998</v>
      </c>
      <c r="D92" s="491">
        <v>91692.994000000006</v>
      </c>
      <c r="E92" s="491"/>
      <c r="F92" s="491">
        <v>0</v>
      </c>
      <c r="G92" s="491">
        <v>0</v>
      </c>
      <c r="H92" s="491">
        <v>0</v>
      </c>
      <c r="I92" s="491"/>
      <c r="J92" s="491">
        <v>22118.183000000001</v>
      </c>
      <c r="K92" s="491">
        <v>90908.104000000007</v>
      </c>
      <c r="L92" s="491">
        <v>113026.287</v>
      </c>
      <c r="M92" s="493" t="s">
        <v>582</v>
      </c>
      <c r="N92" s="491">
        <v>177.852</v>
      </c>
      <c r="O92" s="491">
        <v>161.48699999999999</v>
      </c>
      <c r="P92" s="491">
        <v>339.34</v>
      </c>
      <c r="Q92" s="491"/>
      <c r="R92" s="491">
        <v>363.40800000000002</v>
      </c>
      <c r="S92" s="491">
        <v>271.10399999999998</v>
      </c>
      <c r="T92" s="491">
        <v>634.51300000000003</v>
      </c>
      <c r="U92" s="491"/>
      <c r="V92" s="491">
        <v>2875.145</v>
      </c>
      <c r="W92" s="491">
        <v>19023.54</v>
      </c>
      <c r="X92" s="491">
        <v>21898.686000000002</v>
      </c>
      <c r="Y92" s="493" t="s">
        <v>582</v>
      </c>
      <c r="Z92" s="491">
        <v>0</v>
      </c>
      <c r="AA92" s="491">
        <v>0</v>
      </c>
      <c r="AB92" s="491">
        <v>0</v>
      </c>
      <c r="AC92" s="491"/>
      <c r="AD92" s="491">
        <v>8741.4240000000009</v>
      </c>
      <c r="AE92" s="491">
        <v>9853.5110000000004</v>
      </c>
      <c r="AF92" s="491">
        <v>18594.936000000002</v>
      </c>
      <c r="AG92" s="491"/>
      <c r="AH92" s="491">
        <v>1.681</v>
      </c>
      <c r="AI92" s="491">
        <v>0</v>
      </c>
      <c r="AJ92" s="491">
        <v>1.681</v>
      </c>
      <c r="AK92" s="493" t="s">
        <v>582</v>
      </c>
      <c r="AL92" s="491">
        <v>0</v>
      </c>
      <c r="AM92" s="491">
        <v>0</v>
      </c>
      <c r="AN92" s="491">
        <v>0</v>
      </c>
      <c r="AO92" s="491"/>
      <c r="AP92" s="491">
        <v>0</v>
      </c>
      <c r="AQ92" s="491">
        <v>0</v>
      </c>
      <c r="AR92" s="491">
        <v>0</v>
      </c>
      <c r="AS92" s="491"/>
      <c r="AT92" s="491">
        <v>0</v>
      </c>
      <c r="AU92" s="491">
        <v>0</v>
      </c>
      <c r="AV92" s="491">
        <v>0</v>
      </c>
      <c r="AW92" s="493" t="s">
        <v>582</v>
      </c>
      <c r="AX92" s="491">
        <v>0</v>
      </c>
      <c r="AY92" s="491">
        <v>0</v>
      </c>
      <c r="AZ92" s="491">
        <v>0</v>
      </c>
      <c r="BA92" s="491"/>
      <c r="BB92" s="491">
        <v>2.7120000000000002</v>
      </c>
      <c r="BC92" s="491">
        <v>0</v>
      </c>
      <c r="BD92" s="491">
        <v>2.7120000000000002</v>
      </c>
      <c r="BE92" s="491"/>
      <c r="BF92" s="491">
        <v>0</v>
      </c>
      <c r="BG92" s="491">
        <v>0</v>
      </c>
      <c r="BH92" s="491">
        <v>0</v>
      </c>
      <c r="BI92" s="493" t="s">
        <v>582</v>
      </c>
      <c r="BJ92" s="491">
        <v>0</v>
      </c>
      <c r="BK92" s="491">
        <v>0</v>
      </c>
      <c r="BL92" s="491">
        <v>0</v>
      </c>
      <c r="BM92" s="491"/>
      <c r="BN92" s="491">
        <v>0</v>
      </c>
      <c r="BO92" s="491">
        <v>0</v>
      </c>
      <c r="BP92" s="491">
        <v>0</v>
      </c>
      <c r="BQ92" s="491"/>
      <c r="BR92" s="491">
        <v>9.0060000000000002</v>
      </c>
      <c r="BS92" s="491">
        <v>2.1000000000000001E-2</v>
      </c>
      <c r="BT92" s="491">
        <v>9.0269999999999992</v>
      </c>
      <c r="BU92" s="491"/>
      <c r="BV92" s="491">
        <v>0</v>
      </c>
      <c r="BW92" s="491">
        <v>0</v>
      </c>
      <c r="BX92" s="491">
        <v>0</v>
      </c>
      <c r="BY92" s="493" t="s">
        <v>582</v>
      </c>
      <c r="BZ92" s="491">
        <v>103049.37699999999</v>
      </c>
      <c r="CA92" s="491">
        <v>143150.79500000001</v>
      </c>
      <c r="CB92" s="491">
        <v>246200.17600000001</v>
      </c>
      <c r="CC92" s="491"/>
      <c r="CD92" s="491">
        <v>22118.183000000001</v>
      </c>
      <c r="CE92" s="491">
        <v>90908.104000000007</v>
      </c>
      <c r="CF92" s="491">
        <v>113026.287</v>
      </c>
      <c r="CG92" s="491"/>
      <c r="CH92" s="491">
        <v>103049.37699999999</v>
      </c>
      <c r="CI92" s="491">
        <v>143150.79500000001</v>
      </c>
      <c r="CJ92" s="491">
        <v>246200.17600000004</v>
      </c>
    </row>
    <row r="93" spans="1:88" s="489" customFormat="1" ht="8.4" customHeight="1">
      <c r="A93" s="493" t="s">
        <v>583</v>
      </c>
      <c r="B93" s="491">
        <v>152024.666</v>
      </c>
      <c r="C93" s="491">
        <v>9727.5859999999993</v>
      </c>
      <c r="D93" s="491">
        <v>161752.25200000001</v>
      </c>
      <c r="E93" s="491"/>
      <c r="F93" s="491">
        <v>25000</v>
      </c>
      <c r="G93" s="491">
        <v>0</v>
      </c>
      <c r="H93" s="491">
        <v>25000</v>
      </c>
      <c r="I93" s="491"/>
      <c r="J93" s="491">
        <v>18430</v>
      </c>
      <c r="K93" s="491">
        <v>35386.11</v>
      </c>
      <c r="L93" s="491">
        <v>53816.11</v>
      </c>
      <c r="M93" s="493" t="s">
        <v>583</v>
      </c>
      <c r="N93" s="491">
        <v>718.67200000000003</v>
      </c>
      <c r="O93" s="491">
        <v>398.142</v>
      </c>
      <c r="P93" s="491">
        <v>1116.8140000000001</v>
      </c>
      <c r="Q93" s="491"/>
      <c r="R93" s="491">
        <v>43687.059000000001</v>
      </c>
      <c r="S93" s="491">
        <v>5461.7619999999997</v>
      </c>
      <c r="T93" s="491">
        <v>49148.821000000004</v>
      </c>
      <c r="U93" s="491"/>
      <c r="V93" s="491">
        <v>52348.639999999999</v>
      </c>
      <c r="W93" s="491">
        <v>6396.2070000000003</v>
      </c>
      <c r="X93" s="491">
        <v>58744.847999999998</v>
      </c>
      <c r="Y93" s="493" t="s">
        <v>583</v>
      </c>
      <c r="Z93" s="491">
        <v>0</v>
      </c>
      <c r="AA93" s="491">
        <v>0</v>
      </c>
      <c r="AB93" s="491">
        <v>0</v>
      </c>
      <c r="AC93" s="491"/>
      <c r="AD93" s="491">
        <v>381060</v>
      </c>
      <c r="AE93" s="491">
        <v>0</v>
      </c>
      <c r="AF93" s="491">
        <v>381060</v>
      </c>
      <c r="AG93" s="491"/>
      <c r="AH93" s="491">
        <v>136324.66</v>
      </c>
      <c r="AI93" s="491">
        <v>0</v>
      </c>
      <c r="AJ93" s="491">
        <v>136324.66</v>
      </c>
      <c r="AK93" s="493" t="s">
        <v>583</v>
      </c>
      <c r="AL93" s="491">
        <v>132697.788</v>
      </c>
      <c r="AM93" s="491">
        <v>0</v>
      </c>
      <c r="AN93" s="491">
        <v>132697.788</v>
      </c>
      <c r="AO93" s="491"/>
      <c r="AP93" s="491">
        <v>14500</v>
      </c>
      <c r="AQ93" s="491">
        <v>6828</v>
      </c>
      <c r="AR93" s="491">
        <v>21328</v>
      </c>
      <c r="AS93" s="491"/>
      <c r="AT93" s="491">
        <v>7141.3180000000002</v>
      </c>
      <c r="AU93" s="491">
        <v>10139.58</v>
      </c>
      <c r="AV93" s="491">
        <v>17280.898000000001</v>
      </c>
      <c r="AW93" s="493" t="s">
        <v>583</v>
      </c>
      <c r="AX93" s="491">
        <v>3000</v>
      </c>
      <c r="AY93" s="491">
        <v>0</v>
      </c>
      <c r="AZ93" s="491">
        <v>3000</v>
      </c>
      <c r="BA93" s="491"/>
      <c r="BB93" s="491">
        <v>0</v>
      </c>
      <c r="BC93" s="491">
        <v>0</v>
      </c>
      <c r="BD93" s="491">
        <v>0</v>
      </c>
      <c r="BE93" s="491"/>
      <c r="BF93" s="491">
        <v>50806.461000000003</v>
      </c>
      <c r="BG93" s="491">
        <v>3891.96</v>
      </c>
      <c r="BH93" s="491">
        <v>54698.421000000002</v>
      </c>
      <c r="BI93" s="493" t="s">
        <v>583</v>
      </c>
      <c r="BJ93" s="491">
        <v>0</v>
      </c>
      <c r="BK93" s="491">
        <v>0</v>
      </c>
      <c r="BL93" s="491">
        <v>0</v>
      </c>
      <c r="BM93" s="491"/>
      <c r="BN93" s="491">
        <v>9948.83</v>
      </c>
      <c r="BO93" s="491">
        <v>6879.21</v>
      </c>
      <c r="BP93" s="491">
        <v>16828.04</v>
      </c>
      <c r="BQ93" s="491"/>
      <c r="BR93" s="491">
        <v>0</v>
      </c>
      <c r="BS93" s="491">
        <v>0</v>
      </c>
      <c r="BT93" s="491">
        <v>0</v>
      </c>
      <c r="BU93" s="491"/>
      <c r="BV93" s="491">
        <v>11500</v>
      </c>
      <c r="BW93" s="491">
        <v>0</v>
      </c>
      <c r="BX93" s="491">
        <v>11500</v>
      </c>
      <c r="BY93" s="493" t="s">
        <v>583</v>
      </c>
      <c r="BZ93" s="491">
        <v>1039188.094</v>
      </c>
      <c r="CA93" s="491">
        <v>85108.557000000015</v>
      </c>
      <c r="CB93" s="491">
        <v>1124296.6520000002</v>
      </c>
      <c r="CC93" s="491"/>
      <c r="CD93" s="491">
        <v>18430</v>
      </c>
      <c r="CE93" s="491">
        <v>1246.1099999999999</v>
      </c>
      <c r="CF93" s="491">
        <v>19676.11</v>
      </c>
      <c r="CG93" s="491"/>
      <c r="CH93" s="491">
        <v>1039188.094</v>
      </c>
      <c r="CI93" s="491">
        <v>50968.557000000015</v>
      </c>
      <c r="CJ93" s="491">
        <v>1090156.6520000002</v>
      </c>
    </row>
    <row r="94" spans="1:88" s="495" customFormat="1" ht="3.15" customHeight="1">
      <c r="A94" s="493"/>
      <c r="B94" s="491"/>
      <c r="C94" s="491"/>
      <c r="D94" s="491"/>
      <c r="E94" s="491"/>
      <c r="F94" s="491"/>
      <c r="G94" s="491"/>
      <c r="H94" s="491"/>
      <c r="I94" s="491"/>
      <c r="J94" s="491"/>
      <c r="K94" s="491"/>
      <c r="L94" s="491"/>
      <c r="M94" s="493"/>
      <c r="N94" s="491"/>
      <c r="O94" s="491"/>
      <c r="P94" s="491"/>
      <c r="Q94" s="491"/>
      <c r="R94" s="491"/>
      <c r="S94" s="491"/>
      <c r="T94" s="491"/>
      <c r="U94" s="491"/>
      <c r="V94" s="491"/>
      <c r="W94" s="491"/>
      <c r="X94" s="491"/>
      <c r="Y94" s="493"/>
      <c r="Z94" s="491"/>
      <c r="AA94" s="491"/>
      <c r="AB94" s="491"/>
      <c r="AC94" s="491"/>
      <c r="AD94" s="491"/>
      <c r="AE94" s="491"/>
      <c r="AF94" s="491"/>
      <c r="AG94" s="491"/>
      <c r="AH94" s="491"/>
      <c r="AI94" s="491"/>
      <c r="AJ94" s="491"/>
      <c r="AK94" s="493"/>
      <c r="AL94" s="491"/>
      <c r="AM94" s="491"/>
      <c r="AN94" s="491"/>
      <c r="AO94" s="491"/>
      <c r="AP94" s="491"/>
      <c r="AQ94" s="491"/>
      <c r="AR94" s="491"/>
      <c r="AS94" s="491"/>
      <c r="AT94" s="491"/>
      <c r="AU94" s="491"/>
      <c r="AV94" s="491"/>
      <c r="AW94" s="493"/>
      <c r="AX94" s="491"/>
      <c r="AY94" s="491"/>
      <c r="AZ94" s="491"/>
      <c r="BA94" s="491"/>
      <c r="BB94" s="491">
        <v>0</v>
      </c>
      <c r="BC94" s="491">
        <v>0</v>
      </c>
      <c r="BD94" s="491">
        <v>0</v>
      </c>
      <c r="BE94" s="491"/>
      <c r="BF94" s="491">
        <v>0</v>
      </c>
      <c r="BG94" s="491">
        <v>0</v>
      </c>
      <c r="BH94" s="491">
        <v>0</v>
      </c>
      <c r="BI94" s="493"/>
      <c r="BJ94" s="491">
        <v>0</v>
      </c>
      <c r="BK94" s="491">
        <v>0</v>
      </c>
      <c r="BL94" s="491">
        <v>0</v>
      </c>
      <c r="BM94" s="491"/>
      <c r="BN94" s="491">
        <v>0</v>
      </c>
      <c r="BO94" s="491">
        <v>0</v>
      </c>
      <c r="BP94" s="491">
        <v>0</v>
      </c>
      <c r="BQ94" s="491"/>
      <c r="BR94" s="491"/>
      <c r="BS94" s="491"/>
      <c r="BT94" s="491"/>
      <c r="BU94" s="491"/>
      <c r="BV94" s="491"/>
      <c r="BW94" s="491"/>
      <c r="BX94" s="491"/>
      <c r="BY94" s="493"/>
      <c r="BZ94" s="491"/>
      <c r="CA94" s="491"/>
      <c r="CB94" s="491"/>
      <c r="CC94" s="491"/>
      <c r="CD94" s="491"/>
      <c r="CE94" s="491"/>
      <c r="CF94" s="491"/>
      <c r="CG94" s="491"/>
      <c r="CH94" s="491"/>
      <c r="CI94" s="491"/>
      <c r="CJ94" s="491"/>
    </row>
    <row r="95" spans="1:88" s="489" customFormat="1" ht="8.4" customHeight="1">
      <c r="A95" s="496" t="s">
        <v>529</v>
      </c>
      <c r="B95" s="497">
        <v>0</v>
      </c>
      <c r="C95" s="497">
        <v>0</v>
      </c>
      <c r="D95" s="497">
        <v>0</v>
      </c>
      <c r="E95" s="497"/>
      <c r="F95" s="497">
        <v>0</v>
      </c>
      <c r="G95" s="497">
        <v>0</v>
      </c>
      <c r="H95" s="497">
        <v>0</v>
      </c>
      <c r="I95" s="497"/>
      <c r="J95" s="497">
        <v>534000</v>
      </c>
      <c r="K95" s="497">
        <v>0</v>
      </c>
      <c r="L95" s="497">
        <v>534000</v>
      </c>
      <c r="M95" s="496" t="s">
        <v>529</v>
      </c>
      <c r="N95" s="497">
        <v>0</v>
      </c>
      <c r="O95" s="497">
        <v>0</v>
      </c>
      <c r="P95" s="497">
        <v>0</v>
      </c>
      <c r="Q95" s="497"/>
      <c r="R95" s="497">
        <v>0</v>
      </c>
      <c r="S95" s="497">
        <v>0</v>
      </c>
      <c r="T95" s="497">
        <v>0</v>
      </c>
      <c r="U95" s="497"/>
      <c r="V95" s="497">
        <v>220000</v>
      </c>
      <c r="W95" s="497">
        <v>0</v>
      </c>
      <c r="X95" s="497">
        <v>220000</v>
      </c>
      <c r="Y95" s="496" t="s">
        <v>529</v>
      </c>
      <c r="Z95" s="497">
        <v>0</v>
      </c>
      <c r="AA95" s="497">
        <v>0</v>
      </c>
      <c r="AB95" s="497">
        <v>0</v>
      </c>
      <c r="AC95" s="497"/>
      <c r="AD95" s="497">
        <v>25000</v>
      </c>
      <c r="AE95" s="497">
        <v>0</v>
      </c>
      <c r="AF95" s="497">
        <v>25000</v>
      </c>
      <c r="AG95" s="497"/>
      <c r="AH95" s="497">
        <v>30000</v>
      </c>
      <c r="AI95" s="497">
        <v>0</v>
      </c>
      <c r="AJ95" s="497">
        <v>30000</v>
      </c>
      <c r="AK95" s="496" t="s">
        <v>529</v>
      </c>
      <c r="AL95" s="497">
        <v>0</v>
      </c>
      <c r="AM95" s="497">
        <v>0</v>
      </c>
      <c r="AN95" s="497">
        <v>0</v>
      </c>
      <c r="AO95" s="497"/>
      <c r="AP95" s="497">
        <v>50000</v>
      </c>
      <c r="AQ95" s="497">
        <v>0</v>
      </c>
      <c r="AR95" s="497">
        <v>50000</v>
      </c>
      <c r="AS95" s="497"/>
      <c r="AT95" s="497">
        <v>70000</v>
      </c>
      <c r="AU95" s="497">
        <v>0</v>
      </c>
      <c r="AV95" s="497">
        <v>70000</v>
      </c>
      <c r="AW95" s="496" t="s">
        <v>529</v>
      </c>
      <c r="AX95" s="497">
        <v>11500</v>
      </c>
      <c r="AY95" s="497">
        <v>5121</v>
      </c>
      <c r="AZ95" s="497">
        <v>16621</v>
      </c>
      <c r="BA95" s="497"/>
      <c r="BB95" s="497">
        <v>0</v>
      </c>
      <c r="BC95" s="497">
        <v>0</v>
      </c>
      <c r="BD95" s="497">
        <v>0</v>
      </c>
      <c r="BE95" s="497"/>
      <c r="BF95" s="497">
        <v>0</v>
      </c>
      <c r="BG95" s="497">
        <v>0</v>
      </c>
      <c r="BH95" s="497">
        <v>0</v>
      </c>
      <c r="BI95" s="496" t="s">
        <v>529</v>
      </c>
      <c r="BJ95" s="497">
        <v>0</v>
      </c>
      <c r="BK95" s="497">
        <v>0</v>
      </c>
      <c r="BL95" s="497">
        <v>0</v>
      </c>
      <c r="BM95" s="497"/>
      <c r="BN95" s="497">
        <v>84700</v>
      </c>
      <c r="BO95" s="497">
        <v>0</v>
      </c>
      <c r="BP95" s="497">
        <v>84700</v>
      </c>
      <c r="BQ95" s="497"/>
      <c r="BR95" s="497">
        <v>0</v>
      </c>
      <c r="BS95" s="497">
        <v>0</v>
      </c>
      <c r="BT95" s="497">
        <v>0</v>
      </c>
      <c r="BU95" s="497"/>
      <c r="BV95" s="497">
        <v>0</v>
      </c>
      <c r="BW95" s="497">
        <v>0</v>
      </c>
      <c r="BX95" s="497">
        <v>0</v>
      </c>
      <c r="BY95" s="496" t="s">
        <v>529</v>
      </c>
      <c r="BZ95" s="497">
        <v>1025200</v>
      </c>
      <c r="CA95" s="497">
        <v>5121</v>
      </c>
      <c r="CB95" s="497">
        <v>1030321</v>
      </c>
      <c r="CC95" s="497"/>
      <c r="CD95" s="497">
        <v>534000</v>
      </c>
      <c r="CE95" s="497">
        <v>0</v>
      </c>
      <c r="CF95" s="497">
        <v>534000</v>
      </c>
      <c r="CG95" s="497"/>
      <c r="CH95" s="497">
        <v>1025200</v>
      </c>
      <c r="CI95" s="497">
        <v>5121</v>
      </c>
      <c r="CJ95" s="497">
        <v>1030321</v>
      </c>
    </row>
    <row r="96" spans="1:88" s="495" customFormat="1" ht="3.15" customHeight="1">
      <c r="A96" s="496"/>
      <c r="B96" s="497"/>
      <c r="C96" s="497"/>
      <c r="D96" s="497"/>
      <c r="E96" s="497"/>
      <c r="F96" s="497"/>
      <c r="G96" s="497"/>
      <c r="H96" s="497"/>
      <c r="I96" s="497"/>
      <c r="J96" s="497"/>
      <c r="K96" s="497"/>
      <c r="L96" s="497"/>
      <c r="M96" s="496"/>
      <c r="N96" s="497"/>
      <c r="O96" s="497"/>
      <c r="P96" s="497"/>
      <c r="Q96" s="497"/>
      <c r="R96" s="497"/>
      <c r="S96" s="497"/>
      <c r="T96" s="497"/>
      <c r="U96" s="497"/>
      <c r="V96" s="497"/>
      <c r="W96" s="497"/>
      <c r="X96" s="497"/>
      <c r="Y96" s="496"/>
      <c r="Z96" s="497"/>
      <c r="AA96" s="497"/>
      <c r="AB96" s="497"/>
      <c r="AC96" s="497"/>
      <c r="AD96" s="497"/>
      <c r="AE96" s="497"/>
      <c r="AF96" s="497"/>
      <c r="AG96" s="497"/>
      <c r="AH96" s="497"/>
      <c r="AI96" s="497"/>
      <c r="AJ96" s="497"/>
      <c r="AK96" s="496"/>
      <c r="AL96" s="497"/>
      <c r="AM96" s="497"/>
      <c r="AN96" s="497"/>
      <c r="AO96" s="497"/>
      <c r="AP96" s="497"/>
      <c r="AQ96" s="497"/>
      <c r="AR96" s="497"/>
      <c r="AS96" s="497"/>
      <c r="AT96" s="497"/>
      <c r="AU96" s="497"/>
      <c r="AV96" s="497"/>
      <c r="AW96" s="496"/>
      <c r="AX96" s="497"/>
      <c r="AY96" s="497"/>
      <c r="AZ96" s="497"/>
      <c r="BA96" s="497"/>
      <c r="BB96" s="497">
        <v>0</v>
      </c>
      <c r="BC96" s="497">
        <v>0</v>
      </c>
      <c r="BD96" s="497">
        <v>0</v>
      </c>
      <c r="BE96" s="497"/>
      <c r="BF96" s="497">
        <v>0</v>
      </c>
      <c r="BG96" s="497">
        <v>0</v>
      </c>
      <c r="BH96" s="497">
        <v>0</v>
      </c>
      <c r="BI96" s="496"/>
      <c r="BJ96" s="497">
        <v>0</v>
      </c>
      <c r="BK96" s="497">
        <v>0</v>
      </c>
      <c r="BL96" s="497">
        <v>0</v>
      </c>
      <c r="BM96" s="497"/>
      <c r="BN96" s="497">
        <v>0</v>
      </c>
      <c r="BO96" s="497">
        <v>0</v>
      </c>
      <c r="BP96" s="497">
        <v>0</v>
      </c>
      <c r="BQ96" s="497"/>
      <c r="BR96" s="497"/>
      <c r="BS96" s="497"/>
      <c r="BT96" s="497"/>
      <c r="BU96" s="497"/>
      <c r="BV96" s="497"/>
      <c r="BW96" s="497"/>
      <c r="BX96" s="497"/>
      <c r="BY96" s="496"/>
      <c r="BZ96" s="497"/>
      <c r="CA96" s="497"/>
      <c r="CB96" s="497"/>
      <c r="CC96" s="497"/>
      <c r="CD96" s="497"/>
      <c r="CE96" s="497"/>
      <c r="CF96" s="497"/>
      <c r="CG96" s="497"/>
      <c r="CH96" s="497"/>
      <c r="CI96" s="497"/>
      <c r="CJ96" s="497"/>
    </row>
    <row r="97" spans="1:88" s="489" customFormat="1" ht="8.4" customHeight="1">
      <c r="A97" s="485" t="s">
        <v>584</v>
      </c>
      <c r="B97" s="486">
        <v>1859227.8419999999</v>
      </c>
      <c r="C97" s="486">
        <v>3835099.83</v>
      </c>
      <c r="D97" s="486">
        <v>5694327.6720000003</v>
      </c>
      <c r="E97" s="486"/>
      <c r="F97" s="486">
        <v>130116.151</v>
      </c>
      <c r="G97" s="486">
        <v>5.3860000000000001</v>
      </c>
      <c r="H97" s="486">
        <v>130121.538</v>
      </c>
      <c r="I97" s="486"/>
      <c r="J97" s="486">
        <v>4258347.4340000004</v>
      </c>
      <c r="K97" s="486">
        <v>4582849.9670000002</v>
      </c>
      <c r="L97" s="486">
        <v>8841197.4010000005</v>
      </c>
      <c r="M97" s="485" t="s">
        <v>584</v>
      </c>
      <c r="N97" s="486">
        <v>875385.65599999996</v>
      </c>
      <c r="O97" s="486">
        <v>153685.745</v>
      </c>
      <c r="P97" s="486">
        <v>1029071.402</v>
      </c>
      <c r="Q97" s="486"/>
      <c r="R97" s="486">
        <v>684024.13300000003</v>
      </c>
      <c r="S97" s="486">
        <v>1274564.56</v>
      </c>
      <c r="T97" s="486">
        <v>1958588.693</v>
      </c>
      <c r="U97" s="486"/>
      <c r="V97" s="486">
        <v>847588.07200000004</v>
      </c>
      <c r="W97" s="486">
        <v>2662994.0830000001</v>
      </c>
      <c r="X97" s="486">
        <v>3510582.156</v>
      </c>
      <c r="Y97" s="485" t="s">
        <v>584</v>
      </c>
      <c r="Z97" s="486">
        <v>0</v>
      </c>
      <c r="AA97" s="486">
        <v>78701.668000000005</v>
      </c>
      <c r="AB97" s="486">
        <v>78701.668000000005</v>
      </c>
      <c r="AC97" s="486"/>
      <c r="AD97" s="486">
        <v>1782790.2290000001</v>
      </c>
      <c r="AE97" s="486">
        <v>1603255.469</v>
      </c>
      <c r="AF97" s="486">
        <v>3386045.6979999999</v>
      </c>
      <c r="AG97" s="486"/>
      <c r="AH97" s="486">
        <v>2384898.966</v>
      </c>
      <c r="AI97" s="486">
        <v>170700</v>
      </c>
      <c r="AJ97" s="486">
        <v>2555598.966</v>
      </c>
      <c r="AK97" s="485" t="s">
        <v>584</v>
      </c>
      <c r="AL97" s="486">
        <v>161642.454</v>
      </c>
      <c r="AM97" s="486">
        <v>16198.718999999999</v>
      </c>
      <c r="AN97" s="486">
        <v>177841.17300000001</v>
      </c>
      <c r="AO97" s="486"/>
      <c r="AP97" s="486">
        <v>0</v>
      </c>
      <c r="AQ97" s="486">
        <v>0</v>
      </c>
      <c r="AR97" s="486">
        <v>0</v>
      </c>
      <c r="AS97" s="486"/>
      <c r="AT97" s="486">
        <v>35000</v>
      </c>
      <c r="AU97" s="486">
        <v>1128711.075</v>
      </c>
      <c r="AV97" s="486">
        <v>1163711.075</v>
      </c>
      <c r="AW97" s="485" t="s">
        <v>584</v>
      </c>
      <c r="AX97" s="486">
        <v>0</v>
      </c>
      <c r="AY97" s="486">
        <v>0</v>
      </c>
      <c r="AZ97" s="486">
        <v>0</v>
      </c>
      <c r="BA97" s="486"/>
      <c r="BB97" s="486">
        <v>20589.62</v>
      </c>
      <c r="BC97" s="486">
        <v>0</v>
      </c>
      <c r="BD97" s="486">
        <v>20589.62</v>
      </c>
      <c r="BE97" s="486"/>
      <c r="BF97" s="486">
        <v>0</v>
      </c>
      <c r="BG97" s="486">
        <v>61452</v>
      </c>
      <c r="BH97" s="486">
        <v>61452</v>
      </c>
      <c r="BI97" s="485" t="s">
        <v>584</v>
      </c>
      <c r="BJ97" s="486">
        <v>0</v>
      </c>
      <c r="BK97" s="486">
        <v>0</v>
      </c>
      <c r="BL97" s="486">
        <v>0</v>
      </c>
      <c r="BM97" s="486"/>
      <c r="BN97" s="486">
        <v>50000</v>
      </c>
      <c r="BO97" s="486">
        <v>296164.5</v>
      </c>
      <c r="BP97" s="486">
        <v>346164.5</v>
      </c>
      <c r="BQ97" s="486"/>
      <c r="BR97" s="486">
        <v>538874.06900000002</v>
      </c>
      <c r="BS97" s="486">
        <v>0</v>
      </c>
      <c r="BT97" s="486">
        <v>538874.06900000002</v>
      </c>
      <c r="BU97" s="486"/>
      <c r="BV97" s="486">
        <v>353371.59600000002</v>
      </c>
      <c r="BW97" s="486">
        <v>6.8680000000000003</v>
      </c>
      <c r="BX97" s="486">
        <v>353378.46500000003</v>
      </c>
      <c r="BY97" s="485" t="s">
        <v>584</v>
      </c>
      <c r="BZ97" s="486">
        <v>13981856.222000001</v>
      </c>
      <c r="CA97" s="486">
        <v>15864389.870000001</v>
      </c>
      <c r="CB97" s="486">
        <v>29846246.095999997</v>
      </c>
      <c r="CC97" s="486"/>
      <c r="CD97" s="486">
        <v>4258347.4340000004</v>
      </c>
      <c r="CE97" s="486">
        <v>4582849.9670000002</v>
      </c>
      <c r="CF97" s="486">
        <v>8841197.4010000005</v>
      </c>
      <c r="CG97" s="486"/>
      <c r="CH97" s="486">
        <v>13981856.222000001</v>
      </c>
      <c r="CI97" s="486">
        <v>15864389.870000001</v>
      </c>
      <c r="CJ97" s="486">
        <v>29846246.095999997</v>
      </c>
    </row>
    <row r="98" spans="1:88" s="489" customFormat="1" ht="8.4" customHeight="1">
      <c r="A98" s="493" t="s">
        <v>585</v>
      </c>
      <c r="B98" s="491">
        <v>1859227.8419999999</v>
      </c>
      <c r="C98" s="491">
        <v>0</v>
      </c>
      <c r="D98" s="491">
        <v>1859227.8419999999</v>
      </c>
      <c r="E98" s="491"/>
      <c r="F98" s="491">
        <v>130116.151</v>
      </c>
      <c r="G98" s="491">
        <v>5.3860000000000001</v>
      </c>
      <c r="H98" s="491">
        <v>130121.538</v>
      </c>
      <c r="I98" s="491"/>
      <c r="J98" s="491">
        <v>4258347.4340000004</v>
      </c>
      <c r="K98" s="491">
        <v>90367.366999999998</v>
      </c>
      <c r="L98" s="491">
        <v>4348714.801</v>
      </c>
      <c r="M98" s="493" t="s">
        <v>585</v>
      </c>
      <c r="N98" s="491">
        <v>875385.65599999996</v>
      </c>
      <c r="O98" s="491">
        <v>17125.744999999999</v>
      </c>
      <c r="P98" s="491">
        <v>892511.402</v>
      </c>
      <c r="Q98" s="491"/>
      <c r="R98" s="491">
        <v>684024.13300000003</v>
      </c>
      <c r="S98" s="491">
        <v>4.5599999999999996</v>
      </c>
      <c r="T98" s="491">
        <v>684028.69299999997</v>
      </c>
      <c r="U98" s="491"/>
      <c r="V98" s="491">
        <v>847588.07200000004</v>
      </c>
      <c r="W98" s="491">
        <v>74.082999999999998</v>
      </c>
      <c r="X98" s="491">
        <v>847662.15599999996</v>
      </c>
      <c r="Y98" s="493" t="s">
        <v>585</v>
      </c>
      <c r="Z98" s="491">
        <v>0</v>
      </c>
      <c r="AA98" s="491">
        <v>0</v>
      </c>
      <c r="AB98" s="491">
        <v>0</v>
      </c>
      <c r="AC98" s="491"/>
      <c r="AD98" s="491">
        <v>1782790.2290000001</v>
      </c>
      <c r="AE98" s="491">
        <v>101095.469</v>
      </c>
      <c r="AF98" s="491">
        <v>1883885.6980000001</v>
      </c>
      <c r="AG98" s="491"/>
      <c r="AH98" s="491">
        <v>2200073.966</v>
      </c>
      <c r="AI98" s="491">
        <v>0</v>
      </c>
      <c r="AJ98" s="491">
        <v>2200073.966</v>
      </c>
      <c r="AK98" s="493" t="s">
        <v>585</v>
      </c>
      <c r="AL98" s="491">
        <v>161642.454</v>
      </c>
      <c r="AM98" s="491">
        <v>16198.718999999999</v>
      </c>
      <c r="AN98" s="491">
        <v>177841.17300000001</v>
      </c>
      <c r="AO98" s="491"/>
      <c r="AP98" s="491">
        <v>0</v>
      </c>
      <c r="AQ98" s="491">
        <v>0</v>
      </c>
      <c r="AR98" s="491">
        <v>0</v>
      </c>
      <c r="AS98" s="491"/>
      <c r="AT98" s="491">
        <v>35000</v>
      </c>
      <c r="AU98" s="491">
        <v>273120</v>
      </c>
      <c r="AV98" s="491">
        <v>308120</v>
      </c>
      <c r="AW98" s="493" t="s">
        <v>585</v>
      </c>
      <c r="AX98" s="491">
        <v>0</v>
      </c>
      <c r="AY98" s="491">
        <v>0</v>
      </c>
      <c r="AZ98" s="491">
        <v>0</v>
      </c>
      <c r="BA98" s="491"/>
      <c r="BB98" s="491">
        <v>20589.62</v>
      </c>
      <c r="BC98" s="491">
        <v>0</v>
      </c>
      <c r="BD98" s="491">
        <v>20589.62</v>
      </c>
      <c r="BE98" s="491"/>
      <c r="BF98" s="491">
        <v>0</v>
      </c>
      <c r="BG98" s="491">
        <v>0</v>
      </c>
      <c r="BH98" s="491">
        <v>0</v>
      </c>
      <c r="BI98" s="493" t="s">
        <v>585</v>
      </c>
      <c r="BJ98" s="491">
        <v>0</v>
      </c>
      <c r="BK98" s="491">
        <v>0</v>
      </c>
      <c r="BL98" s="491">
        <v>0</v>
      </c>
      <c r="BM98" s="491"/>
      <c r="BN98" s="491">
        <v>50000</v>
      </c>
      <c r="BO98" s="491">
        <v>0</v>
      </c>
      <c r="BP98" s="491">
        <v>50000</v>
      </c>
      <c r="BQ98" s="491"/>
      <c r="BR98" s="491">
        <v>488414.06900000002</v>
      </c>
      <c r="BS98" s="491">
        <v>0</v>
      </c>
      <c r="BT98" s="491">
        <v>488414.06900000002</v>
      </c>
      <c r="BU98" s="491"/>
      <c r="BV98" s="491">
        <v>353371.59600000002</v>
      </c>
      <c r="BW98" s="491">
        <v>6.8680000000000003</v>
      </c>
      <c r="BX98" s="491">
        <v>353378.46500000003</v>
      </c>
      <c r="BY98" s="493" t="s">
        <v>585</v>
      </c>
      <c r="BZ98" s="491">
        <v>13746571.222000001</v>
      </c>
      <c r="CA98" s="491">
        <v>497998.19700000004</v>
      </c>
      <c r="CB98" s="491">
        <v>14244569.423</v>
      </c>
      <c r="CC98" s="491"/>
      <c r="CD98" s="491">
        <v>4258347.4340000004</v>
      </c>
      <c r="CE98" s="491">
        <v>90367.366999999998</v>
      </c>
      <c r="CF98" s="491">
        <v>4348714.801</v>
      </c>
      <c r="CG98" s="491"/>
      <c r="CH98" s="491">
        <v>13746571.222000001</v>
      </c>
      <c r="CI98" s="491">
        <v>497998.19700000004</v>
      </c>
      <c r="CJ98" s="491">
        <v>14244569.423</v>
      </c>
    </row>
    <row r="99" spans="1:88" s="489" customFormat="1" ht="8.4" customHeight="1">
      <c r="A99" s="493" t="s">
        <v>586</v>
      </c>
      <c r="B99" s="491">
        <v>0</v>
      </c>
      <c r="C99" s="491">
        <v>3835099.83</v>
      </c>
      <c r="D99" s="491">
        <v>3835099.83</v>
      </c>
      <c r="E99" s="491"/>
      <c r="F99" s="491">
        <v>0</v>
      </c>
      <c r="G99" s="491">
        <v>0</v>
      </c>
      <c r="H99" s="491">
        <v>0</v>
      </c>
      <c r="I99" s="491"/>
      <c r="J99" s="491">
        <v>0</v>
      </c>
      <c r="K99" s="491">
        <v>4492482.5999999996</v>
      </c>
      <c r="L99" s="491">
        <v>4492482.5999999996</v>
      </c>
      <c r="M99" s="493" t="s">
        <v>586</v>
      </c>
      <c r="N99" s="491">
        <v>0</v>
      </c>
      <c r="O99" s="491">
        <v>136560</v>
      </c>
      <c r="P99" s="491">
        <v>136560</v>
      </c>
      <c r="Q99" s="491"/>
      <c r="R99" s="491">
        <v>0</v>
      </c>
      <c r="S99" s="491">
        <v>1274560</v>
      </c>
      <c r="T99" s="491">
        <v>1274560</v>
      </c>
      <c r="U99" s="491"/>
      <c r="V99" s="491">
        <v>0</v>
      </c>
      <c r="W99" s="491">
        <v>2662920</v>
      </c>
      <c r="X99" s="491">
        <v>2662920</v>
      </c>
      <c r="Y99" s="493" t="s">
        <v>586</v>
      </c>
      <c r="Z99" s="491">
        <v>0</v>
      </c>
      <c r="AA99" s="491">
        <v>78701.668000000005</v>
      </c>
      <c r="AB99" s="491">
        <v>78701.668000000005</v>
      </c>
      <c r="AC99" s="491"/>
      <c r="AD99" s="491">
        <v>0</v>
      </c>
      <c r="AE99" s="491">
        <v>1502160</v>
      </c>
      <c r="AF99" s="491">
        <v>1502160</v>
      </c>
      <c r="AG99" s="491"/>
      <c r="AH99" s="491">
        <v>184825</v>
      </c>
      <c r="AI99" s="491">
        <v>170700</v>
      </c>
      <c r="AJ99" s="491">
        <v>355525</v>
      </c>
      <c r="AK99" s="493" t="s">
        <v>586</v>
      </c>
      <c r="AL99" s="491">
        <v>0</v>
      </c>
      <c r="AM99" s="491">
        <v>0</v>
      </c>
      <c r="AN99" s="491">
        <v>0</v>
      </c>
      <c r="AO99" s="491"/>
      <c r="AP99" s="491">
        <v>0</v>
      </c>
      <c r="AQ99" s="491">
        <v>0</v>
      </c>
      <c r="AR99" s="491">
        <v>0</v>
      </c>
      <c r="AS99" s="491"/>
      <c r="AT99" s="491">
        <v>0</v>
      </c>
      <c r="AU99" s="491">
        <v>855591.07499999995</v>
      </c>
      <c r="AV99" s="491">
        <v>855591.07499999995</v>
      </c>
      <c r="AW99" s="493" t="s">
        <v>586</v>
      </c>
      <c r="AX99" s="491">
        <v>0</v>
      </c>
      <c r="AY99" s="491">
        <v>0</v>
      </c>
      <c r="AZ99" s="491">
        <v>0</v>
      </c>
      <c r="BA99" s="491"/>
      <c r="BB99" s="491">
        <v>0</v>
      </c>
      <c r="BC99" s="491">
        <v>0</v>
      </c>
      <c r="BD99" s="491">
        <v>0</v>
      </c>
      <c r="BE99" s="491"/>
      <c r="BF99" s="491">
        <v>0</v>
      </c>
      <c r="BG99" s="491">
        <v>61452</v>
      </c>
      <c r="BH99" s="491">
        <v>61452</v>
      </c>
      <c r="BI99" s="493" t="s">
        <v>586</v>
      </c>
      <c r="BJ99" s="491">
        <v>0</v>
      </c>
      <c r="BK99" s="491">
        <v>0</v>
      </c>
      <c r="BL99" s="491">
        <v>0</v>
      </c>
      <c r="BM99" s="491"/>
      <c r="BN99" s="491">
        <v>0</v>
      </c>
      <c r="BO99" s="491">
        <v>296164.5</v>
      </c>
      <c r="BP99" s="491">
        <v>296164.5</v>
      </c>
      <c r="BQ99" s="491"/>
      <c r="BR99" s="491">
        <v>50460</v>
      </c>
      <c r="BS99" s="491">
        <v>0</v>
      </c>
      <c r="BT99" s="491">
        <v>50460</v>
      </c>
      <c r="BU99" s="491"/>
      <c r="BV99" s="491">
        <v>0</v>
      </c>
      <c r="BW99" s="491">
        <v>0</v>
      </c>
      <c r="BX99" s="491">
        <v>0</v>
      </c>
      <c r="BY99" s="493" t="s">
        <v>586</v>
      </c>
      <c r="BZ99" s="491">
        <v>235285</v>
      </c>
      <c r="CA99" s="491">
        <v>15366391.672999999</v>
      </c>
      <c r="CB99" s="491">
        <v>15601676.672999999</v>
      </c>
      <c r="CC99" s="491"/>
      <c r="CD99" s="491">
        <v>0</v>
      </c>
      <c r="CE99" s="491">
        <v>4492482.5999999996</v>
      </c>
      <c r="CF99" s="491">
        <v>4492482.5999999996</v>
      </c>
      <c r="CG99" s="491"/>
      <c r="CH99" s="491">
        <v>235285</v>
      </c>
      <c r="CI99" s="491">
        <v>15366391.672999999</v>
      </c>
      <c r="CJ99" s="491">
        <v>15601676.672999999</v>
      </c>
    </row>
    <row r="100" spans="1:88" s="495" customFormat="1" ht="3.15" customHeight="1">
      <c r="A100" s="493"/>
      <c r="B100" s="491"/>
      <c r="C100" s="491"/>
      <c r="D100" s="491"/>
      <c r="E100" s="491"/>
      <c r="F100" s="491"/>
      <c r="G100" s="491"/>
      <c r="H100" s="491"/>
      <c r="I100" s="491"/>
      <c r="J100" s="491"/>
      <c r="K100" s="491"/>
      <c r="L100" s="491"/>
      <c r="M100" s="493"/>
      <c r="N100" s="491"/>
      <c r="O100" s="491"/>
      <c r="P100" s="491"/>
      <c r="Q100" s="491"/>
      <c r="R100" s="491"/>
      <c r="S100" s="491"/>
      <c r="T100" s="491"/>
      <c r="U100" s="491"/>
      <c r="V100" s="491"/>
      <c r="W100" s="491"/>
      <c r="X100" s="491"/>
      <c r="Y100" s="493"/>
      <c r="Z100" s="491"/>
      <c r="AA100" s="491"/>
      <c r="AB100" s="491"/>
      <c r="AC100" s="491"/>
      <c r="AD100" s="491"/>
      <c r="AE100" s="491"/>
      <c r="AF100" s="491"/>
      <c r="AG100" s="491"/>
      <c r="AH100" s="491"/>
      <c r="AI100" s="491"/>
      <c r="AJ100" s="491"/>
      <c r="AK100" s="493"/>
      <c r="AL100" s="491"/>
      <c r="AM100" s="491"/>
      <c r="AN100" s="491"/>
      <c r="AO100" s="491"/>
      <c r="AP100" s="491"/>
      <c r="AQ100" s="491"/>
      <c r="AR100" s="491"/>
      <c r="AS100" s="491"/>
      <c r="AT100" s="491"/>
      <c r="AU100" s="491"/>
      <c r="AV100" s="491"/>
      <c r="AW100" s="493"/>
      <c r="AX100" s="491"/>
      <c r="AY100" s="491"/>
      <c r="AZ100" s="491"/>
      <c r="BA100" s="491"/>
      <c r="BB100" s="491"/>
      <c r="BC100" s="491"/>
      <c r="BD100" s="491"/>
      <c r="BE100" s="491"/>
      <c r="BF100" s="491"/>
      <c r="BG100" s="491"/>
      <c r="BH100" s="491"/>
      <c r="BI100" s="493"/>
      <c r="BJ100" s="491"/>
      <c r="BK100" s="491"/>
      <c r="BL100" s="491"/>
      <c r="BM100" s="491"/>
      <c r="BN100" s="491"/>
      <c r="BO100" s="491"/>
      <c r="BP100" s="491"/>
      <c r="BQ100" s="491"/>
      <c r="BR100" s="491"/>
      <c r="BS100" s="491"/>
      <c r="BT100" s="491"/>
      <c r="BU100" s="491"/>
      <c r="BV100" s="491"/>
      <c r="BW100" s="491"/>
      <c r="BX100" s="491"/>
      <c r="BY100" s="493"/>
      <c r="BZ100" s="491"/>
      <c r="CA100" s="491"/>
      <c r="CB100" s="491"/>
      <c r="CC100" s="491"/>
      <c r="CD100" s="491"/>
      <c r="CE100" s="491"/>
      <c r="CF100" s="491"/>
      <c r="CG100" s="491"/>
      <c r="CH100" s="491"/>
      <c r="CI100" s="491"/>
      <c r="CJ100" s="491"/>
    </row>
    <row r="101" spans="1:88" s="489" customFormat="1" ht="8.4" customHeight="1">
      <c r="A101" s="485" t="s">
        <v>587</v>
      </c>
      <c r="B101" s="486">
        <v>235428.503</v>
      </c>
      <c r="C101" s="486">
        <v>682800</v>
      </c>
      <c r="D101" s="486">
        <v>918228.50300000003</v>
      </c>
      <c r="E101" s="486"/>
      <c r="F101" s="486">
        <v>0</v>
      </c>
      <c r="G101" s="486">
        <v>0</v>
      </c>
      <c r="H101" s="486">
        <v>0</v>
      </c>
      <c r="I101" s="486"/>
      <c r="J101" s="486">
        <v>1150000</v>
      </c>
      <c r="K101" s="486">
        <v>1797294.4839999999</v>
      </c>
      <c r="L101" s="486">
        <v>2947294.4840000002</v>
      </c>
      <c r="M101" s="485" t="s">
        <v>587</v>
      </c>
      <c r="N101" s="486">
        <v>0</v>
      </c>
      <c r="O101" s="486">
        <v>0</v>
      </c>
      <c r="P101" s="486">
        <v>0</v>
      </c>
      <c r="Q101" s="486"/>
      <c r="R101" s="486">
        <v>710834.26599999995</v>
      </c>
      <c r="S101" s="486">
        <v>0</v>
      </c>
      <c r="T101" s="486">
        <v>710834.26599999995</v>
      </c>
      <c r="U101" s="486"/>
      <c r="V101" s="486">
        <v>144745.13099999999</v>
      </c>
      <c r="W101" s="486">
        <v>316.77999999999997</v>
      </c>
      <c r="X101" s="486">
        <v>145061.91099999999</v>
      </c>
      <c r="Y101" s="485" t="s">
        <v>587</v>
      </c>
      <c r="Z101" s="486">
        <v>0</v>
      </c>
      <c r="AA101" s="486">
        <v>0</v>
      </c>
      <c r="AB101" s="486">
        <v>0</v>
      </c>
      <c r="AC101" s="486"/>
      <c r="AD101" s="486">
        <v>958975.598</v>
      </c>
      <c r="AE101" s="486">
        <v>3072600</v>
      </c>
      <c r="AF101" s="486">
        <v>4031575.5980000002</v>
      </c>
      <c r="AG101" s="486"/>
      <c r="AH101" s="486">
        <v>392882.96799999999</v>
      </c>
      <c r="AI101" s="486">
        <v>0</v>
      </c>
      <c r="AJ101" s="486">
        <v>392882.96799999999</v>
      </c>
      <c r="AK101" s="485" t="s">
        <v>587</v>
      </c>
      <c r="AL101" s="486">
        <v>293830.38400000002</v>
      </c>
      <c r="AM101" s="486">
        <v>0</v>
      </c>
      <c r="AN101" s="486">
        <v>293830.38400000002</v>
      </c>
      <c r="AO101" s="486"/>
      <c r="AP101" s="486">
        <v>270969.99300000002</v>
      </c>
      <c r="AQ101" s="486">
        <v>0</v>
      </c>
      <c r="AR101" s="486">
        <v>270969.99300000002</v>
      </c>
      <c r="AS101" s="486"/>
      <c r="AT101" s="486">
        <v>75000</v>
      </c>
      <c r="AU101" s="486">
        <v>0</v>
      </c>
      <c r="AV101" s="486">
        <v>75000</v>
      </c>
      <c r="AW101" s="485" t="s">
        <v>587</v>
      </c>
      <c r="AX101" s="486">
        <v>54447.767999999996</v>
      </c>
      <c r="AY101" s="486">
        <v>0</v>
      </c>
      <c r="AZ101" s="486">
        <v>54447.767999999996</v>
      </c>
      <c r="BA101" s="486"/>
      <c r="BB101" s="486">
        <v>0</v>
      </c>
      <c r="BC101" s="486">
        <v>0</v>
      </c>
      <c r="BD101" s="486">
        <v>0</v>
      </c>
      <c r="BE101" s="486"/>
      <c r="BF101" s="486">
        <v>0</v>
      </c>
      <c r="BG101" s="486">
        <v>0</v>
      </c>
      <c r="BH101" s="486">
        <v>0</v>
      </c>
      <c r="BI101" s="485" t="s">
        <v>587</v>
      </c>
      <c r="BJ101" s="486">
        <v>0</v>
      </c>
      <c r="BK101" s="486">
        <v>0</v>
      </c>
      <c r="BL101" s="486">
        <v>0</v>
      </c>
      <c r="BM101" s="486"/>
      <c r="BN101" s="486">
        <v>619201.43599999999</v>
      </c>
      <c r="BO101" s="486">
        <v>0</v>
      </c>
      <c r="BP101" s="486">
        <v>619201.43599999999</v>
      </c>
      <c r="BQ101" s="486"/>
      <c r="BR101" s="486">
        <v>215322.908</v>
      </c>
      <c r="BS101" s="486">
        <v>0</v>
      </c>
      <c r="BT101" s="486">
        <v>215322.908</v>
      </c>
      <c r="BU101" s="486"/>
      <c r="BV101" s="486">
        <v>149503.94399999999</v>
      </c>
      <c r="BW101" s="486">
        <v>0</v>
      </c>
      <c r="BX101" s="486">
        <v>149503.94399999999</v>
      </c>
      <c r="BY101" s="485" t="s">
        <v>587</v>
      </c>
      <c r="BZ101" s="486">
        <v>5271142.8989999993</v>
      </c>
      <c r="CA101" s="486">
        <v>5553011.2640000004</v>
      </c>
      <c r="CB101" s="486">
        <v>10824154.163000003</v>
      </c>
      <c r="CC101" s="486"/>
      <c r="CD101" s="486">
        <v>1150000</v>
      </c>
      <c r="CE101" s="486">
        <v>1797294.4839999999</v>
      </c>
      <c r="CF101" s="486">
        <v>2947294.4840000002</v>
      </c>
      <c r="CG101" s="486"/>
      <c r="CH101" s="486">
        <v>5271142.8989999993</v>
      </c>
      <c r="CI101" s="486">
        <v>5553011.2640000004</v>
      </c>
      <c r="CJ101" s="486">
        <v>10824154.163000003</v>
      </c>
    </row>
    <row r="102" spans="1:88" s="489" customFormat="1" ht="8.4" customHeight="1">
      <c r="A102" s="493" t="s">
        <v>588</v>
      </c>
      <c r="B102" s="491">
        <v>0</v>
      </c>
      <c r="C102" s="491">
        <v>0</v>
      </c>
      <c r="D102" s="491">
        <v>0</v>
      </c>
      <c r="E102" s="491"/>
      <c r="F102" s="491">
        <v>0</v>
      </c>
      <c r="G102" s="491">
        <v>0</v>
      </c>
      <c r="H102" s="491">
        <v>0</v>
      </c>
      <c r="I102" s="491"/>
      <c r="J102" s="491">
        <v>0</v>
      </c>
      <c r="K102" s="491">
        <v>0</v>
      </c>
      <c r="L102" s="491">
        <v>0</v>
      </c>
      <c r="M102" s="493" t="s">
        <v>588</v>
      </c>
      <c r="N102" s="491">
        <v>0</v>
      </c>
      <c r="O102" s="491">
        <v>0</v>
      </c>
      <c r="P102" s="491">
        <v>0</v>
      </c>
      <c r="Q102" s="491"/>
      <c r="R102" s="491">
        <v>0</v>
      </c>
      <c r="S102" s="491">
        <v>0</v>
      </c>
      <c r="T102" s="491">
        <v>0</v>
      </c>
      <c r="U102" s="491"/>
      <c r="V102" s="491">
        <v>0</v>
      </c>
      <c r="W102" s="491">
        <v>0</v>
      </c>
      <c r="X102" s="491">
        <v>0</v>
      </c>
      <c r="Y102" s="493" t="s">
        <v>588</v>
      </c>
      <c r="Z102" s="491">
        <v>0</v>
      </c>
      <c r="AA102" s="491">
        <v>0</v>
      </c>
      <c r="AB102" s="491">
        <v>0</v>
      </c>
      <c r="AC102" s="491"/>
      <c r="AD102" s="491">
        <v>0</v>
      </c>
      <c r="AE102" s="491">
        <v>0</v>
      </c>
      <c r="AF102" s="491">
        <v>0</v>
      </c>
      <c r="AG102" s="491"/>
      <c r="AH102" s="491">
        <v>0</v>
      </c>
      <c r="AI102" s="491">
        <v>0</v>
      </c>
      <c r="AJ102" s="491">
        <v>0</v>
      </c>
      <c r="AK102" s="493" t="s">
        <v>588</v>
      </c>
      <c r="AL102" s="491">
        <v>0</v>
      </c>
      <c r="AM102" s="491">
        <v>0</v>
      </c>
      <c r="AN102" s="491">
        <v>0</v>
      </c>
      <c r="AO102" s="491"/>
      <c r="AP102" s="491">
        <v>0</v>
      </c>
      <c r="AQ102" s="491">
        <v>0</v>
      </c>
      <c r="AR102" s="491">
        <v>0</v>
      </c>
      <c r="AS102" s="491"/>
      <c r="AT102" s="491">
        <v>0</v>
      </c>
      <c r="AU102" s="491">
        <v>0</v>
      </c>
      <c r="AV102" s="491">
        <v>0</v>
      </c>
      <c r="AW102" s="493" t="s">
        <v>588</v>
      </c>
      <c r="AX102" s="491">
        <v>0</v>
      </c>
      <c r="AY102" s="491">
        <v>0</v>
      </c>
      <c r="AZ102" s="491">
        <v>0</v>
      </c>
      <c r="BA102" s="491"/>
      <c r="BB102" s="491">
        <v>0</v>
      </c>
      <c r="BC102" s="491">
        <v>0</v>
      </c>
      <c r="BD102" s="491">
        <v>0</v>
      </c>
      <c r="BE102" s="491"/>
      <c r="BF102" s="491">
        <v>0</v>
      </c>
      <c r="BG102" s="491">
        <v>0</v>
      </c>
      <c r="BH102" s="491">
        <v>0</v>
      </c>
      <c r="BI102" s="493" t="s">
        <v>588</v>
      </c>
      <c r="BJ102" s="491">
        <v>0</v>
      </c>
      <c r="BK102" s="491">
        <v>0</v>
      </c>
      <c r="BL102" s="491">
        <v>0</v>
      </c>
      <c r="BM102" s="491"/>
      <c r="BN102" s="491">
        <v>0</v>
      </c>
      <c r="BO102" s="491">
        <v>0</v>
      </c>
      <c r="BP102" s="491">
        <v>0</v>
      </c>
      <c r="BQ102" s="491"/>
      <c r="BR102" s="491">
        <v>0</v>
      </c>
      <c r="BS102" s="491">
        <v>0</v>
      </c>
      <c r="BT102" s="491">
        <v>0</v>
      </c>
      <c r="BU102" s="491"/>
      <c r="BV102" s="491">
        <v>0</v>
      </c>
      <c r="BW102" s="491">
        <v>0</v>
      </c>
      <c r="BX102" s="491">
        <v>0</v>
      </c>
      <c r="BY102" s="493" t="s">
        <v>588</v>
      </c>
      <c r="BZ102" s="491">
        <v>0</v>
      </c>
      <c r="CA102" s="491">
        <v>0</v>
      </c>
      <c r="CB102" s="491">
        <v>0</v>
      </c>
      <c r="CC102" s="491"/>
      <c r="CD102" s="491">
        <v>0</v>
      </c>
      <c r="CE102" s="491">
        <v>0</v>
      </c>
      <c r="CF102" s="491">
        <v>0</v>
      </c>
      <c r="CG102" s="491"/>
      <c r="CH102" s="491">
        <v>0</v>
      </c>
      <c r="CI102" s="491">
        <v>0</v>
      </c>
      <c r="CJ102" s="491">
        <v>0</v>
      </c>
    </row>
    <row r="103" spans="1:88" s="489" customFormat="1" ht="8.4" customHeight="1">
      <c r="A103" s="493" t="s">
        <v>589</v>
      </c>
      <c r="B103" s="491">
        <v>0</v>
      </c>
      <c r="C103" s="491">
        <v>0</v>
      </c>
      <c r="D103" s="491">
        <v>0</v>
      </c>
      <c r="E103" s="491"/>
      <c r="F103" s="491">
        <v>0</v>
      </c>
      <c r="G103" s="491">
        <v>0</v>
      </c>
      <c r="H103" s="491">
        <v>0</v>
      </c>
      <c r="I103" s="491"/>
      <c r="J103" s="491">
        <v>0</v>
      </c>
      <c r="K103" s="491">
        <v>0</v>
      </c>
      <c r="L103" s="491">
        <v>0</v>
      </c>
      <c r="M103" s="493" t="s">
        <v>589</v>
      </c>
      <c r="N103" s="491">
        <v>0</v>
      </c>
      <c r="O103" s="491">
        <v>0</v>
      </c>
      <c r="P103" s="491">
        <v>0</v>
      </c>
      <c r="Q103" s="491"/>
      <c r="R103" s="491">
        <v>0</v>
      </c>
      <c r="S103" s="491">
        <v>0</v>
      </c>
      <c r="T103" s="491">
        <v>0</v>
      </c>
      <c r="U103" s="491"/>
      <c r="V103" s="491">
        <v>0</v>
      </c>
      <c r="W103" s="491">
        <v>0</v>
      </c>
      <c r="X103" s="491">
        <v>0</v>
      </c>
      <c r="Y103" s="493" t="s">
        <v>589</v>
      </c>
      <c r="Z103" s="491">
        <v>0</v>
      </c>
      <c r="AA103" s="491">
        <v>0</v>
      </c>
      <c r="AB103" s="491">
        <v>0</v>
      </c>
      <c r="AC103" s="491"/>
      <c r="AD103" s="491">
        <v>0</v>
      </c>
      <c r="AE103" s="491">
        <v>0</v>
      </c>
      <c r="AF103" s="491">
        <v>0</v>
      </c>
      <c r="AG103" s="491"/>
      <c r="AH103" s="491">
        <v>0</v>
      </c>
      <c r="AI103" s="491">
        <v>0</v>
      </c>
      <c r="AJ103" s="491">
        <v>0</v>
      </c>
      <c r="AK103" s="493" t="s">
        <v>589</v>
      </c>
      <c r="AL103" s="491">
        <v>0</v>
      </c>
      <c r="AM103" s="491">
        <v>0</v>
      </c>
      <c r="AN103" s="491">
        <v>0</v>
      </c>
      <c r="AO103" s="491"/>
      <c r="AP103" s="491">
        <v>0</v>
      </c>
      <c r="AQ103" s="491">
        <v>0</v>
      </c>
      <c r="AR103" s="491">
        <v>0</v>
      </c>
      <c r="AS103" s="491"/>
      <c r="AT103" s="491">
        <v>0</v>
      </c>
      <c r="AU103" s="491">
        <v>0</v>
      </c>
      <c r="AV103" s="491">
        <v>0</v>
      </c>
      <c r="AW103" s="493" t="s">
        <v>589</v>
      </c>
      <c r="AX103" s="491">
        <v>0</v>
      </c>
      <c r="AY103" s="491">
        <v>0</v>
      </c>
      <c r="AZ103" s="491">
        <v>0</v>
      </c>
      <c r="BA103" s="491"/>
      <c r="BB103" s="491">
        <v>0</v>
      </c>
      <c r="BC103" s="491">
        <v>0</v>
      </c>
      <c r="BD103" s="491">
        <v>0</v>
      </c>
      <c r="BE103" s="491"/>
      <c r="BF103" s="491">
        <v>0</v>
      </c>
      <c r="BG103" s="491">
        <v>0</v>
      </c>
      <c r="BH103" s="491">
        <v>0</v>
      </c>
      <c r="BI103" s="493" t="s">
        <v>589</v>
      </c>
      <c r="BJ103" s="491">
        <v>0</v>
      </c>
      <c r="BK103" s="491">
        <v>0</v>
      </c>
      <c r="BL103" s="491">
        <v>0</v>
      </c>
      <c r="BM103" s="491"/>
      <c r="BN103" s="491">
        <v>0</v>
      </c>
      <c r="BO103" s="491">
        <v>0</v>
      </c>
      <c r="BP103" s="491">
        <v>0</v>
      </c>
      <c r="BQ103" s="491"/>
      <c r="BR103" s="491">
        <v>0</v>
      </c>
      <c r="BS103" s="491">
        <v>0</v>
      </c>
      <c r="BT103" s="491">
        <v>0</v>
      </c>
      <c r="BU103" s="491"/>
      <c r="BV103" s="491">
        <v>0</v>
      </c>
      <c r="BW103" s="491">
        <v>0</v>
      </c>
      <c r="BX103" s="491">
        <v>0</v>
      </c>
      <c r="BY103" s="493" t="s">
        <v>589</v>
      </c>
      <c r="BZ103" s="491">
        <v>0</v>
      </c>
      <c r="CA103" s="491">
        <v>0</v>
      </c>
      <c r="CB103" s="491">
        <v>0</v>
      </c>
      <c r="CC103" s="491"/>
      <c r="CD103" s="491">
        <v>0</v>
      </c>
      <c r="CE103" s="491">
        <v>0</v>
      </c>
      <c r="CF103" s="491">
        <v>0</v>
      </c>
      <c r="CG103" s="491"/>
      <c r="CH103" s="491">
        <v>0</v>
      </c>
      <c r="CI103" s="491">
        <v>0</v>
      </c>
      <c r="CJ103" s="491">
        <v>0</v>
      </c>
    </row>
    <row r="104" spans="1:88" s="489" customFormat="1" ht="8.4" customHeight="1">
      <c r="A104" s="493" t="s">
        <v>590</v>
      </c>
      <c r="B104" s="491">
        <v>235428.503</v>
      </c>
      <c r="C104" s="491">
        <v>682800</v>
      </c>
      <c r="D104" s="491">
        <v>918228.50300000003</v>
      </c>
      <c r="E104" s="491"/>
      <c r="F104" s="491">
        <v>0</v>
      </c>
      <c r="G104" s="491">
        <v>0</v>
      </c>
      <c r="H104" s="491">
        <v>0</v>
      </c>
      <c r="I104" s="491"/>
      <c r="J104" s="491">
        <v>1150000</v>
      </c>
      <c r="K104" s="491">
        <v>1797294.4839999999</v>
      </c>
      <c r="L104" s="491">
        <v>2947294.4840000002</v>
      </c>
      <c r="M104" s="493" t="s">
        <v>590</v>
      </c>
      <c r="N104" s="491">
        <v>0</v>
      </c>
      <c r="O104" s="491">
        <v>0</v>
      </c>
      <c r="P104" s="491">
        <v>0</v>
      </c>
      <c r="Q104" s="491"/>
      <c r="R104" s="491">
        <v>710834.26599999995</v>
      </c>
      <c r="S104" s="491">
        <v>0</v>
      </c>
      <c r="T104" s="491">
        <v>710834.26599999995</v>
      </c>
      <c r="U104" s="491"/>
      <c r="V104" s="491">
        <v>144745.13099999999</v>
      </c>
      <c r="W104" s="491">
        <v>316.77999999999997</v>
      </c>
      <c r="X104" s="491">
        <v>145061.91099999999</v>
      </c>
      <c r="Y104" s="493" t="s">
        <v>590</v>
      </c>
      <c r="Z104" s="491">
        <v>0</v>
      </c>
      <c r="AA104" s="491">
        <v>0</v>
      </c>
      <c r="AB104" s="491">
        <v>0</v>
      </c>
      <c r="AC104" s="491"/>
      <c r="AD104" s="491">
        <v>958975.598</v>
      </c>
      <c r="AE104" s="491">
        <v>3072600</v>
      </c>
      <c r="AF104" s="491">
        <v>4031575.5980000002</v>
      </c>
      <c r="AG104" s="491"/>
      <c r="AH104" s="491">
        <v>392882.96799999999</v>
      </c>
      <c r="AI104" s="491">
        <v>0</v>
      </c>
      <c r="AJ104" s="491">
        <v>392882.96799999999</v>
      </c>
      <c r="AK104" s="493" t="s">
        <v>590</v>
      </c>
      <c r="AL104" s="491">
        <v>293830.38400000002</v>
      </c>
      <c r="AM104" s="491">
        <v>0</v>
      </c>
      <c r="AN104" s="491">
        <v>293830.38400000002</v>
      </c>
      <c r="AO104" s="491"/>
      <c r="AP104" s="491">
        <v>270969.99300000002</v>
      </c>
      <c r="AQ104" s="491">
        <v>0</v>
      </c>
      <c r="AR104" s="491">
        <v>270969.99300000002</v>
      </c>
      <c r="AS104" s="491"/>
      <c r="AT104" s="491">
        <v>75000</v>
      </c>
      <c r="AU104" s="491">
        <v>0</v>
      </c>
      <c r="AV104" s="491">
        <v>75000</v>
      </c>
      <c r="AW104" s="493" t="s">
        <v>590</v>
      </c>
      <c r="AX104" s="491">
        <v>54447.767999999996</v>
      </c>
      <c r="AY104" s="491">
        <v>0</v>
      </c>
      <c r="AZ104" s="491">
        <v>54447.767999999996</v>
      </c>
      <c r="BA104" s="491"/>
      <c r="BB104" s="491">
        <v>0</v>
      </c>
      <c r="BC104" s="491">
        <v>0</v>
      </c>
      <c r="BD104" s="491">
        <v>0</v>
      </c>
      <c r="BE104" s="491"/>
      <c r="BF104" s="491">
        <v>0</v>
      </c>
      <c r="BG104" s="491">
        <v>0</v>
      </c>
      <c r="BH104" s="491">
        <v>0</v>
      </c>
      <c r="BI104" s="493" t="s">
        <v>590</v>
      </c>
      <c r="BJ104" s="491">
        <v>0</v>
      </c>
      <c r="BK104" s="491">
        <v>0</v>
      </c>
      <c r="BL104" s="491">
        <v>0</v>
      </c>
      <c r="BM104" s="491"/>
      <c r="BN104" s="491">
        <v>619201.43599999999</v>
      </c>
      <c r="BO104" s="491">
        <v>0</v>
      </c>
      <c r="BP104" s="491">
        <v>619201.43599999999</v>
      </c>
      <c r="BQ104" s="491"/>
      <c r="BR104" s="491">
        <v>215322.908</v>
      </c>
      <c r="BS104" s="491">
        <v>0</v>
      </c>
      <c r="BT104" s="491">
        <v>215322.908</v>
      </c>
      <c r="BU104" s="491"/>
      <c r="BV104" s="491">
        <v>149503.94399999999</v>
      </c>
      <c r="BW104" s="491">
        <v>0</v>
      </c>
      <c r="BX104" s="491">
        <v>149503.94399999999</v>
      </c>
      <c r="BY104" s="493" t="s">
        <v>590</v>
      </c>
      <c r="BZ104" s="491">
        <v>5271142.8989999993</v>
      </c>
      <c r="CA104" s="491">
        <v>5553011.2640000004</v>
      </c>
      <c r="CB104" s="491">
        <v>10824154.163000003</v>
      </c>
      <c r="CC104" s="491"/>
      <c r="CD104" s="491">
        <v>1150000</v>
      </c>
      <c r="CE104" s="491">
        <v>1797294.4839999999</v>
      </c>
      <c r="CF104" s="491">
        <v>2947294.4840000002</v>
      </c>
      <c r="CG104" s="491"/>
      <c r="CH104" s="491">
        <v>5271142.8989999993</v>
      </c>
      <c r="CI104" s="491">
        <v>5553011.2640000004</v>
      </c>
      <c r="CJ104" s="491">
        <v>10824154.163000003</v>
      </c>
    </row>
    <row r="105" spans="1:88" s="495" customFormat="1" ht="3.15" customHeight="1">
      <c r="A105" s="493"/>
      <c r="B105" s="491"/>
      <c r="C105" s="491"/>
      <c r="D105" s="491"/>
      <c r="E105" s="491"/>
      <c r="F105" s="491"/>
      <c r="G105" s="491"/>
      <c r="H105" s="491"/>
      <c r="I105" s="491"/>
      <c r="J105" s="491"/>
      <c r="K105" s="491"/>
      <c r="L105" s="491"/>
      <c r="M105" s="493"/>
      <c r="N105" s="491"/>
      <c r="O105" s="491"/>
      <c r="P105" s="491"/>
      <c r="Q105" s="491"/>
      <c r="R105" s="491"/>
      <c r="S105" s="491"/>
      <c r="T105" s="491"/>
      <c r="U105" s="491"/>
      <c r="V105" s="491"/>
      <c r="W105" s="491"/>
      <c r="X105" s="491"/>
      <c r="Y105" s="493"/>
      <c r="Z105" s="491"/>
      <c r="AA105" s="491"/>
      <c r="AB105" s="491"/>
      <c r="AC105" s="491"/>
      <c r="AD105" s="491"/>
      <c r="AE105" s="491"/>
      <c r="AF105" s="491"/>
      <c r="AG105" s="491"/>
      <c r="AH105" s="491"/>
      <c r="AI105" s="491"/>
      <c r="AJ105" s="491"/>
      <c r="AK105" s="493"/>
      <c r="AL105" s="491"/>
      <c r="AM105" s="491"/>
      <c r="AN105" s="491"/>
      <c r="AO105" s="491"/>
      <c r="AP105" s="491"/>
      <c r="AQ105" s="491"/>
      <c r="AR105" s="491"/>
      <c r="AS105" s="491"/>
      <c r="AT105" s="491"/>
      <c r="AU105" s="491"/>
      <c r="AV105" s="491"/>
      <c r="AW105" s="493"/>
      <c r="AX105" s="491"/>
      <c r="AY105" s="491"/>
      <c r="AZ105" s="491"/>
      <c r="BA105" s="491"/>
      <c r="BB105" s="491"/>
      <c r="BC105" s="491"/>
      <c r="BD105" s="491"/>
      <c r="BE105" s="491"/>
      <c r="BF105" s="491"/>
      <c r="BG105" s="491"/>
      <c r="BH105" s="491"/>
      <c r="BI105" s="493"/>
      <c r="BJ105" s="491"/>
      <c r="BK105" s="491"/>
      <c r="BL105" s="491"/>
      <c r="BM105" s="491"/>
      <c r="BN105" s="491"/>
      <c r="BO105" s="491"/>
      <c r="BP105" s="491"/>
      <c r="BQ105" s="491"/>
      <c r="BR105" s="491"/>
      <c r="BS105" s="491"/>
      <c r="BT105" s="491"/>
      <c r="BU105" s="491"/>
      <c r="BV105" s="491"/>
      <c r="BW105" s="491"/>
      <c r="BX105" s="491"/>
      <c r="BY105" s="493"/>
      <c r="BZ105" s="491"/>
      <c r="CA105" s="491"/>
      <c r="CB105" s="491"/>
      <c r="CC105" s="491"/>
      <c r="CD105" s="491"/>
      <c r="CE105" s="491"/>
      <c r="CF105" s="491"/>
      <c r="CG105" s="491"/>
      <c r="CH105" s="491"/>
      <c r="CI105" s="491"/>
      <c r="CJ105" s="491"/>
    </row>
    <row r="106" spans="1:88" s="489" customFormat="1" ht="8.4" customHeight="1">
      <c r="A106" s="496" t="s">
        <v>591</v>
      </c>
      <c r="B106" s="497">
        <v>2738080.3960000002</v>
      </c>
      <c r="C106" s="497">
        <v>240742.65700000001</v>
      </c>
      <c r="D106" s="497">
        <v>2978823.054</v>
      </c>
      <c r="E106" s="497"/>
      <c r="F106" s="497">
        <v>14974.527</v>
      </c>
      <c r="G106" s="497">
        <v>847.88499999999999</v>
      </c>
      <c r="H106" s="497">
        <v>15822.413</v>
      </c>
      <c r="I106" s="497"/>
      <c r="J106" s="497">
        <v>7295285.7850000001</v>
      </c>
      <c r="K106" s="497">
        <v>3368688.9369999999</v>
      </c>
      <c r="L106" s="497">
        <v>10663974.722999999</v>
      </c>
      <c r="M106" s="496" t="s">
        <v>591</v>
      </c>
      <c r="N106" s="497">
        <v>31722.012999999999</v>
      </c>
      <c r="O106" s="497">
        <v>3397.7660000000001</v>
      </c>
      <c r="P106" s="497">
        <v>35119.78</v>
      </c>
      <c r="Q106" s="497"/>
      <c r="R106" s="497">
        <v>645673.92599999998</v>
      </c>
      <c r="S106" s="497">
        <v>398007.641</v>
      </c>
      <c r="T106" s="497">
        <v>1043681.568</v>
      </c>
      <c r="U106" s="497"/>
      <c r="V106" s="497">
        <v>3079723.753</v>
      </c>
      <c r="W106" s="497">
        <v>70822.865000000005</v>
      </c>
      <c r="X106" s="497">
        <v>3150546.6179999998</v>
      </c>
      <c r="Y106" s="496" t="s">
        <v>591</v>
      </c>
      <c r="Z106" s="497">
        <v>520067.05499999999</v>
      </c>
      <c r="AA106" s="497">
        <v>5080.9129999999996</v>
      </c>
      <c r="AB106" s="497">
        <v>525147.96900000004</v>
      </c>
      <c r="AC106" s="497"/>
      <c r="AD106" s="497">
        <v>3388881.7080000001</v>
      </c>
      <c r="AE106" s="497">
        <v>319500.88299999997</v>
      </c>
      <c r="AF106" s="497">
        <v>3708382.591</v>
      </c>
      <c r="AG106" s="497"/>
      <c r="AH106" s="497">
        <v>1005943.57</v>
      </c>
      <c r="AI106" s="497">
        <v>23928.011999999999</v>
      </c>
      <c r="AJ106" s="497">
        <v>1029871.583</v>
      </c>
      <c r="AK106" s="496" t="s">
        <v>591</v>
      </c>
      <c r="AL106" s="497">
        <v>47745.120999999999</v>
      </c>
      <c r="AM106" s="497">
        <v>4428.7839999999997</v>
      </c>
      <c r="AN106" s="497">
        <v>52173.906000000003</v>
      </c>
      <c r="AO106" s="497"/>
      <c r="AP106" s="497">
        <v>223384.739</v>
      </c>
      <c r="AQ106" s="497">
        <v>24908.607</v>
      </c>
      <c r="AR106" s="497">
        <v>248293.34599999999</v>
      </c>
      <c r="AS106" s="497"/>
      <c r="AT106" s="497">
        <v>574875.02500000002</v>
      </c>
      <c r="AU106" s="497">
        <v>47364.976000000002</v>
      </c>
      <c r="AV106" s="497">
        <v>622240.00199999998</v>
      </c>
      <c r="AW106" s="496" t="s">
        <v>591</v>
      </c>
      <c r="AX106" s="497">
        <v>47486.040999999997</v>
      </c>
      <c r="AY106" s="497">
        <v>13825.177</v>
      </c>
      <c r="AZ106" s="497">
        <v>61311.218000000001</v>
      </c>
      <c r="BA106" s="497"/>
      <c r="BB106" s="497">
        <v>36590.644999999997</v>
      </c>
      <c r="BC106" s="497">
        <v>2672.473</v>
      </c>
      <c r="BD106" s="497">
        <v>39263.118999999999</v>
      </c>
      <c r="BE106" s="497"/>
      <c r="BF106" s="497">
        <v>5476.2820000000002</v>
      </c>
      <c r="BG106" s="497">
        <v>43.460999999999999</v>
      </c>
      <c r="BH106" s="497">
        <v>5519.7430000000004</v>
      </c>
      <c r="BI106" s="496" t="s">
        <v>591</v>
      </c>
      <c r="BJ106" s="497">
        <v>5524.2539999999999</v>
      </c>
      <c r="BK106" s="497">
        <v>0</v>
      </c>
      <c r="BL106" s="497">
        <v>5524.2539999999999</v>
      </c>
      <c r="BM106" s="497"/>
      <c r="BN106" s="497">
        <v>83032.357000000004</v>
      </c>
      <c r="BO106" s="497">
        <v>10437.876</v>
      </c>
      <c r="BP106" s="497">
        <v>93470.233999999997</v>
      </c>
      <c r="BQ106" s="497"/>
      <c r="BR106" s="497">
        <v>177098.31200000001</v>
      </c>
      <c r="BS106" s="497">
        <v>2050.0430000000001</v>
      </c>
      <c r="BT106" s="497">
        <v>179148.356</v>
      </c>
      <c r="BU106" s="497"/>
      <c r="BV106" s="497">
        <v>148656.976</v>
      </c>
      <c r="BW106" s="497">
        <v>2033.73</v>
      </c>
      <c r="BX106" s="497">
        <v>150690.70699999999</v>
      </c>
      <c r="BY106" s="496" t="s">
        <v>591</v>
      </c>
      <c r="BZ106" s="497">
        <v>20070222.484999999</v>
      </c>
      <c r="CA106" s="497">
        <v>4538782.6860000007</v>
      </c>
      <c r="CB106" s="497">
        <v>24609005.183999997</v>
      </c>
      <c r="CC106" s="497"/>
      <c r="CD106" s="497">
        <v>7295285.7850000001</v>
      </c>
      <c r="CE106" s="497">
        <v>3385782.5070000002</v>
      </c>
      <c r="CF106" s="497">
        <v>10681068.293</v>
      </c>
      <c r="CG106" s="497"/>
      <c r="CH106" s="497">
        <v>20070222.484999999</v>
      </c>
      <c r="CI106" s="497">
        <v>4555876.256000001</v>
      </c>
      <c r="CJ106" s="497">
        <v>24626098.753999997</v>
      </c>
    </row>
    <row r="107" spans="1:88" s="495" customFormat="1" ht="3.15" customHeight="1">
      <c r="A107" s="493"/>
      <c r="B107" s="497"/>
      <c r="C107" s="497"/>
      <c r="D107" s="497"/>
      <c r="E107" s="497"/>
      <c r="F107" s="497"/>
      <c r="G107" s="497"/>
      <c r="H107" s="497"/>
      <c r="I107" s="497"/>
      <c r="J107" s="497"/>
      <c r="K107" s="497"/>
      <c r="L107" s="497"/>
      <c r="M107" s="493"/>
      <c r="N107" s="497"/>
      <c r="O107" s="497"/>
      <c r="P107" s="497"/>
      <c r="Q107" s="497"/>
      <c r="R107" s="497"/>
      <c r="S107" s="497"/>
      <c r="T107" s="497"/>
      <c r="U107" s="497"/>
      <c r="V107" s="497"/>
      <c r="W107" s="497"/>
      <c r="X107" s="497"/>
      <c r="Y107" s="493"/>
      <c r="Z107" s="497"/>
      <c r="AA107" s="497"/>
      <c r="AB107" s="497"/>
      <c r="AC107" s="497"/>
      <c r="AD107" s="497"/>
      <c r="AE107" s="497"/>
      <c r="AF107" s="497"/>
      <c r="AG107" s="497"/>
      <c r="AH107" s="497"/>
      <c r="AI107" s="497"/>
      <c r="AJ107" s="497"/>
      <c r="AK107" s="493"/>
      <c r="AL107" s="497"/>
      <c r="AM107" s="497"/>
      <c r="AN107" s="497"/>
      <c r="AO107" s="497"/>
      <c r="AP107" s="497"/>
      <c r="AQ107" s="497"/>
      <c r="AR107" s="497"/>
      <c r="AS107" s="497"/>
      <c r="AT107" s="497"/>
      <c r="AU107" s="497"/>
      <c r="AV107" s="497"/>
      <c r="AW107" s="493"/>
      <c r="AX107" s="497"/>
      <c r="AY107" s="497"/>
      <c r="AZ107" s="497"/>
      <c r="BA107" s="497"/>
      <c r="BB107" s="497"/>
      <c r="BC107" s="497"/>
      <c r="BD107" s="497"/>
      <c r="BE107" s="497"/>
      <c r="BF107" s="497"/>
      <c r="BG107" s="497"/>
      <c r="BH107" s="497"/>
      <c r="BI107" s="493"/>
      <c r="BJ107" s="497"/>
      <c r="BK107" s="497"/>
      <c r="BL107" s="497"/>
      <c r="BM107" s="497"/>
      <c r="BN107" s="497"/>
      <c r="BO107" s="497"/>
      <c r="BP107" s="497"/>
      <c r="BQ107" s="497"/>
      <c r="BR107" s="497"/>
      <c r="BS107" s="497"/>
      <c r="BT107" s="497"/>
      <c r="BU107" s="497"/>
      <c r="BV107" s="497"/>
      <c r="BW107" s="497"/>
      <c r="BX107" s="497"/>
      <c r="BY107" s="493"/>
      <c r="BZ107" s="497"/>
      <c r="CA107" s="497"/>
      <c r="CB107" s="497"/>
      <c r="CC107" s="497"/>
      <c r="CD107" s="497"/>
      <c r="CE107" s="497"/>
      <c r="CF107" s="497"/>
      <c r="CG107" s="497"/>
      <c r="CH107" s="497"/>
      <c r="CI107" s="497"/>
      <c r="CJ107" s="497"/>
    </row>
    <row r="108" spans="1:88" s="489" customFormat="1" ht="8.4" customHeight="1">
      <c r="A108" s="485" t="s">
        <v>592</v>
      </c>
      <c r="B108" s="486">
        <v>223086.33600000001</v>
      </c>
      <c r="C108" s="486">
        <v>127785.66099999999</v>
      </c>
      <c r="D108" s="486">
        <v>350871.99800000002</v>
      </c>
      <c r="E108" s="486"/>
      <c r="F108" s="486">
        <v>17614.567999999999</v>
      </c>
      <c r="G108" s="486">
        <v>1868.662</v>
      </c>
      <c r="H108" s="486">
        <v>19483.23</v>
      </c>
      <c r="I108" s="486"/>
      <c r="J108" s="486">
        <v>152236.37899999999</v>
      </c>
      <c r="K108" s="486">
        <v>117297.804</v>
      </c>
      <c r="L108" s="486">
        <v>269534.18300000002</v>
      </c>
      <c r="M108" s="485" t="s">
        <v>592</v>
      </c>
      <c r="N108" s="486">
        <v>19233.923999999999</v>
      </c>
      <c r="O108" s="486">
        <v>12382.819</v>
      </c>
      <c r="P108" s="486">
        <v>31616.743999999999</v>
      </c>
      <c r="Q108" s="486"/>
      <c r="R108" s="486">
        <v>77346.184999999998</v>
      </c>
      <c r="S108" s="486">
        <v>51177.953000000001</v>
      </c>
      <c r="T108" s="486">
        <v>128524.139</v>
      </c>
      <c r="U108" s="486"/>
      <c r="V108" s="486">
        <v>159941.23199999999</v>
      </c>
      <c r="W108" s="486">
        <v>38749.837</v>
      </c>
      <c r="X108" s="486">
        <v>198691.06899999999</v>
      </c>
      <c r="Y108" s="485" t="s">
        <v>592</v>
      </c>
      <c r="Z108" s="486">
        <v>5.6459999999999999</v>
      </c>
      <c r="AA108" s="486">
        <v>7.4139999999999997</v>
      </c>
      <c r="AB108" s="486">
        <v>13.06</v>
      </c>
      <c r="AC108" s="486"/>
      <c r="AD108" s="486">
        <v>194395.73300000001</v>
      </c>
      <c r="AE108" s="486">
        <v>79369.216</v>
      </c>
      <c r="AF108" s="486">
        <v>273764.95</v>
      </c>
      <c r="AG108" s="486"/>
      <c r="AH108" s="486">
        <v>174315.84299999999</v>
      </c>
      <c r="AI108" s="486">
        <v>2984.136</v>
      </c>
      <c r="AJ108" s="486">
        <v>177299.97899999999</v>
      </c>
      <c r="AK108" s="485" t="s">
        <v>592</v>
      </c>
      <c r="AL108" s="486">
        <v>36593.294999999998</v>
      </c>
      <c r="AM108" s="486">
        <v>4504.7650000000003</v>
      </c>
      <c r="AN108" s="486">
        <v>41098.061000000002</v>
      </c>
      <c r="AO108" s="486"/>
      <c r="AP108" s="486">
        <v>30541.692999999999</v>
      </c>
      <c r="AQ108" s="486">
        <v>2165.0450000000001</v>
      </c>
      <c r="AR108" s="486">
        <v>32706.738000000001</v>
      </c>
      <c r="AS108" s="486"/>
      <c r="AT108" s="486">
        <v>7863.61</v>
      </c>
      <c r="AU108" s="486">
        <v>18750.502</v>
      </c>
      <c r="AV108" s="486">
        <v>26614.113000000001</v>
      </c>
      <c r="AW108" s="485" t="s">
        <v>592</v>
      </c>
      <c r="AX108" s="486">
        <v>11365.937</v>
      </c>
      <c r="AY108" s="486">
        <v>4.3620000000000001</v>
      </c>
      <c r="AZ108" s="486">
        <v>11370.299000000001</v>
      </c>
      <c r="BA108" s="486"/>
      <c r="BB108" s="486">
        <v>21874.09</v>
      </c>
      <c r="BC108" s="486">
        <v>557.88599999999997</v>
      </c>
      <c r="BD108" s="486">
        <v>22431.976999999999</v>
      </c>
      <c r="BE108" s="486"/>
      <c r="BF108" s="486">
        <v>2791.4270000000001</v>
      </c>
      <c r="BG108" s="486">
        <v>2994.66</v>
      </c>
      <c r="BH108" s="486">
        <v>5786.0870000000004</v>
      </c>
      <c r="BI108" s="485" t="s">
        <v>592</v>
      </c>
      <c r="BJ108" s="486">
        <v>177.37100000000001</v>
      </c>
      <c r="BK108" s="486">
        <v>4672.0910000000003</v>
      </c>
      <c r="BL108" s="486">
        <v>4849.4629999999997</v>
      </c>
      <c r="BM108" s="486"/>
      <c r="BN108" s="486">
        <v>22745.822</v>
      </c>
      <c r="BO108" s="486">
        <v>5735.665</v>
      </c>
      <c r="BP108" s="486">
        <v>28481.488000000001</v>
      </c>
      <c r="BQ108" s="486"/>
      <c r="BR108" s="486">
        <v>56849.858</v>
      </c>
      <c r="BS108" s="486">
        <v>228.06899999999999</v>
      </c>
      <c r="BT108" s="486">
        <v>57077.927000000003</v>
      </c>
      <c r="BU108" s="486"/>
      <c r="BV108" s="486">
        <v>26751.615000000002</v>
      </c>
      <c r="BW108" s="486">
        <v>644.43299999999999</v>
      </c>
      <c r="BX108" s="486">
        <v>27396.047999999999</v>
      </c>
      <c r="BY108" s="485" t="s">
        <v>592</v>
      </c>
      <c r="BZ108" s="486">
        <v>1235730.5639999998</v>
      </c>
      <c r="CA108" s="486">
        <v>471880.98</v>
      </c>
      <c r="CB108" s="486">
        <v>1707611.5529999998</v>
      </c>
      <c r="CC108" s="486"/>
      <c r="CD108" s="486">
        <v>152236.37899999999</v>
      </c>
      <c r="CE108" s="486">
        <v>119932.696</v>
      </c>
      <c r="CF108" s="486">
        <v>272169.07500000001</v>
      </c>
      <c r="CG108" s="486"/>
      <c r="CH108" s="486">
        <v>1235730.5639999998</v>
      </c>
      <c r="CI108" s="486">
        <v>474515.87199999997</v>
      </c>
      <c r="CJ108" s="486">
        <v>1710246.4449999998</v>
      </c>
    </row>
    <row r="109" spans="1:88" s="489" customFormat="1" ht="8.4" customHeight="1">
      <c r="A109" s="493" t="s">
        <v>593</v>
      </c>
      <c r="B109" s="491">
        <v>193652.44500000001</v>
      </c>
      <c r="C109" s="491">
        <v>50742.671999999999</v>
      </c>
      <c r="D109" s="491">
        <v>244395.11799999999</v>
      </c>
      <c r="E109" s="491"/>
      <c r="F109" s="491">
        <v>16712.717000000001</v>
      </c>
      <c r="G109" s="491">
        <v>1868.662</v>
      </c>
      <c r="H109" s="491">
        <v>18581.379000000001</v>
      </c>
      <c r="I109" s="491"/>
      <c r="J109" s="491">
        <v>85067.233999999997</v>
      </c>
      <c r="K109" s="491">
        <v>35030.243999999999</v>
      </c>
      <c r="L109" s="491">
        <v>120097.47900000001</v>
      </c>
      <c r="M109" s="493" t="s">
        <v>593</v>
      </c>
      <c r="N109" s="491">
        <v>18738.096000000001</v>
      </c>
      <c r="O109" s="491">
        <v>11085.563</v>
      </c>
      <c r="P109" s="491">
        <v>29823.659</v>
      </c>
      <c r="Q109" s="491"/>
      <c r="R109" s="491">
        <v>60319.879000000001</v>
      </c>
      <c r="S109" s="491">
        <v>25466.866000000002</v>
      </c>
      <c r="T109" s="491">
        <v>85786.745999999999</v>
      </c>
      <c r="U109" s="491"/>
      <c r="V109" s="491">
        <v>146288.89499999999</v>
      </c>
      <c r="W109" s="491">
        <v>26051.51</v>
      </c>
      <c r="X109" s="491">
        <v>172340.405</v>
      </c>
      <c r="Y109" s="493" t="s">
        <v>593</v>
      </c>
      <c r="Z109" s="491">
        <v>5.6459999999999999</v>
      </c>
      <c r="AA109" s="491">
        <v>7.4139999999999997</v>
      </c>
      <c r="AB109" s="491">
        <v>13.06</v>
      </c>
      <c r="AC109" s="491"/>
      <c r="AD109" s="491">
        <v>155888.97700000001</v>
      </c>
      <c r="AE109" s="491">
        <v>22037.357</v>
      </c>
      <c r="AF109" s="491">
        <v>177926.33499999999</v>
      </c>
      <c r="AG109" s="491"/>
      <c r="AH109" s="491">
        <v>130604.51700000001</v>
      </c>
      <c r="AI109" s="491">
        <v>1830.54</v>
      </c>
      <c r="AJ109" s="491">
        <v>132435.05799999999</v>
      </c>
      <c r="AK109" s="493" t="s">
        <v>593</v>
      </c>
      <c r="AL109" s="491">
        <v>34845.057999999997</v>
      </c>
      <c r="AM109" s="491">
        <v>4342.7190000000001</v>
      </c>
      <c r="AN109" s="491">
        <v>39187.777000000002</v>
      </c>
      <c r="AO109" s="491"/>
      <c r="AP109" s="491">
        <v>27625.432000000001</v>
      </c>
      <c r="AQ109" s="491">
        <v>2132.5410000000002</v>
      </c>
      <c r="AR109" s="491">
        <v>29757.973000000002</v>
      </c>
      <c r="AS109" s="491"/>
      <c r="AT109" s="491">
        <v>7015.6540000000005</v>
      </c>
      <c r="AU109" s="491">
        <v>5914.7529999999997</v>
      </c>
      <c r="AV109" s="491">
        <v>12930.407999999999</v>
      </c>
      <c r="AW109" s="493" t="s">
        <v>593</v>
      </c>
      <c r="AX109" s="491">
        <v>9751.1190000000006</v>
      </c>
      <c r="AY109" s="491">
        <v>2.7909999999999999</v>
      </c>
      <c r="AZ109" s="491">
        <v>9753.91</v>
      </c>
      <c r="BA109" s="491"/>
      <c r="BB109" s="491">
        <v>20648.681</v>
      </c>
      <c r="BC109" s="491">
        <v>557.88599999999997</v>
      </c>
      <c r="BD109" s="491">
        <v>21206.567999999999</v>
      </c>
      <c r="BE109" s="491"/>
      <c r="BF109" s="491">
        <v>2358.7190000000001</v>
      </c>
      <c r="BG109" s="491">
        <v>2337.3620000000001</v>
      </c>
      <c r="BH109" s="491">
        <v>4696.0810000000001</v>
      </c>
      <c r="BI109" s="493" t="s">
        <v>593</v>
      </c>
      <c r="BJ109" s="491">
        <v>0</v>
      </c>
      <c r="BK109" s="491">
        <v>3032.1120000000001</v>
      </c>
      <c r="BL109" s="491">
        <v>3032.1120000000001</v>
      </c>
      <c r="BM109" s="491"/>
      <c r="BN109" s="491">
        <v>7000.7479999999996</v>
      </c>
      <c r="BO109" s="491">
        <v>2888.04</v>
      </c>
      <c r="BP109" s="491">
        <v>9888.7890000000007</v>
      </c>
      <c r="BQ109" s="491"/>
      <c r="BR109" s="491">
        <v>46283.737000000001</v>
      </c>
      <c r="BS109" s="491">
        <v>228.06899999999999</v>
      </c>
      <c r="BT109" s="491">
        <v>46511.805999999997</v>
      </c>
      <c r="BU109" s="491"/>
      <c r="BV109" s="491">
        <v>18654.242999999999</v>
      </c>
      <c r="BW109" s="491">
        <v>644.42999999999995</v>
      </c>
      <c r="BX109" s="491">
        <v>19298.673999999999</v>
      </c>
      <c r="BY109" s="493" t="s">
        <v>593</v>
      </c>
      <c r="BZ109" s="491">
        <v>981461.79700000002</v>
      </c>
      <c r="CA109" s="491">
        <v>196201.53099999996</v>
      </c>
      <c r="CB109" s="491">
        <v>1177663.3370000003</v>
      </c>
      <c r="CC109" s="491"/>
      <c r="CD109" s="491">
        <v>85067.233999999997</v>
      </c>
      <c r="CE109" s="491">
        <v>37665.135999999999</v>
      </c>
      <c r="CF109" s="491">
        <v>122732.371</v>
      </c>
      <c r="CG109" s="491"/>
      <c r="CH109" s="491">
        <v>981461.79700000002</v>
      </c>
      <c r="CI109" s="491">
        <v>198836.42299999995</v>
      </c>
      <c r="CJ109" s="491">
        <v>1180298.2290000003</v>
      </c>
    </row>
    <row r="110" spans="1:88" s="489" customFormat="1" ht="8.4" customHeight="1">
      <c r="A110" s="493" t="s">
        <v>594</v>
      </c>
      <c r="B110" s="491">
        <v>10725.439</v>
      </c>
      <c r="C110" s="491">
        <v>30.277999999999999</v>
      </c>
      <c r="D110" s="491">
        <v>10755.718000000001</v>
      </c>
      <c r="E110" s="491"/>
      <c r="F110" s="491">
        <v>280.07799999999997</v>
      </c>
      <c r="G110" s="491">
        <v>0</v>
      </c>
      <c r="H110" s="491">
        <v>280.07799999999997</v>
      </c>
      <c r="I110" s="491"/>
      <c r="J110" s="491">
        <v>0</v>
      </c>
      <c r="K110" s="491">
        <v>0</v>
      </c>
      <c r="L110" s="491">
        <v>0</v>
      </c>
      <c r="M110" s="493" t="s">
        <v>594</v>
      </c>
      <c r="N110" s="491">
        <v>19.846</v>
      </c>
      <c r="O110" s="491">
        <v>6.1159999999999997</v>
      </c>
      <c r="P110" s="491">
        <v>25.962</v>
      </c>
      <c r="Q110" s="491"/>
      <c r="R110" s="491">
        <v>87.784000000000006</v>
      </c>
      <c r="S110" s="491">
        <v>5.1970000000000001</v>
      </c>
      <c r="T110" s="491">
        <v>92.981999999999999</v>
      </c>
      <c r="U110" s="491"/>
      <c r="V110" s="491">
        <v>356.08199999999999</v>
      </c>
      <c r="W110" s="491">
        <v>66.460999999999999</v>
      </c>
      <c r="X110" s="491">
        <v>422.54399999999998</v>
      </c>
      <c r="Y110" s="493" t="s">
        <v>594</v>
      </c>
      <c r="Z110" s="491">
        <v>0</v>
      </c>
      <c r="AA110" s="491">
        <v>0</v>
      </c>
      <c r="AB110" s="491">
        <v>0</v>
      </c>
      <c r="AC110" s="491"/>
      <c r="AD110" s="491">
        <v>0</v>
      </c>
      <c r="AE110" s="491">
        <v>0</v>
      </c>
      <c r="AF110" s="491">
        <v>0</v>
      </c>
      <c r="AG110" s="491"/>
      <c r="AH110" s="491">
        <v>448.95800000000003</v>
      </c>
      <c r="AI110" s="491">
        <v>0</v>
      </c>
      <c r="AJ110" s="491">
        <v>448.95800000000003</v>
      </c>
      <c r="AK110" s="493" t="s">
        <v>594</v>
      </c>
      <c r="AL110" s="491">
        <v>1543.7670000000001</v>
      </c>
      <c r="AM110" s="491">
        <v>0</v>
      </c>
      <c r="AN110" s="491">
        <v>1543.7670000000001</v>
      </c>
      <c r="AO110" s="491"/>
      <c r="AP110" s="491">
        <v>63.98</v>
      </c>
      <c r="AQ110" s="491">
        <v>32.503</v>
      </c>
      <c r="AR110" s="491">
        <v>96.483000000000004</v>
      </c>
      <c r="AS110" s="491"/>
      <c r="AT110" s="491">
        <v>33.509</v>
      </c>
      <c r="AU110" s="491">
        <v>45.993000000000002</v>
      </c>
      <c r="AV110" s="491">
        <v>79.501999999999995</v>
      </c>
      <c r="AW110" s="493" t="s">
        <v>594</v>
      </c>
      <c r="AX110" s="491">
        <v>0.88400000000000001</v>
      </c>
      <c r="AY110" s="491">
        <v>0</v>
      </c>
      <c r="AZ110" s="491">
        <v>0.88400000000000001</v>
      </c>
      <c r="BA110" s="491"/>
      <c r="BB110" s="491">
        <v>0</v>
      </c>
      <c r="BC110" s="491">
        <v>0</v>
      </c>
      <c r="BD110" s="491">
        <v>0</v>
      </c>
      <c r="BE110" s="491"/>
      <c r="BF110" s="491">
        <v>432.70699999999999</v>
      </c>
      <c r="BG110" s="491">
        <v>2.4289999999999998</v>
      </c>
      <c r="BH110" s="491">
        <v>435.137</v>
      </c>
      <c r="BI110" s="493" t="s">
        <v>594</v>
      </c>
      <c r="BJ110" s="491">
        <v>0</v>
      </c>
      <c r="BK110" s="491">
        <v>0</v>
      </c>
      <c r="BL110" s="491">
        <v>0</v>
      </c>
      <c r="BM110" s="491"/>
      <c r="BN110" s="491">
        <v>127.947</v>
      </c>
      <c r="BO110" s="491">
        <v>2.8239999999999998</v>
      </c>
      <c r="BP110" s="491">
        <v>130.77099999999999</v>
      </c>
      <c r="BQ110" s="491"/>
      <c r="BR110" s="491">
        <v>0</v>
      </c>
      <c r="BS110" s="491">
        <v>0</v>
      </c>
      <c r="BT110" s="491">
        <v>0</v>
      </c>
      <c r="BU110" s="491"/>
      <c r="BV110" s="491">
        <v>55.051000000000002</v>
      </c>
      <c r="BW110" s="491">
        <v>0</v>
      </c>
      <c r="BX110" s="491">
        <v>55.051000000000002</v>
      </c>
      <c r="BY110" s="493" t="s">
        <v>594</v>
      </c>
      <c r="BZ110" s="491">
        <v>14176.031999999999</v>
      </c>
      <c r="CA110" s="491">
        <v>191.80100000000002</v>
      </c>
      <c r="CB110" s="491">
        <v>14367.837000000001</v>
      </c>
      <c r="CC110" s="491"/>
      <c r="CD110" s="491">
        <v>0</v>
      </c>
      <c r="CE110" s="491">
        <v>0</v>
      </c>
      <c r="CF110" s="491">
        <v>0</v>
      </c>
      <c r="CG110" s="491"/>
      <c r="CH110" s="491">
        <v>14176.031999999999</v>
      </c>
      <c r="CI110" s="491">
        <v>191.80100000000002</v>
      </c>
      <c r="CJ110" s="491">
        <v>14367.837000000001</v>
      </c>
    </row>
    <row r="111" spans="1:88" s="489" customFormat="1" ht="8.4" customHeight="1">
      <c r="A111" s="493" t="s">
        <v>595</v>
      </c>
      <c r="B111" s="491">
        <v>0</v>
      </c>
      <c r="C111" s="491">
        <v>0</v>
      </c>
      <c r="D111" s="491">
        <v>0</v>
      </c>
      <c r="E111" s="491"/>
      <c r="F111" s="491">
        <v>0</v>
      </c>
      <c r="G111" s="491">
        <v>0</v>
      </c>
      <c r="H111" s="491">
        <v>0</v>
      </c>
      <c r="I111" s="491"/>
      <c r="J111" s="491">
        <v>185.24799999999999</v>
      </c>
      <c r="K111" s="491">
        <v>0</v>
      </c>
      <c r="L111" s="491">
        <v>185.24799999999999</v>
      </c>
      <c r="M111" s="493" t="s">
        <v>595</v>
      </c>
      <c r="N111" s="491">
        <v>0</v>
      </c>
      <c r="O111" s="491">
        <v>0</v>
      </c>
      <c r="P111" s="491">
        <v>0</v>
      </c>
      <c r="Q111" s="491"/>
      <c r="R111" s="491">
        <v>0</v>
      </c>
      <c r="S111" s="491">
        <v>0</v>
      </c>
      <c r="T111" s="491">
        <v>0</v>
      </c>
      <c r="U111" s="491"/>
      <c r="V111" s="491">
        <v>76.319000000000003</v>
      </c>
      <c r="W111" s="491">
        <v>0</v>
      </c>
      <c r="X111" s="491">
        <v>76.319000000000003</v>
      </c>
      <c r="Y111" s="493" t="s">
        <v>595</v>
      </c>
      <c r="Z111" s="491">
        <v>0</v>
      </c>
      <c r="AA111" s="491">
        <v>0</v>
      </c>
      <c r="AB111" s="491">
        <v>0</v>
      </c>
      <c r="AC111" s="491"/>
      <c r="AD111" s="491">
        <v>8.6720000000000006</v>
      </c>
      <c r="AE111" s="491">
        <v>0</v>
      </c>
      <c r="AF111" s="491">
        <v>8.6720000000000006</v>
      </c>
      <c r="AG111" s="491"/>
      <c r="AH111" s="491">
        <v>10.407</v>
      </c>
      <c r="AI111" s="491">
        <v>0</v>
      </c>
      <c r="AJ111" s="491">
        <v>10.407</v>
      </c>
      <c r="AK111" s="493" t="s">
        <v>595</v>
      </c>
      <c r="AL111" s="491">
        <v>0</v>
      </c>
      <c r="AM111" s="491">
        <v>0</v>
      </c>
      <c r="AN111" s="491">
        <v>0</v>
      </c>
      <c r="AO111" s="491"/>
      <c r="AP111" s="491">
        <v>17.344999999999999</v>
      </c>
      <c r="AQ111" s="491">
        <v>0</v>
      </c>
      <c r="AR111" s="491">
        <v>17.344999999999999</v>
      </c>
      <c r="AS111" s="491"/>
      <c r="AT111" s="491">
        <v>24.283000000000001</v>
      </c>
      <c r="AU111" s="491">
        <v>0</v>
      </c>
      <c r="AV111" s="491">
        <v>24.283000000000001</v>
      </c>
      <c r="AW111" s="493" t="s">
        <v>595</v>
      </c>
      <c r="AX111" s="491">
        <v>3.9889999999999999</v>
      </c>
      <c r="AY111" s="491">
        <v>1.571</v>
      </c>
      <c r="AZ111" s="491">
        <v>5.56</v>
      </c>
      <c r="BA111" s="491"/>
      <c r="BB111" s="491">
        <v>0</v>
      </c>
      <c r="BC111" s="491">
        <v>0</v>
      </c>
      <c r="BD111" s="491">
        <v>0</v>
      </c>
      <c r="BE111" s="491"/>
      <c r="BF111" s="491">
        <v>0</v>
      </c>
      <c r="BG111" s="491">
        <v>0</v>
      </c>
      <c r="BH111" s="491">
        <v>0</v>
      </c>
      <c r="BI111" s="493" t="s">
        <v>595</v>
      </c>
      <c r="BJ111" s="491">
        <v>0</v>
      </c>
      <c r="BK111" s="491">
        <v>0</v>
      </c>
      <c r="BL111" s="491">
        <v>0</v>
      </c>
      <c r="BM111" s="491"/>
      <c r="BN111" s="491">
        <v>29.206</v>
      </c>
      <c r="BO111" s="491">
        <v>0</v>
      </c>
      <c r="BP111" s="491">
        <v>29.206</v>
      </c>
      <c r="BQ111" s="491"/>
      <c r="BR111" s="491">
        <v>0</v>
      </c>
      <c r="BS111" s="491">
        <v>0</v>
      </c>
      <c r="BT111" s="491">
        <v>0</v>
      </c>
      <c r="BU111" s="491"/>
      <c r="BV111" s="491">
        <v>0</v>
      </c>
      <c r="BW111" s="491">
        <v>0</v>
      </c>
      <c r="BX111" s="491">
        <v>0</v>
      </c>
      <c r="BY111" s="493" t="s">
        <v>595</v>
      </c>
      <c r="BZ111" s="491">
        <v>355.46899999999999</v>
      </c>
      <c r="CA111" s="491">
        <v>1.571</v>
      </c>
      <c r="CB111" s="491">
        <v>357.04</v>
      </c>
      <c r="CC111" s="491"/>
      <c r="CD111" s="491">
        <v>185.24799999999999</v>
      </c>
      <c r="CE111" s="491">
        <v>0</v>
      </c>
      <c r="CF111" s="491">
        <v>185.24799999999999</v>
      </c>
      <c r="CG111" s="491"/>
      <c r="CH111" s="491">
        <v>355.46899999999999</v>
      </c>
      <c r="CI111" s="491">
        <v>1.571</v>
      </c>
      <c r="CJ111" s="491">
        <v>357.04</v>
      </c>
    </row>
    <row r="112" spans="1:88" s="489" customFormat="1" ht="8.4" customHeight="1">
      <c r="A112" s="493" t="s">
        <v>596</v>
      </c>
      <c r="B112" s="491">
        <v>707.90200000000004</v>
      </c>
      <c r="C112" s="491">
        <v>65601.928</v>
      </c>
      <c r="D112" s="491">
        <v>66309.831000000006</v>
      </c>
      <c r="E112" s="491"/>
      <c r="F112" s="491">
        <v>621.77200000000005</v>
      </c>
      <c r="G112" s="491">
        <v>0</v>
      </c>
      <c r="H112" s="491">
        <v>621.77200000000005</v>
      </c>
      <c r="I112" s="491"/>
      <c r="J112" s="491">
        <v>0</v>
      </c>
      <c r="K112" s="491">
        <v>29707.444</v>
      </c>
      <c r="L112" s="491">
        <v>29707.444</v>
      </c>
      <c r="M112" s="493" t="s">
        <v>596</v>
      </c>
      <c r="N112" s="491">
        <v>475.96800000000002</v>
      </c>
      <c r="O112" s="491">
        <v>1291.1400000000001</v>
      </c>
      <c r="P112" s="491">
        <v>1767.1079999999999</v>
      </c>
      <c r="Q112" s="491"/>
      <c r="R112" s="491">
        <v>764.32600000000002</v>
      </c>
      <c r="S112" s="491">
        <v>22991.541000000001</v>
      </c>
      <c r="T112" s="491">
        <v>23755.866999999998</v>
      </c>
      <c r="U112" s="491"/>
      <c r="V112" s="491">
        <v>1956.9829999999999</v>
      </c>
      <c r="W112" s="491">
        <v>12614.021000000001</v>
      </c>
      <c r="X112" s="491">
        <v>14571.004999999999</v>
      </c>
      <c r="Y112" s="493" t="s">
        <v>596</v>
      </c>
      <c r="Z112" s="491">
        <v>0</v>
      </c>
      <c r="AA112" s="491">
        <v>0</v>
      </c>
      <c r="AB112" s="491">
        <v>0</v>
      </c>
      <c r="AC112" s="491"/>
      <c r="AD112" s="491">
        <v>249.28100000000001</v>
      </c>
      <c r="AE112" s="491">
        <v>19351.108</v>
      </c>
      <c r="AF112" s="491">
        <v>19600.39</v>
      </c>
      <c r="AG112" s="491"/>
      <c r="AH112" s="491">
        <v>29732.904999999999</v>
      </c>
      <c r="AI112" s="491">
        <v>1145.8409999999999</v>
      </c>
      <c r="AJ112" s="491">
        <v>30878.746999999999</v>
      </c>
      <c r="AK112" s="493" t="s">
        <v>596</v>
      </c>
      <c r="AL112" s="491">
        <v>144.11500000000001</v>
      </c>
      <c r="AM112" s="491">
        <v>162.04599999999999</v>
      </c>
      <c r="AN112" s="491">
        <v>306.161</v>
      </c>
      <c r="AO112" s="491"/>
      <c r="AP112" s="491">
        <v>0</v>
      </c>
      <c r="AQ112" s="491">
        <v>0</v>
      </c>
      <c r="AR112" s="491">
        <v>0</v>
      </c>
      <c r="AS112" s="491"/>
      <c r="AT112" s="491">
        <v>83.655000000000001</v>
      </c>
      <c r="AU112" s="491">
        <v>12789.754999999999</v>
      </c>
      <c r="AV112" s="491">
        <v>12873.41</v>
      </c>
      <c r="AW112" s="493" t="s">
        <v>596</v>
      </c>
      <c r="AX112" s="491">
        <v>0</v>
      </c>
      <c r="AY112" s="491">
        <v>0</v>
      </c>
      <c r="AZ112" s="491">
        <v>0</v>
      </c>
      <c r="BA112" s="491"/>
      <c r="BB112" s="491">
        <v>1225.4079999999999</v>
      </c>
      <c r="BC112" s="491">
        <v>0</v>
      </c>
      <c r="BD112" s="491">
        <v>1225.4079999999999</v>
      </c>
      <c r="BE112" s="491"/>
      <c r="BF112" s="491">
        <v>0</v>
      </c>
      <c r="BG112" s="491">
        <v>654.86800000000005</v>
      </c>
      <c r="BH112" s="491">
        <v>654.86800000000005</v>
      </c>
      <c r="BI112" s="493" t="s">
        <v>596</v>
      </c>
      <c r="BJ112" s="491">
        <v>0</v>
      </c>
      <c r="BK112" s="491">
        <v>0</v>
      </c>
      <c r="BL112" s="491">
        <v>0</v>
      </c>
      <c r="BM112" s="491"/>
      <c r="BN112" s="491">
        <v>1113.873</v>
      </c>
      <c r="BO112" s="491">
        <v>2844.8</v>
      </c>
      <c r="BP112" s="491">
        <v>3958.6729999999998</v>
      </c>
      <c r="BQ112" s="491"/>
      <c r="BR112" s="491">
        <v>5189.0950000000003</v>
      </c>
      <c r="BS112" s="491">
        <v>0</v>
      </c>
      <c r="BT112" s="491">
        <v>5189.0950000000003</v>
      </c>
      <c r="BU112" s="491"/>
      <c r="BV112" s="491">
        <v>2782.82</v>
      </c>
      <c r="BW112" s="491">
        <v>2E-3</v>
      </c>
      <c r="BX112" s="491">
        <v>2782.8229999999999</v>
      </c>
      <c r="BY112" s="493" t="s">
        <v>596</v>
      </c>
      <c r="BZ112" s="491">
        <v>45048.103000000003</v>
      </c>
      <c r="CA112" s="491">
        <v>169154.49399999998</v>
      </c>
      <c r="CB112" s="491">
        <v>214202.60200000001</v>
      </c>
      <c r="CC112" s="491"/>
      <c r="CD112" s="491">
        <v>0</v>
      </c>
      <c r="CE112" s="491">
        <v>29707.444</v>
      </c>
      <c r="CF112" s="491">
        <v>29707.444</v>
      </c>
      <c r="CG112" s="491"/>
      <c r="CH112" s="491">
        <v>45048.103000000003</v>
      </c>
      <c r="CI112" s="491">
        <v>169154.49399999998</v>
      </c>
      <c r="CJ112" s="491">
        <v>214202.60200000001</v>
      </c>
    </row>
    <row r="113" spans="1:89" s="489" customFormat="1" ht="8.4" customHeight="1">
      <c r="A113" s="493" t="s">
        <v>597</v>
      </c>
      <c r="B113" s="491">
        <v>7887.4129999999996</v>
      </c>
      <c r="C113" s="491">
        <v>11410.78</v>
      </c>
      <c r="D113" s="491">
        <v>19298.194</v>
      </c>
      <c r="E113" s="491"/>
      <c r="F113" s="491">
        <v>0</v>
      </c>
      <c r="G113" s="491">
        <v>0</v>
      </c>
      <c r="H113" s="491">
        <v>0</v>
      </c>
      <c r="I113" s="491"/>
      <c r="J113" s="491">
        <v>34912.987000000001</v>
      </c>
      <c r="K113" s="491">
        <v>40822.148000000001</v>
      </c>
      <c r="L113" s="491">
        <v>75735.134999999995</v>
      </c>
      <c r="M113" s="493" t="s">
        <v>597</v>
      </c>
      <c r="N113" s="491">
        <v>0</v>
      </c>
      <c r="O113" s="491">
        <v>0</v>
      </c>
      <c r="P113" s="491">
        <v>0</v>
      </c>
      <c r="Q113" s="491"/>
      <c r="R113" s="491">
        <v>12555.120999999999</v>
      </c>
      <c r="S113" s="491">
        <v>0</v>
      </c>
      <c r="T113" s="491">
        <v>12555.120999999999</v>
      </c>
      <c r="U113" s="491"/>
      <c r="V113" s="491">
        <v>325.46100000000001</v>
      </c>
      <c r="W113" s="491">
        <v>17.843</v>
      </c>
      <c r="X113" s="491">
        <v>343.30399999999997</v>
      </c>
      <c r="Y113" s="493" t="s">
        <v>597</v>
      </c>
      <c r="Z113" s="491">
        <v>0</v>
      </c>
      <c r="AA113" s="491">
        <v>0</v>
      </c>
      <c r="AB113" s="491">
        <v>0</v>
      </c>
      <c r="AC113" s="491"/>
      <c r="AD113" s="491">
        <v>3805.5129999999999</v>
      </c>
      <c r="AE113" s="491">
        <v>37980.75</v>
      </c>
      <c r="AF113" s="491">
        <v>41786.262999999999</v>
      </c>
      <c r="AG113" s="491"/>
      <c r="AH113" s="491">
        <v>10392.674999999999</v>
      </c>
      <c r="AI113" s="491">
        <v>0</v>
      </c>
      <c r="AJ113" s="491">
        <v>10392.674999999999</v>
      </c>
      <c r="AK113" s="493" t="s">
        <v>597</v>
      </c>
      <c r="AL113" s="491">
        <v>0</v>
      </c>
      <c r="AM113" s="491">
        <v>0</v>
      </c>
      <c r="AN113" s="491">
        <v>0</v>
      </c>
      <c r="AO113" s="491"/>
      <c r="AP113" s="491">
        <v>2834.9349999999999</v>
      </c>
      <c r="AQ113" s="491">
        <v>0</v>
      </c>
      <c r="AR113" s="491">
        <v>2834.9349999999999</v>
      </c>
      <c r="AS113" s="491"/>
      <c r="AT113" s="491">
        <v>706.50699999999995</v>
      </c>
      <c r="AU113" s="491">
        <v>0</v>
      </c>
      <c r="AV113" s="491">
        <v>706.50699999999995</v>
      </c>
      <c r="AW113" s="493" t="s">
        <v>597</v>
      </c>
      <c r="AX113" s="491">
        <v>1609.944</v>
      </c>
      <c r="AY113" s="491">
        <v>0</v>
      </c>
      <c r="AZ113" s="491">
        <v>1609.944</v>
      </c>
      <c r="BA113" s="491"/>
      <c r="BB113" s="491">
        <v>0</v>
      </c>
      <c r="BC113" s="491">
        <v>0</v>
      </c>
      <c r="BD113" s="491">
        <v>0</v>
      </c>
      <c r="BE113" s="491"/>
      <c r="BF113" s="491">
        <v>0</v>
      </c>
      <c r="BG113" s="491">
        <v>0</v>
      </c>
      <c r="BH113" s="491">
        <v>0</v>
      </c>
      <c r="BI113" s="493" t="s">
        <v>597</v>
      </c>
      <c r="BJ113" s="491">
        <v>0</v>
      </c>
      <c r="BK113" s="491">
        <v>0</v>
      </c>
      <c r="BL113" s="491">
        <v>0</v>
      </c>
      <c r="BM113" s="491"/>
      <c r="BN113" s="491">
        <v>14414.249</v>
      </c>
      <c r="BO113" s="491">
        <v>0</v>
      </c>
      <c r="BP113" s="491">
        <v>14414.249</v>
      </c>
      <c r="BQ113" s="491"/>
      <c r="BR113" s="491">
        <v>5377.0249999999996</v>
      </c>
      <c r="BS113" s="491">
        <v>0</v>
      </c>
      <c r="BT113" s="491">
        <v>5377.0249999999996</v>
      </c>
      <c r="BU113" s="491"/>
      <c r="BV113" s="491">
        <v>5259.4989999999998</v>
      </c>
      <c r="BW113" s="491">
        <v>0</v>
      </c>
      <c r="BX113" s="491">
        <v>5259.4989999999998</v>
      </c>
      <c r="BY113" s="493" t="s">
        <v>597</v>
      </c>
      <c r="BZ113" s="491">
        <v>100081.32899999998</v>
      </c>
      <c r="CA113" s="491">
        <v>90231.521000000008</v>
      </c>
      <c r="CB113" s="491">
        <v>190312.851</v>
      </c>
      <c r="CC113" s="491"/>
      <c r="CD113" s="491">
        <v>34912.987000000001</v>
      </c>
      <c r="CE113" s="491">
        <v>40822.148000000001</v>
      </c>
      <c r="CF113" s="491">
        <v>75735.134999999995</v>
      </c>
      <c r="CG113" s="491"/>
      <c r="CH113" s="491">
        <v>100081.32899999998</v>
      </c>
      <c r="CI113" s="491">
        <v>90231.521000000008</v>
      </c>
      <c r="CJ113" s="491">
        <v>190312.851</v>
      </c>
    </row>
    <row r="114" spans="1:89" s="489" customFormat="1" ht="8.4" customHeight="1">
      <c r="A114" s="493" t="s">
        <v>598</v>
      </c>
      <c r="B114" s="491">
        <v>10113.135</v>
      </c>
      <c r="C114" s="491">
        <v>0</v>
      </c>
      <c r="D114" s="491">
        <v>10113.135</v>
      </c>
      <c r="E114" s="491"/>
      <c r="F114" s="491">
        <v>0</v>
      </c>
      <c r="G114" s="491">
        <v>0</v>
      </c>
      <c r="H114" s="491">
        <v>0</v>
      </c>
      <c r="I114" s="491"/>
      <c r="J114" s="491">
        <v>32070.909</v>
      </c>
      <c r="K114" s="491">
        <v>11737.966</v>
      </c>
      <c r="L114" s="491">
        <v>43808.875999999997</v>
      </c>
      <c r="M114" s="493" t="s">
        <v>598</v>
      </c>
      <c r="N114" s="491">
        <v>1.2999999999999999E-2</v>
      </c>
      <c r="O114" s="491">
        <v>0</v>
      </c>
      <c r="P114" s="491">
        <v>1.2999999999999999E-2</v>
      </c>
      <c r="Q114" s="491"/>
      <c r="R114" s="491">
        <v>3619.0729999999999</v>
      </c>
      <c r="S114" s="491">
        <v>2714.3470000000002</v>
      </c>
      <c r="T114" s="491">
        <v>6333.4210000000003</v>
      </c>
      <c r="U114" s="491"/>
      <c r="V114" s="491">
        <v>10937.489</v>
      </c>
      <c r="W114" s="491">
        <v>0</v>
      </c>
      <c r="X114" s="491">
        <v>10937.489</v>
      </c>
      <c r="Y114" s="493" t="s">
        <v>598</v>
      </c>
      <c r="Z114" s="491">
        <v>0</v>
      </c>
      <c r="AA114" s="491">
        <v>0</v>
      </c>
      <c r="AB114" s="491">
        <v>0</v>
      </c>
      <c r="AC114" s="491"/>
      <c r="AD114" s="491">
        <v>34443.288</v>
      </c>
      <c r="AE114" s="491">
        <v>0</v>
      </c>
      <c r="AF114" s="491">
        <v>34443.288</v>
      </c>
      <c r="AG114" s="491"/>
      <c r="AH114" s="491">
        <v>3126.3780000000002</v>
      </c>
      <c r="AI114" s="491">
        <v>7.7539999999999996</v>
      </c>
      <c r="AJ114" s="491">
        <v>3134.1320000000001</v>
      </c>
      <c r="AK114" s="493" t="s">
        <v>598</v>
      </c>
      <c r="AL114" s="491">
        <v>60.353000000000002</v>
      </c>
      <c r="AM114" s="491">
        <v>0</v>
      </c>
      <c r="AN114" s="491">
        <v>60.353000000000002</v>
      </c>
      <c r="AO114" s="491"/>
      <c r="AP114" s="491">
        <v>0</v>
      </c>
      <c r="AQ114" s="491">
        <v>0</v>
      </c>
      <c r="AR114" s="491">
        <v>0</v>
      </c>
      <c r="AS114" s="491"/>
      <c r="AT114" s="491">
        <v>0</v>
      </c>
      <c r="AU114" s="491">
        <v>0</v>
      </c>
      <c r="AV114" s="491">
        <v>0</v>
      </c>
      <c r="AW114" s="493" t="s">
        <v>598</v>
      </c>
      <c r="AX114" s="491">
        <v>0</v>
      </c>
      <c r="AY114" s="491">
        <v>0</v>
      </c>
      <c r="AZ114" s="491">
        <v>0</v>
      </c>
      <c r="BA114" s="491"/>
      <c r="BB114" s="491">
        <v>0</v>
      </c>
      <c r="BC114" s="491">
        <v>0</v>
      </c>
      <c r="BD114" s="491">
        <v>0</v>
      </c>
      <c r="BE114" s="491"/>
      <c r="BF114" s="491">
        <v>0</v>
      </c>
      <c r="BG114" s="491">
        <v>0</v>
      </c>
      <c r="BH114" s="491">
        <v>0</v>
      </c>
      <c r="BI114" s="493" t="s">
        <v>598</v>
      </c>
      <c r="BJ114" s="491">
        <v>177.37100000000001</v>
      </c>
      <c r="BK114" s="491">
        <v>1639.979</v>
      </c>
      <c r="BL114" s="491">
        <v>1817.35</v>
      </c>
      <c r="BM114" s="491"/>
      <c r="BN114" s="491">
        <v>59.796999999999997</v>
      </c>
      <c r="BO114" s="491">
        <v>0</v>
      </c>
      <c r="BP114" s="491">
        <v>59.796999999999997</v>
      </c>
      <c r="BQ114" s="491"/>
      <c r="BR114" s="491">
        <v>0</v>
      </c>
      <c r="BS114" s="491">
        <v>0</v>
      </c>
      <c r="BT114" s="491">
        <v>0</v>
      </c>
      <c r="BU114" s="491"/>
      <c r="BV114" s="491">
        <v>0</v>
      </c>
      <c r="BW114" s="491">
        <v>0</v>
      </c>
      <c r="BX114" s="491">
        <v>0</v>
      </c>
      <c r="BY114" s="493" t="s">
        <v>598</v>
      </c>
      <c r="BZ114" s="491">
        <v>94607.806000000011</v>
      </c>
      <c r="CA114" s="491">
        <v>16100.046</v>
      </c>
      <c r="CB114" s="491">
        <v>110707.85400000001</v>
      </c>
      <c r="CC114" s="491"/>
      <c r="CD114" s="491">
        <v>32070.909</v>
      </c>
      <c r="CE114" s="491">
        <v>11737.966</v>
      </c>
      <c r="CF114" s="491">
        <v>43808.875999999997</v>
      </c>
      <c r="CG114" s="491"/>
      <c r="CH114" s="491">
        <v>94607.806000000011</v>
      </c>
      <c r="CI114" s="491">
        <v>16100.046</v>
      </c>
      <c r="CJ114" s="491">
        <v>110707.85399999999</v>
      </c>
    </row>
    <row r="115" spans="1:89" s="495" customFormat="1" ht="4.6500000000000004" customHeight="1">
      <c r="A115" s="493"/>
      <c r="B115" s="491"/>
      <c r="C115" s="491"/>
      <c r="D115" s="491"/>
      <c r="E115" s="491"/>
      <c r="F115" s="491"/>
      <c r="G115" s="491"/>
      <c r="H115" s="491"/>
      <c r="I115" s="491"/>
      <c r="J115" s="491"/>
      <c r="K115" s="491"/>
      <c r="L115" s="491"/>
      <c r="M115" s="493"/>
      <c r="N115" s="491"/>
      <c r="O115" s="491"/>
      <c r="P115" s="491"/>
      <c r="Q115" s="491"/>
      <c r="R115" s="491"/>
      <c r="S115" s="491"/>
      <c r="T115" s="491"/>
      <c r="U115" s="491"/>
      <c r="V115" s="491"/>
      <c r="W115" s="491"/>
      <c r="X115" s="491"/>
      <c r="Y115" s="493"/>
      <c r="Z115" s="491"/>
      <c r="AA115" s="491"/>
      <c r="AB115" s="491"/>
      <c r="AC115" s="491"/>
      <c r="AD115" s="491"/>
      <c r="AE115" s="491"/>
      <c r="AF115" s="491"/>
      <c r="AG115" s="491"/>
      <c r="AH115" s="491"/>
      <c r="AI115" s="491"/>
      <c r="AJ115" s="491"/>
      <c r="AK115" s="493"/>
      <c r="AL115" s="491"/>
      <c r="AM115" s="491"/>
      <c r="AN115" s="491"/>
      <c r="AO115" s="491"/>
      <c r="AP115" s="491"/>
      <c r="AQ115" s="491"/>
      <c r="AR115" s="491"/>
      <c r="AS115" s="491"/>
      <c r="AT115" s="491"/>
      <c r="AU115" s="491"/>
      <c r="AV115" s="491"/>
      <c r="AW115" s="493"/>
      <c r="AX115" s="491"/>
      <c r="AY115" s="491"/>
      <c r="AZ115" s="491"/>
      <c r="BA115" s="491"/>
      <c r="BB115" s="491"/>
      <c r="BC115" s="491"/>
      <c r="BD115" s="491"/>
      <c r="BE115" s="491"/>
      <c r="BF115" s="491"/>
      <c r="BG115" s="491"/>
      <c r="BH115" s="491"/>
      <c r="BI115" s="493"/>
      <c r="BJ115" s="491"/>
      <c r="BK115" s="491"/>
      <c r="BL115" s="491"/>
      <c r="BM115" s="491"/>
      <c r="BN115" s="491"/>
      <c r="BO115" s="491"/>
      <c r="BP115" s="491"/>
      <c r="BQ115" s="491"/>
      <c r="BR115" s="491"/>
      <c r="BS115" s="491"/>
      <c r="BT115" s="491"/>
      <c r="BU115" s="491"/>
      <c r="BV115" s="491"/>
      <c r="BW115" s="491"/>
      <c r="BX115" s="491"/>
      <c r="BY115" s="493"/>
      <c r="BZ115" s="491"/>
      <c r="CA115" s="491"/>
      <c r="CB115" s="491"/>
      <c r="CC115" s="491"/>
      <c r="CD115" s="491"/>
      <c r="CE115" s="491"/>
      <c r="CF115" s="491"/>
      <c r="CG115" s="491"/>
      <c r="CH115" s="491"/>
      <c r="CI115" s="491"/>
      <c r="CJ115" s="491"/>
    </row>
    <row r="116" spans="1:89" s="489" customFormat="1" ht="8.4" customHeight="1">
      <c r="A116" s="496" t="s">
        <v>599</v>
      </c>
      <c r="B116" s="497">
        <v>1241526.868</v>
      </c>
      <c r="C116" s="497">
        <v>475487.41700000002</v>
      </c>
      <c r="D116" s="497">
        <v>1717014.2860000001</v>
      </c>
      <c r="E116" s="497"/>
      <c r="F116" s="497">
        <v>10391.259</v>
      </c>
      <c r="G116" s="497">
        <v>329.553</v>
      </c>
      <c r="H116" s="497">
        <v>10720.812</v>
      </c>
      <c r="I116" s="497"/>
      <c r="J116" s="497">
        <v>2669017.4870000002</v>
      </c>
      <c r="K116" s="497">
        <v>393060.52899999998</v>
      </c>
      <c r="L116" s="497">
        <v>3062078.017</v>
      </c>
      <c r="M116" s="496" t="s">
        <v>599</v>
      </c>
      <c r="N116" s="497">
        <v>69144.096000000005</v>
      </c>
      <c r="O116" s="497">
        <v>7765.8620000000001</v>
      </c>
      <c r="P116" s="497">
        <v>76909.959000000003</v>
      </c>
      <c r="Q116" s="497"/>
      <c r="R116" s="497">
        <v>248513.655</v>
      </c>
      <c r="S116" s="497">
        <v>363592.33600000001</v>
      </c>
      <c r="T116" s="497">
        <v>612105.99100000004</v>
      </c>
      <c r="U116" s="497"/>
      <c r="V116" s="497">
        <v>473489.348</v>
      </c>
      <c r="W116" s="497">
        <v>339638.22100000002</v>
      </c>
      <c r="X116" s="497">
        <v>813127.56900000002</v>
      </c>
      <c r="Y116" s="496" t="s">
        <v>599</v>
      </c>
      <c r="Z116" s="497">
        <v>889435.01300000004</v>
      </c>
      <c r="AA116" s="497">
        <v>202413.94099999999</v>
      </c>
      <c r="AB116" s="497">
        <v>1091848.9550000001</v>
      </c>
      <c r="AC116" s="497"/>
      <c r="AD116" s="497">
        <v>504334.28899999999</v>
      </c>
      <c r="AE116" s="497">
        <v>172629.55300000001</v>
      </c>
      <c r="AF116" s="497">
        <v>676963.84199999995</v>
      </c>
      <c r="AG116" s="497"/>
      <c r="AH116" s="497">
        <v>120402.31200000001</v>
      </c>
      <c r="AI116" s="497">
        <v>16679.355</v>
      </c>
      <c r="AJ116" s="497">
        <v>137081.66699999999</v>
      </c>
      <c r="AK116" s="496" t="s">
        <v>599</v>
      </c>
      <c r="AL116" s="497">
        <v>16157.718000000001</v>
      </c>
      <c r="AM116" s="497">
        <v>1446.2719999999999</v>
      </c>
      <c r="AN116" s="497">
        <v>17603.990000000002</v>
      </c>
      <c r="AO116" s="497"/>
      <c r="AP116" s="497">
        <v>50761.006999999998</v>
      </c>
      <c r="AQ116" s="497">
        <v>639.577</v>
      </c>
      <c r="AR116" s="497">
        <v>51400.584999999999</v>
      </c>
      <c r="AS116" s="497"/>
      <c r="AT116" s="497">
        <v>552573.41299999994</v>
      </c>
      <c r="AU116" s="497">
        <v>27874.880000000001</v>
      </c>
      <c r="AV116" s="497">
        <v>580448.29399999999</v>
      </c>
      <c r="AW116" s="496" t="s">
        <v>599</v>
      </c>
      <c r="AX116" s="497">
        <v>5469.17</v>
      </c>
      <c r="AY116" s="497">
        <v>336.25299999999999</v>
      </c>
      <c r="AZ116" s="497">
        <v>5805.4229999999998</v>
      </c>
      <c r="BA116" s="497"/>
      <c r="BB116" s="497">
        <v>10581.233</v>
      </c>
      <c r="BC116" s="497">
        <v>14293.539000000001</v>
      </c>
      <c r="BD116" s="497">
        <v>24874.772000000001</v>
      </c>
      <c r="BE116" s="497"/>
      <c r="BF116" s="497">
        <v>3625.7959999999998</v>
      </c>
      <c r="BG116" s="497">
        <v>6223.0559999999996</v>
      </c>
      <c r="BH116" s="497">
        <v>9848.8520000000008</v>
      </c>
      <c r="BI116" s="496" t="s">
        <v>599</v>
      </c>
      <c r="BJ116" s="497">
        <v>1414.1679999999999</v>
      </c>
      <c r="BK116" s="497">
        <v>5833.84</v>
      </c>
      <c r="BL116" s="497">
        <v>7248.009</v>
      </c>
      <c r="BM116" s="497"/>
      <c r="BN116" s="497">
        <v>4360.2889999999998</v>
      </c>
      <c r="BO116" s="497">
        <v>2150.7950000000001</v>
      </c>
      <c r="BP116" s="497">
        <v>6511.085</v>
      </c>
      <c r="BQ116" s="497"/>
      <c r="BR116" s="497">
        <v>87041.831999999995</v>
      </c>
      <c r="BS116" s="497">
        <v>-1300.5899999999999</v>
      </c>
      <c r="BT116" s="497">
        <v>85741.241999999998</v>
      </c>
      <c r="BU116" s="497"/>
      <c r="BV116" s="497">
        <v>33001.142999999996</v>
      </c>
      <c r="BW116" s="497">
        <v>55.204999999999998</v>
      </c>
      <c r="BX116" s="497">
        <v>33056.347999999998</v>
      </c>
      <c r="BY116" s="496" t="s">
        <v>599</v>
      </c>
      <c r="BZ116" s="497">
        <v>6991240.0960000008</v>
      </c>
      <c r="CA116" s="497">
        <v>2029149.5940000005</v>
      </c>
      <c r="CB116" s="497">
        <v>9020389.6980000027</v>
      </c>
      <c r="CC116" s="497"/>
      <c r="CD116" s="497">
        <v>2669017.4870000002</v>
      </c>
      <c r="CE116" s="497">
        <v>393060.533</v>
      </c>
      <c r="CF116" s="497">
        <v>3062078.02</v>
      </c>
      <c r="CG116" s="497"/>
      <c r="CH116" s="497">
        <v>6991240.0960000008</v>
      </c>
      <c r="CI116" s="497">
        <v>2029149.5980000005</v>
      </c>
      <c r="CJ116" s="497">
        <v>9020389.7010000031</v>
      </c>
    </row>
    <row r="117" spans="1:89" s="495" customFormat="1" ht="4.6500000000000004" customHeight="1">
      <c r="A117" s="493"/>
      <c r="B117" s="497"/>
      <c r="C117" s="497"/>
      <c r="D117" s="497"/>
      <c r="E117" s="497"/>
      <c r="F117" s="497"/>
      <c r="G117" s="497"/>
      <c r="H117" s="497"/>
      <c r="I117" s="497"/>
      <c r="J117" s="497"/>
      <c r="K117" s="497"/>
      <c r="L117" s="497"/>
      <c r="M117" s="493"/>
      <c r="N117" s="497"/>
      <c r="O117" s="497"/>
      <c r="P117" s="497"/>
      <c r="Q117" s="497"/>
      <c r="R117" s="497"/>
      <c r="S117" s="497"/>
      <c r="T117" s="497"/>
      <c r="U117" s="497"/>
      <c r="V117" s="497"/>
      <c r="W117" s="497"/>
      <c r="X117" s="497"/>
      <c r="Y117" s="493"/>
      <c r="Z117" s="497"/>
      <c r="AA117" s="497"/>
      <c r="AB117" s="497"/>
      <c r="AC117" s="497"/>
      <c r="AD117" s="497"/>
      <c r="AE117" s="497"/>
      <c r="AF117" s="497"/>
      <c r="AG117" s="497"/>
      <c r="AH117" s="497"/>
      <c r="AI117" s="497"/>
      <c r="AJ117" s="497"/>
      <c r="AK117" s="493"/>
      <c r="AL117" s="497"/>
      <c r="AM117" s="497"/>
      <c r="AN117" s="497"/>
      <c r="AO117" s="497"/>
      <c r="AP117" s="497"/>
      <c r="AQ117" s="497"/>
      <c r="AR117" s="497"/>
      <c r="AS117" s="497"/>
      <c r="AT117" s="497"/>
      <c r="AU117" s="497"/>
      <c r="AV117" s="497"/>
      <c r="AW117" s="493"/>
      <c r="AX117" s="497"/>
      <c r="AY117" s="497"/>
      <c r="AZ117" s="497"/>
      <c r="BA117" s="497"/>
      <c r="BB117" s="497"/>
      <c r="BC117" s="497"/>
      <c r="BD117" s="497"/>
      <c r="BE117" s="497"/>
      <c r="BF117" s="497"/>
      <c r="BG117" s="497"/>
      <c r="BH117" s="497"/>
      <c r="BI117" s="493"/>
      <c r="BJ117" s="497"/>
      <c r="BK117" s="497"/>
      <c r="BL117" s="497"/>
      <c r="BM117" s="497"/>
      <c r="BN117" s="497"/>
      <c r="BO117" s="497"/>
      <c r="BP117" s="497"/>
      <c r="BQ117" s="497"/>
      <c r="BR117" s="497"/>
      <c r="BS117" s="497"/>
      <c r="BT117" s="497"/>
      <c r="BU117" s="497"/>
      <c r="BV117" s="497"/>
      <c r="BW117" s="497"/>
      <c r="BX117" s="497"/>
      <c r="BY117" s="493"/>
      <c r="BZ117" s="497"/>
      <c r="CA117" s="497"/>
      <c r="CB117" s="497"/>
      <c r="CC117" s="497"/>
      <c r="CD117" s="497"/>
      <c r="CE117" s="497"/>
      <c r="CF117" s="497"/>
      <c r="CG117" s="497"/>
      <c r="CH117" s="497"/>
      <c r="CI117" s="497"/>
      <c r="CJ117" s="497"/>
    </row>
    <row r="118" spans="1:89" s="489" customFormat="1" ht="8.4" customHeight="1">
      <c r="A118" s="496" t="s">
        <v>600</v>
      </c>
      <c r="B118" s="497">
        <v>1380244.8970000001</v>
      </c>
      <c r="C118" s="497">
        <v>184858.35</v>
      </c>
      <c r="D118" s="497">
        <v>1565103.247</v>
      </c>
      <c r="E118" s="497"/>
      <c r="F118" s="497">
        <v>11439.447</v>
      </c>
      <c r="G118" s="497">
        <v>598.22699999999998</v>
      </c>
      <c r="H118" s="497">
        <v>12037.674000000001</v>
      </c>
      <c r="I118" s="497"/>
      <c r="J118" s="497">
        <v>422477.70400000003</v>
      </c>
      <c r="K118" s="497">
        <v>159480.348</v>
      </c>
      <c r="L118" s="497">
        <v>581958.05200000003</v>
      </c>
      <c r="M118" s="496" t="s">
        <v>601</v>
      </c>
      <c r="N118" s="497">
        <v>78717.611999999994</v>
      </c>
      <c r="O118" s="497">
        <v>32526.624</v>
      </c>
      <c r="P118" s="497">
        <v>111244.23699999999</v>
      </c>
      <c r="Q118" s="497"/>
      <c r="R118" s="497">
        <v>114928.019</v>
      </c>
      <c r="S118" s="497">
        <v>14387.985000000001</v>
      </c>
      <c r="T118" s="497">
        <v>129316.005</v>
      </c>
      <c r="U118" s="497"/>
      <c r="V118" s="497">
        <v>298907.52600000001</v>
      </c>
      <c r="W118" s="497">
        <v>93794.667000000001</v>
      </c>
      <c r="X118" s="497">
        <v>392702.19400000002</v>
      </c>
      <c r="Y118" s="496" t="s">
        <v>601</v>
      </c>
      <c r="Z118" s="497">
        <v>9601.5210000000006</v>
      </c>
      <c r="AA118" s="497">
        <v>7038.7690000000002</v>
      </c>
      <c r="AB118" s="497">
        <v>16640.29</v>
      </c>
      <c r="AC118" s="497"/>
      <c r="AD118" s="497">
        <v>82810.023000000001</v>
      </c>
      <c r="AE118" s="497">
        <v>29792.044999999998</v>
      </c>
      <c r="AF118" s="497">
        <v>112602.068</v>
      </c>
      <c r="AG118" s="497"/>
      <c r="AH118" s="497">
        <v>47802.527999999998</v>
      </c>
      <c r="AI118" s="497">
        <v>0</v>
      </c>
      <c r="AJ118" s="497">
        <v>47802.527999999998</v>
      </c>
      <c r="AK118" s="496" t="s">
        <v>601</v>
      </c>
      <c r="AL118" s="497">
        <v>21049.442999999999</v>
      </c>
      <c r="AM118" s="497">
        <v>734.24300000000005</v>
      </c>
      <c r="AN118" s="497">
        <v>21783.686000000002</v>
      </c>
      <c r="AO118" s="497"/>
      <c r="AP118" s="497">
        <v>44973.633999999998</v>
      </c>
      <c r="AQ118" s="497">
        <v>0.35799999999999998</v>
      </c>
      <c r="AR118" s="497">
        <v>44973.993000000002</v>
      </c>
      <c r="AS118" s="497"/>
      <c r="AT118" s="497">
        <v>32804.915999999997</v>
      </c>
      <c r="AU118" s="497">
        <v>0</v>
      </c>
      <c r="AV118" s="497">
        <v>32804.915999999997</v>
      </c>
      <c r="AW118" s="496" t="s">
        <v>601</v>
      </c>
      <c r="AX118" s="497">
        <v>1944.2080000000001</v>
      </c>
      <c r="AY118" s="497">
        <v>0</v>
      </c>
      <c r="AZ118" s="497">
        <v>1944.2080000000001</v>
      </c>
      <c r="BA118" s="497"/>
      <c r="BB118" s="497">
        <v>5983.2719999999999</v>
      </c>
      <c r="BC118" s="497">
        <v>35.094000000000001</v>
      </c>
      <c r="BD118" s="497">
        <v>6018.366</v>
      </c>
      <c r="BE118" s="497"/>
      <c r="BF118" s="497">
        <v>5065.576</v>
      </c>
      <c r="BG118" s="497">
        <v>2702.8679999999999</v>
      </c>
      <c r="BH118" s="497">
        <v>7768.4440000000004</v>
      </c>
      <c r="BI118" s="496" t="s">
        <v>601</v>
      </c>
      <c r="BJ118" s="497">
        <v>9862.652</v>
      </c>
      <c r="BK118" s="497">
        <v>2381.962</v>
      </c>
      <c r="BL118" s="497">
        <v>12244.615</v>
      </c>
      <c r="BM118" s="497"/>
      <c r="BN118" s="497">
        <v>968.79899999999998</v>
      </c>
      <c r="BO118" s="497">
        <v>2497.4189999999999</v>
      </c>
      <c r="BP118" s="497">
        <v>3466.2190000000001</v>
      </c>
      <c r="BQ118" s="497"/>
      <c r="BR118" s="497">
        <v>1674.5219999999999</v>
      </c>
      <c r="BS118" s="497">
        <v>0</v>
      </c>
      <c r="BT118" s="497">
        <v>1674.5219999999999</v>
      </c>
      <c r="BU118" s="497"/>
      <c r="BV118" s="497">
        <v>18380.523000000001</v>
      </c>
      <c r="BW118" s="497">
        <v>0</v>
      </c>
      <c r="BX118" s="497">
        <v>18380.523000000001</v>
      </c>
      <c r="BY118" s="496" t="s">
        <v>601</v>
      </c>
      <c r="BZ118" s="497">
        <v>2589636.8220000002</v>
      </c>
      <c r="CA118" s="497">
        <v>530828.95900000015</v>
      </c>
      <c r="CB118" s="497">
        <v>3120465.7870000009</v>
      </c>
      <c r="CC118" s="497"/>
      <c r="CD118" s="497">
        <v>422477.70400000003</v>
      </c>
      <c r="CE118" s="497">
        <v>165773.54500000001</v>
      </c>
      <c r="CF118" s="497">
        <v>588251.24899999995</v>
      </c>
      <c r="CG118" s="497"/>
      <c r="CH118" s="497">
        <v>2589636.8220000002</v>
      </c>
      <c r="CI118" s="497">
        <v>537122.15600000019</v>
      </c>
      <c r="CJ118" s="497">
        <v>3126758.9840000006</v>
      </c>
    </row>
    <row r="119" spans="1:89" s="489" customFormat="1" ht="8.4" customHeight="1">
      <c r="A119" s="493" t="s">
        <v>602</v>
      </c>
      <c r="B119" s="491">
        <v>169419.02299999999</v>
      </c>
      <c r="C119" s="491">
        <v>82727.884999999995</v>
      </c>
      <c r="D119" s="491">
        <v>252146.90900000001</v>
      </c>
      <c r="E119" s="491"/>
      <c r="F119" s="491">
        <v>3933.8130000000001</v>
      </c>
      <c r="G119" s="491">
        <v>598.22699999999998</v>
      </c>
      <c r="H119" s="491">
        <v>4532.04</v>
      </c>
      <c r="I119" s="491"/>
      <c r="J119" s="491">
        <v>162428.59400000001</v>
      </c>
      <c r="K119" s="491">
        <v>123634.376</v>
      </c>
      <c r="L119" s="491">
        <v>286062.96999999997</v>
      </c>
      <c r="M119" s="493" t="s">
        <v>602</v>
      </c>
      <c r="N119" s="491">
        <v>39411.398000000001</v>
      </c>
      <c r="O119" s="491">
        <v>16692.405999999999</v>
      </c>
      <c r="P119" s="491">
        <v>56103.805</v>
      </c>
      <c r="Q119" s="491"/>
      <c r="R119" s="491">
        <v>64108.964999999997</v>
      </c>
      <c r="S119" s="491">
        <v>11827.485000000001</v>
      </c>
      <c r="T119" s="491">
        <v>75936.451000000001</v>
      </c>
      <c r="U119" s="491"/>
      <c r="V119" s="491">
        <v>89763.35</v>
      </c>
      <c r="W119" s="491">
        <v>78522.275999999998</v>
      </c>
      <c r="X119" s="491">
        <v>168285.62700000001</v>
      </c>
      <c r="Y119" s="493" t="s">
        <v>602</v>
      </c>
      <c r="Z119" s="491">
        <v>9350.866</v>
      </c>
      <c r="AA119" s="491">
        <v>6963.7250000000004</v>
      </c>
      <c r="AB119" s="491">
        <v>16314.592000000001</v>
      </c>
      <c r="AC119" s="491"/>
      <c r="AD119" s="491">
        <v>58070.707999999999</v>
      </c>
      <c r="AE119" s="491">
        <v>22389.856</v>
      </c>
      <c r="AF119" s="491">
        <v>80460.563999999998</v>
      </c>
      <c r="AG119" s="491"/>
      <c r="AH119" s="491">
        <v>10.5</v>
      </c>
      <c r="AI119" s="491">
        <v>0</v>
      </c>
      <c r="AJ119" s="491">
        <v>10.5</v>
      </c>
      <c r="AK119" s="493" t="s">
        <v>602</v>
      </c>
      <c r="AL119" s="491">
        <v>19282.687000000002</v>
      </c>
      <c r="AM119" s="491">
        <v>732.33100000000002</v>
      </c>
      <c r="AN119" s="491">
        <v>20015.018</v>
      </c>
      <c r="AO119" s="491"/>
      <c r="AP119" s="491">
        <v>106.27800000000001</v>
      </c>
      <c r="AQ119" s="491">
        <v>0.35799999999999998</v>
      </c>
      <c r="AR119" s="491">
        <v>106.636</v>
      </c>
      <c r="AS119" s="491"/>
      <c r="AT119" s="491">
        <v>31371.226999999999</v>
      </c>
      <c r="AU119" s="491">
        <v>0</v>
      </c>
      <c r="AV119" s="491">
        <v>31371.226999999999</v>
      </c>
      <c r="AW119" s="493" t="s">
        <v>602</v>
      </c>
      <c r="AX119" s="491">
        <v>0</v>
      </c>
      <c r="AY119" s="491">
        <v>0</v>
      </c>
      <c r="AZ119" s="491">
        <v>0</v>
      </c>
      <c r="BA119" s="491">
        <v>0</v>
      </c>
      <c r="BB119" s="491">
        <v>150.07300000000001</v>
      </c>
      <c r="BC119" s="491">
        <v>35.094000000000001</v>
      </c>
      <c r="BD119" s="491">
        <v>185.16800000000001</v>
      </c>
      <c r="BE119" s="491">
        <v>0</v>
      </c>
      <c r="BF119" s="491">
        <v>4636.8140000000003</v>
      </c>
      <c r="BG119" s="491">
        <v>2543.7829999999999</v>
      </c>
      <c r="BH119" s="491">
        <v>7180.5969999999998</v>
      </c>
      <c r="BI119" s="493" t="s">
        <v>602</v>
      </c>
      <c r="BJ119" s="491">
        <v>3175.6529999999998</v>
      </c>
      <c r="BK119" s="491">
        <v>1196.848</v>
      </c>
      <c r="BL119" s="491">
        <v>4372.5010000000002</v>
      </c>
      <c r="BM119" s="491"/>
      <c r="BN119" s="491">
        <v>968.70699999999999</v>
      </c>
      <c r="BO119" s="491">
        <v>2407.29</v>
      </c>
      <c r="BP119" s="491">
        <v>3375.9969999999998</v>
      </c>
      <c r="BQ119" s="491"/>
      <c r="BR119" s="491">
        <v>0</v>
      </c>
      <c r="BS119" s="491">
        <v>0</v>
      </c>
      <c r="BT119" s="491">
        <v>0</v>
      </c>
      <c r="BU119" s="491"/>
      <c r="BV119" s="491">
        <v>0</v>
      </c>
      <c r="BW119" s="491">
        <v>0</v>
      </c>
      <c r="BX119" s="491">
        <v>0</v>
      </c>
      <c r="BY119" s="493" t="s">
        <v>602</v>
      </c>
      <c r="BZ119" s="491">
        <v>656188.65600000008</v>
      </c>
      <c r="CA119" s="491">
        <v>350271.94</v>
      </c>
      <c r="CB119" s="491">
        <v>1006460.602</v>
      </c>
      <c r="CC119" s="491"/>
      <c r="CD119" s="491">
        <v>162428.59400000001</v>
      </c>
      <c r="CE119" s="491">
        <v>129927.573</v>
      </c>
      <c r="CF119" s="491">
        <v>292356.16700000002</v>
      </c>
      <c r="CG119" s="491"/>
      <c r="CH119" s="491">
        <v>656188.65600000008</v>
      </c>
      <c r="CI119" s="491">
        <v>356565.13699999999</v>
      </c>
      <c r="CJ119" s="491">
        <v>1012753.799</v>
      </c>
    </row>
    <row r="120" spans="1:89" s="489" customFormat="1" ht="8.4" customHeight="1">
      <c r="A120" s="493" t="s">
        <v>603</v>
      </c>
      <c r="B120" s="491">
        <v>1210825.8729999999</v>
      </c>
      <c r="C120" s="491">
        <v>102130.46400000001</v>
      </c>
      <c r="D120" s="491">
        <v>1312956.338</v>
      </c>
      <c r="E120" s="491"/>
      <c r="F120" s="491">
        <v>7505.6329999999998</v>
      </c>
      <c r="G120" s="491">
        <v>0</v>
      </c>
      <c r="H120" s="491">
        <v>7505.6329999999998</v>
      </c>
      <c r="I120" s="491"/>
      <c r="J120" s="491">
        <v>260049.11</v>
      </c>
      <c r="K120" s="491">
        <v>35845.970999999998</v>
      </c>
      <c r="L120" s="491">
        <v>295895.08199999999</v>
      </c>
      <c r="M120" s="493" t="s">
        <v>603</v>
      </c>
      <c r="N120" s="491">
        <v>39306.214</v>
      </c>
      <c r="O120" s="491">
        <v>15834.217000000001</v>
      </c>
      <c r="P120" s="491">
        <v>55140.430999999997</v>
      </c>
      <c r="Q120" s="491"/>
      <c r="R120" s="491">
        <v>50819.053</v>
      </c>
      <c r="S120" s="491">
        <v>2560.5</v>
      </c>
      <c r="T120" s="491">
        <v>53379.553</v>
      </c>
      <c r="U120" s="491"/>
      <c r="V120" s="491">
        <v>209144.17600000001</v>
      </c>
      <c r="W120" s="491">
        <v>15272.391</v>
      </c>
      <c r="X120" s="491">
        <v>224416.56700000001</v>
      </c>
      <c r="Y120" s="493" t="s">
        <v>603</v>
      </c>
      <c r="Z120" s="491">
        <v>250.654</v>
      </c>
      <c r="AA120" s="491">
        <v>75.043000000000006</v>
      </c>
      <c r="AB120" s="491">
        <v>325.69799999999998</v>
      </c>
      <c r="AC120" s="491"/>
      <c r="AD120" s="491">
        <v>24739.314999999999</v>
      </c>
      <c r="AE120" s="491">
        <v>7402.1890000000003</v>
      </c>
      <c r="AF120" s="491">
        <v>32141.504000000001</v>
      </c>
      <c r="AG120" s="491"/>
      <c r="AH120" s="491">
        <v>47792.027999999998</v>
      </c>
      <c r="AI120" s="491">
        <v>0</v>
      </c>
      <c r="AJ120" s="491">
        <v>47792.027999999998</v>
      </c>
      <c r="AK120" s="493" t="s">
        <v>603</v>
      </c>
      <c r="AL120" s="491">
        <v>1766.7550000000001</v>
      </c>
      <c r="AM120" s="491">
        <v>1.911</v>
      </c>
      <c r="AN120" s="491">
        <v>1768.6669999999999</v>
      </c>
      <c r="AO120" s="491"/>
      <c r="AP120" s="491">
        <v>44867.356</v>
      </c>
      <c r="AQ120" s="491">
        <v>0</v>
      </c>
      <c r="AR120" s="491">
        <v>44867.356</v>
      </c>
      <c r="AS120" s="491"/>
      <c r="AT120" s="491">
        <v>1433.6880000000001</v>
      </c>
      <c r="AU120" s="491">
        <v>0</v>
      </c>
      <c r="AV120" s="491">
        <v>1433.6880000000001</v>
      </c>
      <c r="AW120" s="493" t="s">
        <v>603</v>
      </c>
      <c r="AX120" s="491">
        <v>1944.2080000000001</v>
      </c>
      <c r="AY120" s="491">
        <v>0</v>
      </c>
      <c r="AZ120" s="491">
        <v>1944.2080000000001</v>
      </c>
      <c r="BA120" s="491">
        <v>0</v>
      </c>
      <c r="BB120" s="491">
        <v>5833.1980000000003</v>
      </c>
      <c r="BC120" s="491">
        <v>0</v>
      </c>
      <c r="BD120" s="491">
        <v>5833.1980000000003</v>
      </c>
      <c r="BE120" s="491">
        <v>0</v>
      </c>
      <c r="BF120" s="491">
        <v>428.762</v>
      </c>
      <c r="BG120" s="491">
        <v>159.08500000000001</v>
      </c>
      <c r="BH120" s="491">
        <v>587.84699999999998</v>
      </c>
      <c r="BI120" s="493" t="s">
        <v>603</v>
      </c>
      <c r="BJ120" s="491">
        <v>6686.9989999999998</v>
      </c>
      <c r="BK120" s="491">
        <v>1185.114</v>
      </c>
      <c r="BL120" s="491">
        <v>7872.1139999999996</v>
      </c>
      <c r="BM120" s="491"/>
      <c r="BN120" s="491">
        <v>9.1999999999999998E-2</v>
      </c>
      <c r="BO120" s="491">
        <v>90.129000000000005</v>
      </c>
      <c r="BP120" s="491">
        <v>90.221000000000004</v>
      </c>
      <c r="BQ120" s="491"/>
      <c r="BR120" s="491">
        <v>1674.5219999999999</v>
      </c>
      <c r="BS120" s="491">
        <v>0</v>
      </c>
      <c r="BT120" s="491">
        <v>1674.5219999999999</v>
      </c>
      <c r="BU120" s="491"/>
      <c r="BV120" s="491">
        <v>18380.523000000001</v>
      </c>
      <c r="BW120" s="491">
        <v>0</v>
      </c>
      <c r="BX120" s="491">
        <v>18380.523000000001</v>
      </c>
      <c r="BY120" s="493" t="s">
        <v>603</v>
      </c>
      <c r="BZ120" s="491">
        <v>1933448.1590000002</v>
      </c>
      <c r="CA120" s="491">
        <v>180557.014</v>
      </c>
      <c r="CB120" s="491">
        <v>2114005.1780000003</v>
      </c>
      <c r="CC120" s="491"/>
      <c r="CD120" s="491">
        <v>260049.11</v>
      </c>
      <c r="CE120" s="491">
        <v>35845.970999999998</v>
      </c>
      <c r="CF120" s="491">
        <v>295895.08199999999</v>
      </c>
      <c r="CG120" s="491"/>
      <c r="CH120" s="491">
        <v>1933448.159</v>
      </c>
      <c r="CI120" s="491">
        <v>180557.014</v>
      </c>
      <c r="CJ120" s="491">
        <v>2114005.1780000003</v>
      </c>
    </row>
    <row r="121" spans="1:89" s="495" customFormat="1" ht="4.6500000000000004" customHeight="1">
      <c r="A121" s="502"/>
      <c r="B121" s="497"/>
      <c r="C121" s="497"/>
      <c r="D121" s="497"/>
      <c r="E121" s="497"/>
      <c r="F121" s="497"/>
      <c r="G121" s="497"/>
      <c r="H121" s="497"/>
      <c r="I121" s="497"/>
      <c r="J121" s="497"/>
      <c r="K121" s="497"/>
      <c r="L121" s="497"/>
      <c r="M121" s="502"/>
      <c r="N121" s="497"/>
      <c r="O121" s="497"/>
      <c r="P121" s="497"/>
      <c r="Q121" s="497"/>
      <c r="R121" s="497"/>
      <c r="S121" s="497"/>
      <c r="T121" s="497"/>
      <c r="U121" s="497"/>
      <c r="V121" s="497"/>
      <c r="W121" s="497"/>
      <c r="X121" s="497"/>
      <c r="Y121" s="502"/>
      <c r="Z121" s="497"/>
      <c r="AA121" s="497"/>
      <c r="AB121" s="497"/>
      <c r="AC121" s="497"/>
      <c r="AD121" s="497"/>
      <c r="AE121" s="497"/>
      <c r="AF121" s="497"/>
      <c r="AG121" s="497"/>
      <c r="AH121" s="497"/>
      <c r="AI121" s="497"/>
      <c r="AJ121" s="497"/>
      <c r="AK121" s="502"/>
      <c r="AL121" s="497"/>
      <c r="AM121" s="497"/>
      <c r="AN121" s="497"/>
      <c r="AO121" s="497"/>
      <c r="AP121" s="497"/>
      <c r="AQ121" s="497"/>
      <c r="AR121" s="497"/>
      <c r="AS121" s="497"/>
      <c r="AT121" s="497"/>
      <c r="AU121" s="497"/>
      <c r="AV121" s="497"/>
      <c r="AW121" s="502"/>
      <c r="AX121" s="497"/>
      <c r="AY121" s="497"/>
      <c r="AZ121" s="497"/>
      <c r="BA121" s="497"/>
      <c r="BB121" s="497"/>
      <c r="BC121" s="497"/>
      <c r="BD121" s="497"/>
      <c r="BE121" s="497"/>
      <c r="BF121" s="497"/>
      <c r="BG121" s="497"/>
      <c r="BH121" s="497"/>
      <c r="BI121" s="502"/>
      <c r="BJ121" s="497"/>
      <c r="BK121" s="497"/>
      <c r="BL121" s="497"/>
      <c r="BM121" s="497"/>
      <c r="BN121" s="497"/>
      <c r="BO121" s="497"/>
      <c r="BP121" s="497"/>
      <c r="BQ121" s="497"/>
      <c r="BR121" s="497"/>
      <c r="BS121" s="497"/>
      <c r="BT121" s="497"/>
      <c r="BU121" s="497"/>
      <c r="BV121" s="497"/>
      <c r="BW121" s="497"/>
      <c r="BX121" s="497"/>
      <c r="BY121" s="502"/>
      <c r="BZ121" s="497"/>
      <c r="CA121" s="497"/>
      <c r="CB121" s="497"/>
      <c r="CC121" s="497"/>
      <c r="CD121" s="497"/>
      <c r="CE121" s="497"/>
      <c r="CF121" s="497"/>
      <c r="CG121" s="497"/>
      <c r="CH121" s="497"/>
      <c r="CI121" s="497"/>
      <c r="CJ121" s="497"/>
    </row>
    <row r="122" spans="1:89" s="495" customFormat="1" ht="10.35" customHeight="1">
      <c r="A122" s="560" t="s">
        <v>604</v>
      </c>
      <c r="B122" s="497">
        <v>557500.22100000002</v>
      </c>
      <c r="C122" s="497">
        <v>1130619.5319999999</v>
      </c>
      <c r="D122" s="497">
        <v>1688119.754</v>
      </c>
      <c r="E122" s="497"/>
      <c r="F122" s="497">
        <v>45275.945</v>
      </c>
      <c r="G122" s="497">
        <v>0</v>
      </c>
      <c r="H122" s="497">
        <v>45275.945</v>
      </c>
      <c r="I122" s="497"/>
      <c r="J122" s="497">
        <v>0</v>
      </c>
      <c r="K122" s="497">
        <v>8100296.75</v>
      </c>
      <c r="L122" s="497">
        <v>8100296.75</v>
      </c>
      <c r="M122" s="560" t="s">
        <v>604</v>
      </c>
      <c r="N122" s="497">
        <v>38956.195</v>
      </c>
      <c r="O122" s="497">
        <v>64928.595999999998</v>
      </c>
      <c r="P122" s="497">
        <v>103884.791</v>
      </c>
      <c r="Q122" s="497"/>
      <c r="R122" s="497">
        <v>313552.15600000002</v>
      </c>
      <c r="S122" s="497">
        <v>215935.60699999999</v>
      </c>
      <c r="T122" s="497">
        <v>529487.76300000004</v>
      </c>
      <c r="U122" s="497"/>
      <c r="V122" s="497">
        <v>0</v>
      </c>
      <c r="W122" s="497">
        <v>1379252.206</v>
      </c>
      <c r="X122" s="497">
        <v>1379252.206</v>
      </c>
      <c r="Y122" s="560" t="s">
        <v>604</v>
      </c>
      <c r="Z122" s="497">
        <v>0</v>
      </c>
      <c r="AA122" s="497">
        <v>0</v>
      </c>
      <c r="AB122" s="497">
        <v>0</v>
      </c>
      <c r="AC122" s="497"/>
      <c r="AD122" s="497">
        <v>0</v>
      </c>
      <c r="AE122" s="497">
        <v>2254967.858</v>
      </c>
      <c r="AF122" s="497">
        <v>2254967.858</v>
      </c>
      <c r="AG122" s="497"/>
      <c r="AH122" s="497">
        <v>520796.26899999997</v>
      </c>
      <c r="AI122" s="497">
        <v>0</v>
      </c>
      <c r="AJ122" s="497">
        <v>520796.26899999997</v>
      </c>
      <c r="AK122" s="560" t="s">
        <v>604</v>
      </c>
      <c r="AL122" s="497">
        <v>0</v>
      </c>
      <c r="AM122" s="497">
        <v>51496.872000000003</v>
      </c>
      <c r="AN122" s="497">
        <v>51496.872000000003</v>
      </c>
      <c r="AO122" s="497"/>
      <c r="AP122" s="497">
        <v>0</v>
      </c>
      <c r="AQ122" s="497">
        <v>0</v>
      </c>
      <c r="AR122" s="497">
        <v>0</v>
      </c>
      <c r="AS122" s="497"/>
      <c r="AT122" s="497">
        <v>0</v>
      </c>
      <c r="AU122" s="497">
        <v>0</v>
      </c>
      <c r="AV122" s="497">
        <v>0</v>
      </c>
      <c r="AW122" s="560" t="s">
        <v>604</v>
      </c>
      <c r="AX122" s="497">
        <v>0</v>
      </c>
      <c r="AY122" s="497">
        <v>0</v>
      </c>
      <c r="AZ122" s="497">
        <v>0</v>
      </c>
      <c r="BA122" s="497"/>
      <c r="BB122" s="497">
        <v>73853.051000000007</v>
      </c>
      <c r="BC122" s="497">
        <v>0</v>
      </c>
      <c r="BD122" s="497">
        <v>73853.051000000007</v>
      </c>
      <c r="BE122" s="497"/>
      <c r="BF122" s="497">
        <v>0</v>
      </c>
      <c r="BG122" s="497">
        <v>0</v>
      </c>
      <c r="BH122" s="497">
        <v>0</v>
      </c>
      <c r="BI122" s="560" t="s">
        <v>604</v>
      </c>
      <c r="BJ122" s="497">
        <v>0</v>
      </c>
      <c r="BK122" s="497">
        <v>0</v>
      </c>
      <c r="BL122" s="497">
        <v>0</v>
      </c>
      <c r="BM122" s="497"/>
      <c r="BN122" s="497">
        <v>0</v>
      </c>
      <c r="BO122" s="497">
        <v>0</v>
      </c>
      <c r="BP122" s="497">
        <v>0</v>
      </c>
      <c r="BQ122" s="497"/>
      <c r="BR122" s="497">
        <v>0</v>
      </c>
      <c r="BS122" s="497">
        <v>0</v>
      </c>
      <c r="BT122" s="497">
        <v>0</v>
      </c>
      <c r="BU122" s="497"/>
      <c r="BV122" s="497">
        <v>0</v>
      </c>
      <c r="BW122" s="497">
        <v>0</v>
      </c>
      <c r="BX122" s="497">
        <v>0</v>
      </c>
      <c r="BY122" s="560" t="s">
        <v>604</v>
      </c>
      <c r="BZ122" s="497">
        <v>1549933.8369999998</v>
      </c>
      <c r="CA122" s="497">
        <v>13197497.421000002</v>
      </c>
      <c r="CB122" s="497">
        <v>14747431.259000001</v>
      </c>
      <c r="CC122" s="497"/>
      <c r="CD122" s="497">
        <v>0</v>
      </c>
      <c r="CE122" s="497">
        <v>8100296.75</v>
      </c>
      <c r="CF122" s="497">
        <v>8100296.75</v>
      </c>
      <c r="CG122" s="497"/>
      <c r="CH122" s="497">
        <v>1549933.8369999998</v>
      </c>
      <c r="CI122" s="497">
        <v>13197497.421000002</v>
      </c>
      <c r="CJ122" s="497">
        <v>14747431.259000001</v>
      </c>
    </row>
    <row r="123" spans="1:89" s="495" customFormat="1" ht="4.6500000000000004" customHeight="1">
      <c r="A123" s="493"/>
      <c r="B123" s="497"/>
      <c r="C123" s="497"/>
      <c r="D123" s="497"/>
      <c r="E123" s="497"/>
      <c r="F123" s="497"/>
      <c r="G123" s="497"/>
      <c r="H123" s="497"/>
      <c r="I123" s="497"/>
      <c r="J123" s="497"/>
      <c r="K123" s="497"/>
      <c r="L123" s="497"/>
      <c r="M123" s="493"/>
      <c r="N123" s="497"/>
      <c r="O123" s="497"/>
      <c r="P123" s="497"/>
      <c r="Q123" s="497"/>
      <c r="R123" s="497"/>
      <c r="S123" s="497"/>
      <c r="T123" s="497"/>
      <c r="U123" s="497"/>
      <c r="V123" s="497"/>
      <c r="W123" s="497"/>
      <c r="X123" s="497"/>
      <c r="Y123" s="493"/>
      <c r="Z123" s="497"/>
      <c r="AA123" s="497"/>
      <c r="AB123" s="497"/>
      <c r="AC123" s="497"/>
      <c r="AD123" s="497"/>
      <c r="AE123" s="497"/>
      <c r="AF123" s="497"/>
      <c r="AG123" s="497"/>
      <c r="AH123" s="497"/>
      <c r="AI123" s="497"/>
      <c r="AJ123" s="497"/>
      <c r="AK123" s="493"/>
      <c r="AL123" s="497"/>
      <c r="AM123" s="497"/>
      <c r="AN123" s="497"/>
      <c r="AO123" s="497"/>
      <c r="AP123" s="497"/>
      <c r="AQ123" s="497"/>
      <c r="AR123" s="497"/>
      <c r="AS123" s="497"/>
      <c r="AT123" s="497"/>
      <c r="AU123" s="497"/>
      <c r="AV123" s="497"/>
      <c r="AW123" s="493"/>
      <c r="AX123" s="497"/>
      <c r="AY123" s="497"/>
      <c r="AZ123" s="497"/>
      <c r="BA123" s="497"/>
      <c r="BB123" s="497"/>
      <c r="BC123" s="497"/>
      <c r="BD123" s="497"/>
      <c r="BE123" s="497"/>
      <c r="BF123" s="497"/>
      <c r="BG123" s="497"/>
      <c r="BH123" s="497"/>
      <c r="BI123" s="493"/>
      <c r="BJ123" s="497"/>
      <c r="BK123" s="497"/>
      <c r="BL123" s="497"/>
      <c r="BM123" s="497"/>
      <c r="BN123" s="497"/>
      <c r="BO123" s="497"/>
      <c r="BP123" s="497"/>
      <c r="BQ123" s="497"/>
      <c r="BR123" s="497"/>
      <c r="BS123" s="497"/>
      <c r="BT123" s="497"/>
      <c r="BU123" s="497"/>
      <c r="BV123" s="497"/>
      <c r="BW123" s="497"/>
      <c r="BX123" s="497"/>
      <c r="BY123" s="493"/>
      <c r="BZ123" s="497"/>
      <c r="CA123" s="497"/>
      <c r="CB123" s="497"/>
      <c r="CC123" s="497"/>
      <c r="CD123" s="497"/>
      <c r="CE123" s="497"/>
      <c r="CF123" s="497"/>
      <c r="CG123" s="497"/>
      <c r="CH123" s="497"/>
      <c r="CI123" s="497"/>
      <c r="CJ123" s="497"/>
    </row>
    <row r="124" spans="1:89" s="489" customFormat="1" ht="8.4" customHeight="1">
      <c r="A124" s="485" t="s">
        <v>605</v>
      </c>
      <c r="B124" s="486">
        <v>64799386.465999998</v>
      </c>
      <c r="C124" s="486">
        <v>39134345.421999998</v>
      </c>
      <c r="D124" s="486">
        <v>103933731.888</v>
      </c>
      <c r="E124" s="561"/>
      <c r="F124" s="486">
        <v>1433956.017</v>
      </c>
      <c r="G124" s="486">
        <v>305319.40100000001</v>
      </c>
      <c r="H124" s="486">
        <v>1739275.419</v>
      </c>
      <c r="I124" s="561"/>
      <c r="J124" s="486">
        <v>113134114.12</v>
      </c>
      <c r="K124" s="486">
        <v>78019209.974000007</v>
      </c>
      <c r="L124" s="486">
        <v>191153324.09400001</v>
      </c>
      <c r="M124" s="485" t="s">
        <v>605</v>
      </c>
      <c r="N124" s="486">
        <v>5646684.8370000003</v>
      </c>
      <c r="O124" s="486">
        <v>2758322.6880000001</v>
      </c>
      <c r="P124" s="486">
        <v>8405007.5260000005</v>
      </c>
      <c r="Q124" s="561"/>
      <c r="R124" s="486">
        <v>13082218.57</v>
      </c>
      <c r="S124" s="486">
        <v>8421864.2219999991</v>
      </c>
      <c r="T124" s="486">
        <v>21504082.793000001</v>
      </c>
      <c r="U124" s="561"/>
      <c r="V124" s="486">
        <v>38118598.566</v>
      </c>
      <c r="W124" s="486">
        <v>24799075.743000001</v>
      </c>
      <c r="X124" s="486">
        <v>62917674.310000002</v>
      </c>
      <c r="Y124" s="485" t="s">
        <v>605</v>
      </c>
      <c r="Z124" s="486">
        <v>5922964.6610000003</v>
      </c>
      <c r="AA124" s="486">
        <v>2329146.8870000001</v>
      </c>
      <c r="AB124" s="486">
        <v>8252111.5480000004</v>
      </c>
      <c r="AC124" s="561"/>
      <c r="AD124" s="486">
        <v>46539060.213</v>
      </c>
      <c r="AE124" s="486">
        <v>24971136.965999998</v>
      </c>
      <c r="AF124" s="486">
        <v>71510197.179000005</v>
      </c>
      <c r="AG124" s="561"/>
      <c r="AH124" s="486">
        <v>15622826.827</v>
      </c>
      <c r="AI124" s="486">
        <v>716437.32499999995</v>
      </c>
      <c r="AJ124" s="486">
        <v>16339264.152000001</v>
      </c>
      <c r="AK124" s="485" t="s">
        <v>605</v>
      </c>
      <c r="AL124" s="486">
        <v>4239993.1689999998</v>
      </c>
      <c r="AM124" s="486">
        <v>1054147.7169999999</v>
      </c>
      <c r="AN124" s="486">
        <v>5294140.8870000001</v>
      </c>
      <c r="AO124" s="561"/>
      <c r="AP124" s="486">
        <v>4386868.4740000004</v>
      </c>
      <c r="AQ124" s="486">
        <v>450995.06699999998</v>
      </c>
      <c r="AR124" s="486">
        <v>4837863.5410000002</v>
      </c>
      <c r="AS124" s="561"/>
      <c r="AT124" s="486">
        <v>4116258.3530000001</v>
      </c>
      <c r="AU124" s="486">
        <v>4884579.91</v>
      </c>
      <c r="AV124" s="486">
        <v>9000838.2640000004</v>
      </c>
      <c r="AW124" s="485" t="s">
        <v>605</v>
      </c>
      <c r="AX124" s="486">
        <v>1717223.2050000001</v>
      </c>
      <c r="AY124" s="486">
        <v>24602.589</v>
      </c>
      <c r="AZ124" s="486">
        <v>1741825.7949999999</v>
      </c>
      <c r="BA124" s="561"/>
      <c r="BB124" s="486">
        <v>1244722.5090000001</v>
      </c>
      <c r="BC124" s="486">
        <v>238997.98199999999</v>
      </c>
      <c r="BD124" s="486">
        <v>1483720.4909999999</v>
      </c>
      <c r="BE124" s="561"/>
      <c r="BF124" s="486">
        <v>298348.35499999998</v>
      </c>
      <c r="BG124" s="486">
        <v>1501674.4140000001</v>
      </c>
      <c r="BH124" s="486">
        <v>1800022.7690000001</v>
      </c>
      <c r="BI124" s="485" t="s">
        <v>605</v>
      </c>
      <c r="BJ124" s="486">
        <v>71462.44</v>
      </c>
      <c r="BK124" s="486">
        <v>1521028.1569999999</v>
      </c>
      <c r="BL124" s="486">
        <v>1592490.598</v>
      </c>
      <c r="BM124" s="486"/>
      <c r="BN124" s="486">
        <v>2641284.87</v>
      </c>
      <c r="BO124" s="486">
        <v>1785963.081</v>
      </c>
      <c r="BP124" s="486">
        <v>4427247.9510000004</v>
      </c>
      <c r="BQ124" s="486"/>
      <c r="BR124" s="486">
        <v>4521418.5539999995</v>
      </c>
      <c r="BS124" s="486">
        <v>38574.235000000001</v>
      </c>
      <c r="BT124" s="486">
        <v>4559992.79</v>
      </c>
      <c r="BU124" s="486"/>
      <c r="BV124" s="486">
        <v>2152940.4029999999</v>
      </c>
      <c r="BW124" s="486">
        <v>88764.216</v>
      </c>
      <c r="BX124" s="486">
        <v>2241704.62</v>
      </c>
      <c r="BY124" s="485" t="s">
        <v>605</v>
      </c>
      <c r="BZ124" s="486">
        <v>329690330.60899997</v>
      </c>
      <c r="CA124" s="486">
        <v>193044185.99599996</v>
      </c>
      <c r="CB124" s="486">
        <v>522734516.61500007</v>
      </c>
      <c r="CC124" s="486"/>
      <c r="CD124" s="486">
        <v>113134114.12</v>
      </c>
      <c r="CE124" s="486">
        <v>79982964.064999998</v>
      </c>
      <c r="CF124" s="486">
        <v>193117078.185</v>
      </c>
      <c r="CG124" s="486"/>
      <c r="CH124" s="486">
        <v>329690330.60899997</v>
      </c>
      <c r="CI124" s="486">
        <v>195007940.08699995</v>
      </c>
      <c r="CJ124" s="486">
        <v>524698270.70600003</v>
      </c>
    </row>
    <row r="125" spans="1:89" s="495" customFormat="1" ht="4.6500000000000004" customHeight="1">
      <c r="A125" s="493"/>
      <c r="B125" s="497"/>
      <c r="C125" s="497"/>
      <c r="D125" s="497"/>
      <c r="E125" s="497"/>
      <c r="F125" s="497"/>
      <c r="G125" s="497"/>
      <c r="H125" s="497"/>
      <c r="I125" s="497"/>
      <c r="J125" s="497"/>
      <c r="K125" s="497"/>
      <c r="L125" s="497"/>
      <c r="M125" s="493"/>
      <c r="N125" s="497"/>
      <c r="O125" s="497"/>
      <c r="P125" s="497"/>
      <c r="Q125" s="497"/>
      <c r="R125" s="497"/>
      <c r="S125" s="497"/>
      <c r="T125" s="497"/>
      <c r="U125" s="497"/>
      <c r="V125" s="497"/>
      <c r="W125" s="497"/>
      <c r="X125" s="497"/>
      <c r="Y125" s="493"/>
      <c r="Z125" s="497"/>
      <c r="AA125" s="497"/>
      <c r="AB125" s="497"/>
      <c r="AC125" s="497"/>
      <c r="AD125" s="497"/>
      <c r="AE125" s="497"/>
      <c r="AF125" s="497"/>
      <c r="AG125" s="497"/>
      <c r="AH125" s="497"/>
      <c r="AI125" s="497"/>
      <c r="AJ125" s="497"/>
      <c r="AK125" s="493"/>
      <c r="AL125" s="497"/>
      <c r="AM125" s="497"/>
      <c r="AN125" s="497"/>
      <c r="AO125" s="497"/>
      <c r="AP125" s="497"/>
      <c r="AQ125" s="497"/>
      <c r="AR125" s="497"/>
      <c r="AS125" s="497"/>
      <c r="AT125" s="497"/>
      <c r="AU125" s="497"/>
      <c r="AV125" s="497"/>
      <c r="AW125" s="493"/>
      <c r="AX125" s="497"/>
      <c r="AY125" s="497"/>
      <c r="AZ125" s="497"/>
      <c r="BA125" s="497"/>
      <c r="BB125" s="497"/>
      <c r="BC125" s="497"/>
      <c r="BD125" s="497"/>
      <c r="BE125" s="497"/>
      <c r="BF125" s="497"/>
      <c r="BG125" s="497"/>
      <c r="BH125" s="497"/>
      <c r="BI125" s="493"/>
      <c r="BJ125" s="497"/>
      <c r="BK125" s="497"/>
      <c r="BL125" s="497"/>
      <c r="BM125" s="497"/>
      <c r="BN125" s="497"/>
      <c r="BO125" s="497"/>
      <c r="BP125" s="497"/>
      <c r="BQ125" s="497"/>
      <c r="BR125" s="497"/>
      <c r="BS125" s="497"/>
      <c r="BT125" s="497"/>
      <c r="BU125" s="497"/>
      <c r="BV125" s="497"/>
      <c r="BW125" s="497"/>
      <c r="BX125" s="497"/>
      <c r="BY125" s="493"/>
      <c r="BZ125" s="497"/>
      <c r="CA125" s="497"/>
      <c r="CB125" s="497"/>
      <c r="CC125" s="497"/>
      <c r="CD125" s="497"/>
      <c r="CE125" s="497"/>
      <c r="CF125" s="497"/>
      <c r="CG125" s="497"/>
      <c r="CH125" s="497"/>
      <c r="CI125" s="497"/>
      <c r="CJ125" s="497"/>
    </row>
    <row r="126" spans="1:89" s="489" customFormat="1" ht="8.4" customHeight="1">
      <c r="A126" s="485" t="s">
        <v>606</v>
      </c>
      <c r="B126" s="486">
        <v>14910292.99</v>
      </c>
      <c r="C126" s="486">
        <v>5500.83</v>
      </c>
      <c r="D126" s="486">
        <v>14915793.82</v>
      </c>
      <c r="E126" s="486"/>
      <c r="F126" s="486">
        <v>440782.83899999998</v>
      </c>
      <c r="G126" s="486">
        <v>0</v>
      </c>
      <c r="H126" s="486">
        <v>440782.83899999998</v>
      </c>
      <c r="I126" s="486"/>
      <c r="J126" s="486">
        <v>24766494.574999999</v>
      </c>
      <c r="K126" s="486">
        <v>17258.043000000001</v>
      </c>
      <c r="L126" s="486">
        <v>24783752.618000001</v>
      </c>
      <c r="M126" s="485" t="s">
        <v>606</v>
      </c>
      <c r="N126" s="486">
        <v>1254809.6640000001</v>
      </c>
      <c r="O126" s="486">
        <v>0</v>
      </c>
      <c r="P126" s="486">
        <v>1254809.6640000001</v>
      </c>
      <c r="Q126" s="486"/>
      <c r="R126" s="486">
        <v>2250480.84</v>
      </c>
      <c r="S126" s="486">
        <v>0</v>
      </c>
      <c r="T126" s="486">
        <v>2250480.84</v>
      </c>
      <c r="U126" s="486"/>
      <c r="V126" s="486">
        <v>11040440.200999999</v>
      </c>
      <c r="W126" s="486">
        <v>0</v>
      </c>
      <c r="X126" s="486">
        <v>11040440.200999999</v>
      </c>
      <c r="Y126" s="485" t="s">
        <v>606</v>
      </c>
      <c r="Z126" s="486">
        <v>1242097.7679999999</v>
      </c>
      <c r="AA126" s="486">
        <v>0</v>
      </c>
      <c r="AB126" s="486">
        <v>1242097.7679999999</v>
      </c>
      <c r="AC126" s="486"/>
      <c r="AD126" s="486">
        <v>9622543.1850000005</v>
      </c>
      <c r="AE126" s="486">
        <v>298468.315</v>
      </c>
      <c r="AF126" s="486">
        <v>9921011.5</v>
      </c>
      <c r="AG126" s="486"/>
      <c r="AH126" s="486">
        <v>2750696.213</v>
      </c>
      <c r="AI126" s="486">
        <v>162.26400000000001</v>
      </c>
      <c r="AJ126" s="486">
        <v>2750858.477</v>
      </c>
      <c r="AK126" s="485" t="s">
        <v>606</v>
      </c>
      <c r="AL126" s="486">
        <v>941726.80700000003</v>
      </c>
      <c r="AM126" s="486">
        <v>0</v>
      </c>
      <c r="AN126" s="486">
        <v>941726.80700000003</v>
      </c>
      <c r="AO126" s="486"/>
      <c r="AP126" s="486">
        <v>894793.64800000004</v>
      </c>
      <c r="AQ126" s="486">
        <v>0</v>
      </c>
      <c r="AR126" s="486">
        <v>894793.64800000004</v>
      </c>
      <c r="AS126" s="486"/>
      <c r="AT126" s="486">
        <v>1433762.1640000001</v>
      </c>
      <c r="AU126" s="486">
        <v>0</v>
      </c>
      <c r="AV126" s="486">
        <v>1433762.1640000001</v>
      </c>
      <c r="AW126" s="485" t="s">
        <v>606</v>
      </c>
      <c r="AX126" s="486">
        <v>477057.89199999999</v>
      </c>
      <c r="AY126" s="486">
        <v>0</v>
      </c>
      <c r="AZ126" s="486">
        <v>477057.89199999999</v>
      </c>
      <c r="BA126" s="486"/>
      <c r="BB126" s="486">
        <v>148095.38800000001</v>
      </c>
      <c r="BC126" s="486">
        <v>0</v>
      </c>
      <c r="BD126" s="486">
        <v>148095.38800000001</v>
      </c>
      <c r="BE126" s="486"/>
      <c r="BF126" s="486">
        <v>583593.98199999996</v>
      </c>
      <c r="BG126" s="486">
        <v>0</v>
      </c>
      <c r="BH126" s="486">
        <v>583593.98199999996</v>
      </c>
      <c r="BI126" s="485" t="s">
        <v>606</v>
      </c>
      <c r="BJ126" s="486">
        <v>340502.68599999999</v>
      </c>
      <c r="BK126" s="486">
        <v>0</v>
      </c>
      <c r="BL126" s="486">
        <v>340502.68599999999</v>
      </c>
      <c r="BM126" s="486"/>
      <c r="BN126" s="486">
        <v>915328.75</v>
      </c>
      <c r="BO126" s="486">
        <v>0</v>
      </c>
      <c r="BP126" s="486">
        <v>915328.75</v>
      </c>
      <c r="BQ126" s="486"/>
      <c r="BR126" s="486">
        <v>1252200.9450000001</v>
      </c>
      <c r="BS126" s="486">
        <v>0</v>
      </c>
      <c r="BT126" s="486">
        <v>1252200.9450000001</v>
      </c>
      <c r="BU126" s="486"/>
      <c r="BV126" s="486">
        <v>760987.04599999997</v>
      </c>
      <c r="BW126" s="486">
        <v>0</v>
      </c>
      <c r="BX126" s="486">
        <v>760987.04599999997</v>
      </c>
      <c r="BY126" s="485" t="s">
        <v>606</v>
      </c>
      <c r="BZ126" s="486">
        <v>76026687.582999989</v>
      </c>
      <c r="CA126" s="486">
        <v>321389.45200000005</v>
      </c>
      <c r="CB126" s="486">
        <v>76348077.034999996</v>
      </c>
      <c r="CC126" s="486"/>
      <c r="CD126" s="486">
        <v>23930848.522999998</v>
      </c>
      <c r="CE126" s="486">
        <v>852833.26699999999</v>
      </c>
      <c r="CF126" s="486">
        <v>24783681.789999999</v>
      </c>
      <c r="CG126" s="486"/>
      <c r="CH126" s="486">
        <v>75191041.530999988</v>
      </c>
      <c r="CI126" s="486">
        <v>1156964.676</v>
      </c>
      <c r="CJ126" s="486">
        <v>76348006.206999987</v>
      </c>
    </row>
    <row r="127" spans="1:89" s="489" customFormat="1" ht="8.4" customHeight="1">
      <c r="A127" s="493" t="s">
        <v>607</v>
      </c>
      <c r="B127" s="491">
        <v>10605805.193</v>
      </c>
      <c r="C127" s="491">
        <v>0</v>
      </c>
      <c r="D127" s="491">
        <v>10605805.193</v>
      </c>
      <c r="E127" s="491"/>
      <c r="F127" s="491">
        <v>387030.08</v>
      </c>
      <c r="G127" s="491">
        <v>0</v>
      </c>
      <c r="H127" s="491">
        <v>387030.08</v>
      </c>
      <c r="I127" s="491"/>
      <c r="J127" s="491">
        <v>12973174.634</v>
      </c>
      <c r="K127" s="491">
        <v>0</v>
      </c>
      <c r="L127" s="491">
        <v>12973174.634</v>
      </c>
      <c r="M127" s="493" t="s">
        <v>607</v>
      </c>
      <c r="N127" s="491">
        <v>1349130.4850000001</v>
      </c>
      <c r="O127" s="491">
        <v>0</v>
      </c>
      <c r="P127" s="491">
        <v>1349130.4850000001</v>
      </c>
      <c r="Q127" s="491"/>
      <c r="R127" s="491">
        <v>1794877.68</v>
      </c>
      <c r="S127" s="491">
        <v>0</v>
      </c>
      <c r="T127" s="491">
        <v>1794877.68</v>
      </c>
      <c r="U127" s="491"/>
      <c r="V127" s="491">
        <v>8226776.5899999999</v>
      </c>
      <c r="W127" s="491">
        <v>0</v>
      </c>
      <c r="X127" s="491">
        <v>8226776.5899999999</v>
      </c>
      <c r="Y127" s="493" t="s">
        <v>607</v>
      </c>
      <c r="Z127" s="491">
        <v>443174.68699999998</v>
      </c>
      <c r="AA127" s="491">
        <v>0</v>
      </c>
      <c r="AB127" s="491">
        <v>443174.68699999998</v>
      </c>
      <c r="AC127" s="491"/>
      <c r="AD127" s="491">
        <v>6715678.5820000004</v>
      </c>
      <c r="AE127" s="491">
        <v>0</v>
      </c>
      <c r="AF127" s="491">
        <v>6715678.5820000004</v>
      </c>
      <c r="AG127" s="491"/>
      <c r="AH127" s="491">
        <v>1840606.3130000001</v>
      </c>
      <c r="AI127" s="491">
        <v>0</v>
      </c>
      <c r="AJ127" s="491">
        <v>1840606.3130000001</v>
      </c>
      <c r="AK127" s="493" t="s">
        <v>607</v>
      </c>
      <c r="AL127" s="491">
        <v>684668.99</v>
      </c>
      <c r="AM127" s="491">
        <v>0</v>
      </c>
      <c r="AN127" s="491">
        <v>684668.99</v>
      </c>
      <c r="AO127" s="491"/>
      <c r="AP127" s="491">
        <v>557926.58400000003</v>
      </c>
      <c r="AQ127" s="491">
        <v>0</v>
      </c>
      <c r="AR127" s="491">
        <v>557926.58400000003</v>
      </c>
      <c r="AS127" s="491"/>
      <c r="AT127" s="491">
        <v>715963.93099999998</v>
      </c>
      <c r="AU127" s="491">
        <v>0</v>
      </c>
      <c r="AV127" s="491">
        <v>715963.93099999998</v>
      </c>
      <c r="AW127" s="493" t="s">
        <v>607</v>
      </c>
      <c r="AX127" s="491">
        <v>413057.69500000001</v>
      </c>
      <c r="AY127" s="491">
        <v>0</v>
      </c>
      <c r="AZ127" s="491">
        <v>413057.69500000001</v>
      </c>
      <c r="BA127" s="491"/>
      <c r="BB127" s="491">
        <v>254147.91099999999</v>
      </c>
      <c r="BC127" s="491">
        <v>0</v>
      </c>
      <c r="BD127" s="491">
        <v>254147.91099999999</v>
      </c>
      <c r="BE127" s="491"/>
      <c r="BF127" s="491">
        <v>364780.2</v>
      </c>
      <c r="BG127" s="491">
        <v>0</v>
      </c>
      <c r="BH127" s="491">
        <v>364780.2</v>
      </c>
      <c r="BI127" s="493" t="s">
        <v>607</v>
      </c>
      <c r="BJ127" s="491">
        <v>265200.06400000001</v>
      </c>
      <c r="BK127" s="491">
        <v>0</v>
      </c>
      <c r="BL127" s="491">
        <v>265200.06400000001</v>
      </c>
      <c r="BM127" s="491"/>
      <c r="BN127" s="491">
        <v>862705.2</v>
      </c>
      <c r="BO127" s="491">
        <v>0</v>
      </c>
      <c r="BP127" s="491">
        <v>862705.2</v>
      </c>
      <c r="BQ127" s="491"/>
      <c r="BR127" s="491">
        <v>964588.49699999997</v>
      </c>
      <c r="BS127" s="491">
        <v>0</v>
      </c>
      <c r="BT127" s="491">
        <v>964588.49699999997</v>
      </c>
      <c r="BU127" s="491"/>
      <c r="BV127" s="491">
        <v>528768.99100000004</v>
      </c>
      <c r="BW127" s="491">
        <v>0</v>
      </c>
      <c r="BX127" s="491">
        <v>528768.99100000004</v>
      </c>
      <c r="BY127" s="493" t="s">
        <v>607</v>
      </c>
      <c r="BZ127" s="491">
        <v>49948062.307000011</v>
      </c>
      <c r="CA127" s="491">
        <v>0</v>
      </c>
      <c r="CB127" s="491">
        <v>49948062.307000011</v>
      </c>
      <c r="CC127" s="491"/>
      <c r="CD127" s="491">
        <v>12973174.634</v>
      </c>
      <c r="CE127" s="491">
        <v>0</v>
      </c>
      <c r="CF127" s="491">
        <v>12973174.634</v>
      </c>
      <c r="CG127" s="491"/>
      <c r="CH127" s="491">
        <v>49948062.307000011</v>
      </c>
      <c r="CI127" s="491">
        <v>0</v>
      </c>
      <c r="CJ127" s="491">
        <v>49948062.307000011</v>
      </c>
      <c r="CK127" s="558"/>
    </row>
    <row r="128" spans="1:89" s="489" customFormat="1" ht="8.4" customHeight="1">
      <c r="A128" s="493" t="s">
        <v>608</v>
      </c>
      <c r="B128" s="491">
        <v>0</v>
      </c>
      <c r="C128" s="491">
        <v>0</v>
      </c>
      <c r="D128" s="491">
        <v>0</v>
      </c>
      <c r="E128" s="491"/>
      <c r="F128" s="491">
        <v>0</v>
      </c>
      <c r="G128" s="491">
        <v>0</v>
      </c>
      <c r="H128" s="491">
        <v>0</v>
      </c>
      <c r="I128" s="491"/>
      <c r="J128" s="491">
        <v>0</v>
      </c>
      <c r="K128" s="491">
        <v>0</v>
      </c>
      <c r="L128" s="491">
        <v>0</v>
      </c>
      <c r="M128" s="493" t="s">
        <v>608</v>
      </c>
      <c r="N128" s="491">
        <v>0</v>
      </c>
      <c r="O128" s="491">
        <v>0</v>
      </c>
      <c r="P128" s="491">
        <v>0</v>
      </c>
      <c r="Q128" s="491"/>
      <c r="R128" s="491">
        <v>81478.34</v>
      </c>
      <c r="S128" s="491">
        <v>0</v>
      </c>
      <c r="T128" s="491">
        <v>81478.34</v>
      </c>
      <c r="U128" s="491"/>
      <c r="V128" s="491">
        <v>33078.938999999998</v>
      </c>
      <c r="W128" s="491">
        <v>0</v>
      </c>
      <c r="X128" s="491">
        <v>33078.938999999998</v>
      </c>
      <c r="Y128" s="493" t="s">
        <v>608</v>
      </c>
      <c r="Z128" s="491">
        <v>17130.237000000001</v>
      </c>
      <c r="AA128" s="491">
        <v>0</v>
      </c>
      <c r="AB128" s="491">
        <v>17130.237000000001</v>
      </c>
      <c r="AC128" s="491"/>
      <c r="AD128" s="491">
        <v>-15353.885</v>
      </c>
      <c r="AE128" s="491">
        <v>0</v>
      </c>
      <c r="AF128" s="491">
        <v>-15353.885</v>
      </c>
      <c r="AG128" s="491"/>
      <c r="AH128" s="491">
        <v>0</v>
      </c>
      <c r="AI128" s="491">
        <v>0</v>
      </c>
      <c r="AJ128" s="491">
        <v>0</v>
      </c>
      <c r="AK128" s="493" t="s">
        <v>608</v>
      </c>
      <c r="AL128" s="491">
        <v>42575</v>
      </c>
      <c r="AM128" s="491">
        <v>0</v>
      </c>
      <c r="AN128" s="491">
        <v>42575</v>
      </c>
      <c r="AO128" s="491"/>
      <c r="AP128" s="491">
        <v>0</v>
      </c>
      <c r="AQ128" s="491">
        <v>0</v>
      </c>
      <c r="AR128" s="491">
        <v>0</v>
      </c>
      <c r="AS128" s="491"/>
      <c r="AT128" s="491">
        <v>0</v>
      </c>
      <c r="AU128" s="491">
        <v>0</v>
      </c>
      <c r="AV128" s="491">
        <v>0</v>
      </c>
      <c r="AW128" s="493" t="s">
        <v>608</v>
      </c>
      <c r="AX128" s="491">
        <v>2E-3</v>
      </c>
      <c r="AY128" s="491">
        <v>0</v>
      </c>
      <c r="AZ128" s="491">
        <v>2E-3</v>
      </c>
      <c r="BA128" s="491"/>
      <c r="BB128" s="491">
        <v>0</v>
      </c>
      <c r="BC128" s="491">
        <v>0</v>
      </c>
      <c r="BD128" s="491">
        <v>0</v>
      </c>
      <c r="BE128" s="491"/>
      <c r="BF128" s="491">
        <v>0</v>
      </c>
      <c r="BG128" s="491">
        <v>0</v>
      </c>
      <c r="BH128" s="491">
        <v>0</v>
      </c>
      <c r="BI128" s="493" t="s">
        <v>608</v>
      </c>
      <c r="BJ128" s="491">
        <v>0</v>
      </c>
      <c r="BK128" s="491">
        <v>0</v>
      </c>
      <c r="BL128" s="491">
        <v>0</v>
      </c>
      <c r="BM128" s="491"/>
      <c r="BN128" s="491">
        <v>0</v>
      </c>
      <c r="BO128" s="491">
        <v>0</v>
      </c>
      <c r="BP128" s="491">
        <v>0</v>
      </c>
      <c r="BQ128" s="491"/>
      <c r="BR128" s="491">
        <v>448.755</v>
      </c>
      <c r="BS128" s="491">
        <v>0</v>
      </c>
      <c r="BT128" s="491">
        <v>448.755</v>
      </c>
      <c r="BU128" s="491"/>
      <c r="BV128" s="491">
        <v>811.87599999999998</v>
      </c>
      <c r="BW128" s="491">
        <v>0</v>
      </c>
      <c r="BX128" s="491">
        <v>811.87599999999998</v>
      </c>
      <c r="BY128" s="493" t="s">
        <v>608</v>
      </c>
      <c r="BZ128" s="491">
        <v>160169.264</v>
      </c>
      <c r="CA128" s="491">
        <v>0</v>
      </c>
      <c r="CB128" s="491">
        <v>160169.264</v>
      </c>
      <c r="CC128" s="491"/>
      <c r="CD128" s="491">
        <v>0</v>
      </c>
      <c r="CE128" s="491">
        <v>0</v>
      </c>
      <c r="CF128" s="491">
        <v>0</v>
      </c>
      <c r="CG128" s="491"/>
      <c r="CH128" s="491">
        <v>160169.264</v>
      </c>
      <c r="CI128" s="491">
        <v>0</v>
      </c>
      <c r="CJ128" s="491">
        <v>160169.264</v>
      </c>
    </row>
    <row r="129" spans="1:88" s="489" customFormat="1" ht="8.4" customHeight="1">
      <c r="A129" s="493" t="s">
        <v>609</v>
      </c>
      <c r="B129" s="491">
        <v>2861169.6209999998</v>
      </c>
      <c r="C129" s="491">
        <v>0</v>
      </c>
      <c r="D129" s="491">
        <v>2861169.6209999998</v>
      </c>
      <c r="E129" s="491"/>
      <c r="F129" s="491">
        <v>37367.991000000002</v>
      </c>
      <c r="G129" s="491">
        <v>0</v>
      </c>
      <c r="H129" s="491">
        <v>37367.991000000002</v>
      </c>
      <c r="I129" s="491"/>
      <c r="J129" s="491">
        <v>6126332.5999999996</v>
      </c>
      <c r="K129" s="491">
        <v>0</v>
      </c>
      <c r="L129" s="491">
        <v>6126332.5999999996</v>
      </c>
      <c r="M129" s="493" t="s">
        <v>609</v>
      </c>
      <c r="N129" s="491">
        <v>0</v>
      </c>
      <c r="O129" s="491">
        <v>0</v>
      </c>
      <c r="P129" s="491">
        <v>0</v>
      </c>
      <c r="Q129" s="491"/>
      <c r="R129" s="491">
        <v>225753.33600000001</v>
      </c>
      <c r="S129" s="491">
        <v>0</v>
      </c>
      <c r="T129" s="491">
        <v>225753.33600000001</v>
      </c>
      <c r="U129" s="491"/>
      <c r="V129" s="491">
        <v>1947778.3219999999</v>
      </c>
      <c r="W129" s="491">
        <v>0</v>
      </c>
      <c r="X129" s="491">
        <v>1947778.3219999999</v>
      </c>
      <c r="Y129" s="493" t="s">
        <v>609</v>
      </c>
      <c r="Z129" s="491">
        <v>269214.93099999998</v>
      </c>
      <c r="AA129" s="491">
        <v>0</v>
      </c>
      <c r="AB129" s="491">
        <v>269214.93099999998</v>
      </c>
      <c r="AC129" s="491"/>
      <c r="AD129" s="491">
        <v>1612227.527</v>
      </c>
      <c r="AE129" s="491">
        <v>0</v>
      </c>
      <c r="AF129" s="491">
        <v>1612227.527</v>
      </c>
      <c r="AG129" s="491"/>
      <c r="AH129" s="491">
        <v>420856.00699999998</v>
      </c>
      <c r="AI129" s="491">
        <v>0</v>
      </c>
      <c r="AJ129" s="491">
        <v>420856.00699999998</v>
      </c>
      <c r="AK129" s="493" t="s">
        <v>609</v>
      </c>
      <c r="AL129" s="491">
        <v>183222.08300000001</v>
      </c>
      <c r="AM129" s="491">
        <v>0</v>
      </c>
      <c r="AN129" s="491">
        <v>183222.08300000001</v>
      </c>
      <c r="AO129" s="491"/>
      <c r="AP129" s="491">
        <v>201976.69500000001</v>
      </c>
      <c r="AQ129" s="491">
        <v>0</v>
      </c>
      <c r="AR129" s="491">
        <v>201976.69500000001</v>
      </c>
      <c r="AS129" s="491"/>
      <c r="AT129" s="491">
        <v>589207.88899999997</v>
      </c>
      <c r="AU129" s="491">
        <v>0</v>
      </c>
      <c r="AV129" s="491">
        <v>589207.88899999997</v>
      </c>
      <c r="AW129" s="493" t="s">
        <v>609</v>
      </c>
      <c r="AX129" s="491">
        <v>29748.84</v>
      </c>
      <c r="AY129" s="491">
        <v>0</v>
      </c>
      <c r="AZ129" s="491">
        <v>29748.84</v>
      </c>
      <c r="BA129" s="491"/>
      <c r="BB129" s="491">
        <v>0</v>
      </c>
      <c r="BC129" s="491">
        <v>0</v>
      </c>
      <c r="BD129" s="491">
        <v>0</v>
      </c>
      <c r="BE129" s="491"/>
      <c r="BF129" s="491">
        <v>200025.24900000001</v>
      </c>
      <c r="BG129" s="491">
        <v>0</v>
      </c>
      <c r="BH129" s="491">
        <v>200025.24900000001</v>
      </c>
      <c r="BI129" s="493" t="s">
        <v>609</v>
      </c>
      <c r="BJ129" s="491">
        <v>7076.9260000000004</v>
      </c>
      <c r="BK129" s="491">
        <v>0</v>
      </c>
      <c r="BL129" s="491">
        <v>7076.9260000000004</v>
      </c>
      <c r="BM129" s="491"/>
      <c r="BN129" s="491">
        <v>4659.9849999999997</v>
      </c>
      <c r="BO129" s="491">
        <v>0</v>
      </c>
      <c r="BP129" s="491">
        <v>4659.9849999999997</v>
      </c>
      <c r="BQ129" s="491"/>
      <c r="BR129" s="491">
        <v>141003.84599999999</v>
      </c>
      <c r="BS129" s="491">
        <v>0</v>
      </c>
      <c r="BT129" s="491">
        <v>141003.84599999999</v>
      </c>
      <c r="BU129" s="491"/>
      <c r="BV129" s="491">
        <v>185069.147</v>
      </c>
      <c r="BW129" s="491">
        <v>0</v>
      </c>
      <c r="BX129" s="491">
        <v>185069.147</v>
      </c>
      <c r="BY129" s="493" t="s">
        <v>609</v>
      </c>
      <c r="BZ129" s="491">
        <v>15042690.995000001</v>
      </c>
      <c r="CA129" s="491">
        <v>0</v>
      </c>
      <c r="CB129" s="491">
        <v>15042690.995000001</v>
      </c>
      <c r="CC129" s="491"/>
      <c r="CD129" s="491">
        <v>6126332.5999999996</v>
      </c>
      <c r="CE129" s="491">
        <v>0</v>
      </c>
      <c r="CF129" s="491">
        <v>6126332.5999999996</v>
      </c>
      <c r="CG129" s="491"/>
      <c r="CH129" s="491">
        <v>15042690.995000001</v>
      </c>
      <c r="CI129" s="491">
        <v>0</v>
      </c>
      <c r="CJ129" s="491">
        <v>15042690.995000001</v>
      </c>
    </row>
    <row r="130" spans="1:88" s="489" customFormat="1" ht="8.4" customHeight="1">
      <c r="A130" s="493" t="s">
        <v>610</v>
      </c>
      <c r="B130" s="491">
        <v>249306.96599999999</v>
      </c>
      <c r="C130" s="491">
        <v>5500.83</v>
      </c>
      <c r="D130" s="491">
        <v>254807.796</v>
      </c>
      <c r="E130" s="491"/>
      <c r="F130" s="491">
        <v>-6.2140000000000004</v>
      </c>
      <c r="G130" s="491">
        <v>0</v>
      </c>
      <c r="H130" s="491">
        <v>-6.2140000000000004</v>
      </c>
      <c r="I130" s="491"/>
      <c r="J130" s="491">
        <v>-401704.94199999998</v>
      </c>
      <c r="K130" s="491">
        <v>17258.043000000001</v>
      </c>
      <c r="L130" s="491">
        <v>-384446.89899999998</v>
      </c>
      <c r="M130" s="493" t="s">
        <v>610</v>
      </c>
      <c r="N130" s="491">
        <v>206.649</v>
      </c>
      <c r="O130" s="491">
        <v>0</v>
      </c>
      <c r="P130" s="491">
        <v>206.649</v>
      </c>
      <c r="Q130" s="491"/>
      <c r="R130" s="491">
        <v>19769.946</v>
      </c>
      <c r="S130" s="491">
        <v>0</v>
      </c>
      <c r="T130" s="491">
        <v>19769.946</v>
      </c>
      <c r="U130" s="491"/>
      <c r="V130" s="491">
        <v>144894.43400000001</v>
      </c>
      <c r="W130" s="491">
        <v>0</v>
      </c>
      <c r="X130" s="491">
        <v>144894.43400000001</v>
      </c>
      <c r="Y130" s="493" t="s">
        <v>610</v>
      </c>
      <c r="Z130" s="491">
        <v>-3167.2330000000002</v>
      </c>
      <c r="AA130" s="491">
        <v>0</v>
      </c>
      <c r="AB130" s="491">
        <v>-3167.2330000000002</v>
      </c>
      <c r="AC130" s="491"/>
      <c r="AD130" s="491">
        <v>-97203.998999999996</v>
      </c>
      <c r="AE130" s="491">
        <v>298468.315</v>
      </c>
      <c r="AF130" s="491">
        <v>201264.315</v>
      </c>
      <c r="AG130" s="491"/>
      <c r="AH130" s="491">
        <v>3258.4059999999999</v>
      </c>
      <c r="AI130" s="491">
        <v>162.26400000000001</v>
      </c>
      <c r="AJ130" s="491">
        <v>3420.67</v>
      </c>
      <c r="AK130" s="493" t="s">
        <v>610</v>
      </c>
      <c r="AL130" s="491">
        <v>580.73599999999999</v>
      </c>
      <c r="AM130" s="491">
        <v>0</v>
      </c>
      <c r="AN130" s="491">
        <v>580.73599999999999</v>
      </c>
      <c r="AO130" s="491"/>
      <c r="AP130" s="491">
        <v>10822.087</v>
      </c>
      <c r="AQ130" s="491">
        <v>0</v>
      </c>
      <c r="AR130" s="491">
        <v>10822.087</v>
      </c>
      <c r="AS130" s="491"/>
      <c r="AT130" s="491">
        <v>10010.531999999999</v>
      </c>
      <c r="AU130" s="491">
        <v>0</v>
      </c>
      <c r="AV130" s="491">
        <v>10010.531999999999</v>
      </c>
      <c r="AW130" s="493" t="s">
        <v>610</v>
      </c>
      <c r="AX130" s="491">
        <v>-66.757999999999996</v>
      </c>
      <c r="AY130" s="491">
        <v>0</v>
      </c>
      <c r="AZ130" s="491">
        <v>-66.757999999999996</v>
      </c>
      <c r="BA130" s="491"/>
      <c r="BB130" s="491">
        <v>0</v>
      </c>
      <c r="BC130" s="491">
        <v>0</v>
      </c>
      <c r="BD130" s="491">
        <v>0</v>
      </c>
      <c r="BE130" s="491"/>
      <c r="BF130" s="491">
        <v>1600.8679999999999</v>
      </c>
      <c r="BG130" s="491">
        <v>0</v>
      </c>
      <c r="BH130" s="491">
        <v>1600.8679999999999</v>
      </c>
      <c r="BI130" s="493" t="s">
        <v>610</v>
      </c>
      <c r="BJ130" s="491">
        <v>2946.1039999999998</v>
      </c>
      <c r="BK130" s="491">
        <v>0</v>
      </c>
      <c r="BL130" s="491">
        <v>2946.1039999999998</v>
      </c>
      <c r="BM130" s="491"/>
      <c r="BN130" s="491">
        <v>5620.4889999999996</v>
      </c>
      <c r="BO130" s="491">
        <v>0</v>
      </c>
      <c r="BP130" s="491">
        <v>5620.4889999999996</v>
      </c>
      <c r="BQ130" s="491"/>
      <c r="BR130" s="491">
        <v>457.38400000000001</v>
      </c>
      <c r="BS130" s="491">
        <v>0</v>
      </c>
      <c r="BT130" s="491">
        <v>457.38400000000001</v>
      </c>
      <c r="BU130" s="491"/>
      <c r="BV130" s="491">
        <v>2496.0920000000001</v>
      </c>
      <c r="BW130" s="491">
        <v>0</v>
      </c>
      <c r="BX130" s="491">
        <v>2496.0920000000001</v>
      </c>
      <c r="BY130" s="493" t="s">
        <v>610</v>
      </c>
      <c r="BZ130" s="491">
        <v>-50178.45299999998</v>
      </c>
      <c r="CA130" s="491">
        <v>321389.45200000005</v>
      </c>
      <c r="CB130" s="491">
        <v>271210.99800000008</v>
      </c>
      <c r="CC130" s="491"/>
      <c r="CD130" s="491">
        <v>-401704.94199999998</v>
      </c>
      <c r="CE130" s="491">
        <v>17187.233</v>
      </c>
      <c r="CF130" s="491">
        <v>-384517.70899999997</v>
      </c>
      <c r="CG130" s="491"/>
      <c r="CH130" s="491">
        <v>-50178.45299999998</v>
      </c>
      <c r="CI130" s="491">
        <v>321318.64200000005</v>
      </c>
      <c r="CJ130" s="491">
        <v>271140.18800000014</v>
      </c>
    </row>
    <row r="131" spans="1:88" s="489" customFormat="1" ht="8.4" customHeight="1">
      <c r="A131" s="493" t="s">
        <v>611</v>
      </c>
      <c r="B131" s="491">
        <v>0</v>
      </c>
      <c r="C131" s="491">
        <v>0</v>
      </c>
      <c r="D131" s="491">
        <v>0</v>
      </c>
      <c r="E131" s="491"/>
      <c r="F131" s="491">
        <v>0</v>
      </c>
      <c r="G131" s="491">
        <v>0</v>
      </c>
      <c r="H131" s="491">
        <v>0</v>
      </c>
      <c r="I131" s="491"/>
      <c r="J131" s="491">
        <v>2878411.648</v>
      </c>
      <c r="K131" s="491">
        <v>0</v>
      </c>
      <c r="L131" s="491">
        <v>2878411.648</v>
      </c>
      <c r="M131" s="493" t="s">
        <v>611</v>
      </c>
      <c r="N131" s="491">
        <v>-113984.52</v>
      </c>
      <c r="O131" s="491">
        <v>0</v>
      </c>
      <c r="P131" s="491">
        <v>-113984.52</v>
      </c>
      <c r="Q131" s="491"/>
      <c r="R131" s="491">
        <v>0</v>
      </c>
      <c r="S131" s="491">
        <v>0</v>
      </c>
      <c r="T131" s="491">
        <v>0</v>
      </c>
      <c r="U131" s="491"/>
      <c r="V131" s="491">
        <v>173.28200000000001</v>
      </c>
      <c r="W131" s="491">
        <v>0</v>
      </c>
      <c r="X131" s="491">
        <v>173.28200000000001</v>
      </c>
      <c r="Y131" s="493" t="s">
        <v>611</v>
      </c>
      <c r="Z131" s="491">
        <v>412127.20199999999</v>
      </c>
      <c r="AA131" s="491">
        <v>0</v>
      </c>
      <c r="AB131" s="491">
        <v>412127.20199999999</v>
      </c>
      <c r="AC131" s="491"/>
      <c r="AD131" s="491">
        <v>656327.20299999998</v>
      </c>
      <c r="AE131" s="491">
        <v>0</v>
      </c>
      <c r="AF131" s="491">
        <v>656327.20299999998</v>
      </c>
      <c r="AG131" s="491"/>
      <c r="AH131" s="491">
        <v>175073.17600000001</v>
      </c>
      <c r="AI131" s="491">
        <v>0</v>
      </c>
      <c r="AJ131" s="491">
        <v>175073.17600000001</v>
      </c>
      <c r="AK131" s="493" t="s">
        <v>611</v>
      </c>
      <c r="AL131" s="491">
        <v>0</v>
      </c>
      <c r="AM131" s="491">
        <v>0</v>
      </c>
      <c r="AN131" s="491">
        <v>0</v>
      </c>
      <c r="AO131" s="491"/>
      <c r="AP131" s="491">
        <v>0</v>
      </c>
      <c r="AQ131" s="491">
        <v>0</v>
      </c>
      <c r="AR131" s="491">
        <v>0</v>
      </c>
      <c r="AS131" s="491"/>
      <c r="AT131" s="491">
        <v>0</v>
      </c>
      <c r="AU131" s="491">
        <v>0</v>
      </c>
      <c r="AV131" s="491">
        <v>0</v>
      </c>
      <c r="AW131" s="493" t="s">
        <v>611</v>
      </c>
      <c r="AX131" s="491">
        <v>0</v>
      </c>
      <c r="AY131" s="491">
        <v>0</v>
      </c>
      <c r="AZ131" s="491">
        <v>0</v>
      </c>
      <c r="BA131" s="491"/>
      <c r="BB131" s="491">
        <v>-118619.61900000001</v>
      </c>
      <c r="BC131" s="491">
        <v>0</v>
      </c>
      <c r="BD131" s="491">
        <v>-118619.61900000001</v>
      </c>
      <c r="BE131" s="491"/>
      <c r="BF131" s="491">
        <v>0</v>
      </c>
      <c r="BG131" s="491">
        <v>0</v>
      </c>
      <c r="BH131" s="491">
        <v>0</v>
      </c>
      <c r="BI131" s="493" t="s">
        <v>611</v>
      </c>
      <c r="BJ131" s="491">
        <v>56991.608</v>
      </c>
      <c r="BK131" s="491">
        <v>0</v>
      </c>
      <c r="BL131" s="491">
        <v>56991.608</v>
      </c>
      <c r="BM131" s="491"/>
      <c r="BN131" s="491">
        <v>12588.519</v>
      </c>
      <c r="BO131" s="491">
        <v>0</v>
      </c>
      <c r="BP131" s="491">
        <v>12588.519</v>
      </c>
      <c r="BQ131" s="491"/>
      <c r="BR131" s="491">
        <v>0</v>
      </c>
      <c r="BS131" s="491">
        <v>0</v>
      </c>
      <c r="BT131" s="491">
        <v>0</v>
      </c>
      <c r="BU131" s="491"/>
      <c r="BV131" s="491">
        <v>0</v>
      </c>
      <c r="BW131" s="491">
        <v>0</v>
      </c>
      <c r="BX131" s="491">
        <v>0</v>
      </c>
      <c r="BY131" s="493" t="s">
        <v>611</v>
      </c>
      <c r="BZ131" s="491">
        <v>3959088.4990000003</v>
      </c>
      <c r="CA131" s="491">
        <v>0</v>
      </c>
      <c r="CB131" s="491">
        <v>3959088.4990000003</v>
      </c>
      <c r="CC131" s="491"/>
      <c r="CD131" s="491">
        <v>2042765.5959999999</v>
      </c>
      <c r="CE131" s="491">
        <v>835646.03399999999</v>
      </c>
      <c r="CF131" s="491">
        <v>2878411.6310000001</v>
      </c>
      <c r="CG131" s="491"/>
      <c r="CH131" s="491">
        <v>3123442.4470000002</v>
      </c>
      <c r="CI131" s="491">
        <v>835646.03399999999</v>
      </c>
      <c r="CJ131" s="491">
        <v>3959088.4820000003</v>
      </c>
    </row>
    <row r="132" spans="1:88" s="489" customFormat="1" ht="8.4" customHeight="1">
      <c r="A132" s="493" t="s">
        <v>612</v>
      </c>
      <c r="B132" s="491">
        <v>1194011.209</v>
      </c>
      <c r="C132" s="491">
        <v>0</v>
      </c>
      <c r="D132" s="491">
        <v>1194011.209</v>
      </c>
      <c r="E132" s="491"/>
      <c r="F132" s="491">
        <v>16390.982</v>
      </c>
      <c r="G132" s="491">
        <v>0</v>
      </c>
      <c r="H132" s="491">
        <v>16390.982</v>
      </c>
      <c r="I132" s="491"/>
      <c r="J132" s="491">
        <v>3190280.6349999998</v>
      </c>
      <c r="K132" s="491">
        <v>0</v>
      </c>
      <c r="L132" s="491">
        <v>3190280.6349999998</v>
      </c>
      <c r="M132" s="493" t="s">
        <v>612</v>
      </c>
      <c r="N132" s="491">
        <v>19457.05</v>
      </c>
      <c r="O132" s="491">
        <v>0</v>
      </c>
      <c r="P132" s="491">
        <v>19457.05</v>
      </c>
      <c r="Q132" s="491"/>
      <c r="R132" s="491">
        <v>128601.53599999999</v>
      </c>
      <c r="S132" s="491">
        <v>0</v>
      </c>
      <c r="T132" s="491">
        <v>128601.53599999999</v>
      </c>
      <c r="U132" s="491"/>
      <c r="V132" s="491">
        <v>687738.63100000005</v>
      </c>
      <c r="W132" s="491">
        <v>0</v>
      </c>
      <c r="X132" s="491">
        <v>687738.63100000005</v>
      </c>
      <c r="Y132" s="493" t="s">
        <v>612</v>
      </c>
      <c r="Z132" s="491">
        <v>103617.943</v>
      </c>
      <c r="AA132" s="491">
        <v>0</v>
      </c>
      <c r="AB132" s="491">
        <v>103617.943</v>
      </c>
      <c r="AC132" s="491"/>
      <c r="AD132" s="491">
        <v>750867.75699999998</v>
      </c>
      <c r="AE132" s="491">
        <v>0</v>
      </c>
      <c r="AF132" s="491">
        <v>750867.75699999998</v>
      </c>
      <c r="AG132" s="491"/>
      <c r="AH132" s="491">
        <v>310902.30900000001</v>
      </c>
      <c r="AI132" s="491">
        <v>0</v>
      </c>
      <c r="AJ132" s="491">
        <v>310902.30900000001</v>
      </c>
      <c r="AK132" s="493" t="s">
        <v>612</v>
      </c>
      <c r="AL132" s="491">
        <v>30679.996999999999</v>
      </c>
      <c r="AM132" s="491">
        <v>0</v>
      </c>
      <c r="AN132" s="491">
        <v>30679.996999999999</v>
      </c>
      <c r="AO132" s="491"/>
      <c r="AP132" s="491">
        <v>124068.281</v>
      </c>
      <c r="AQ132" s="491">
        <v>0</v>
      </c>
      <c r="AR132" s="491">
        <v>124068.281</v>
      </c>
      <c r="AS132" s="491"/>
      <c r="AT132" s="491">
        <v>118579.811</v>
      </c>
      <c r="AU132" s="491">
        <v>0</v>
      </c>
      <c r="AV132" s="491">
        <v>118579.811</v>
      </c>
      <c r="AW132" s="493" t="s">
        <v>612</v>
      </c>
      <c r="AX132" s="491">
        <v>34318.112000000001</v>
      </c>
      <c r="AY132" s="491">
        <v>0</v>
      </c>
      <c r="AZ132" s="491">
        <v>34318.112000000001</v>
      </c>
      <c r="BA132" s="491"/>
      <c r="BB132" s="491">
        <v>12567.097</v>
      </c>
      <c r="BC132" s="491">
        <v>0</v>
      </c>
      <c r="BD132" s="491">
        <v>12567.097</v>
      </c>
      <c r="BE132" s="491"/>
      <c r="BF132" s="491">
        <v>17187.664000000001</v>
      </c>
      <c r="BG132" s="491">
        <v>0</v>
      </c>
      <c r="BH132" s="491">
        <v>17187.664000000001</v>
      </c>
      <c r="BI132" s="493" t="s">
        <v>612</v>
      </c>
      <c r="BJ132" s="491">
        <v>8287.9830000000002</v>
      </c>
      <c r="BK132" s="491">
        <v>0</v>
      </c>
      <c r="BL132" s="491">
        <v>8287.9830000000002</v>
      </c>
      <c r="BM132" s="491"/>
      <c r="BN132" s="491">
        <v>29754.555</v>
      </c>
      <c r="BO132" s="491">
        <v>0</v>
      </c>
      <c r="BP132" s="491">
        <v>29754.555</v>
      </c>
      <c r="BQ132" s="491"/>
      <c r="BR132" s="491">
        <v>145702.462</v>
      </c>
      <c r="BS132" s="491">
        <v>0</v>
      </c>
      <c r="BT132" s="491">
        <v>145702.462</v>
      </c>
      <c r="BU132" s="491"/>
      <c r="BV132" s="491">
        <v>43840.938000000002</v>
      </c>
      <c r="BW132" s="491">
        <v>0</v>
      </c>
      <c r="BX132" s="491">
        <v>43840.938000000002</v>
      </c>
      <c r="BY132" s="493" t="s">
        <v>612</v>
      </c>
      <c r="BZ132" s="491">
        <v>6966854.9520000005</v>
      </c>
      <c r="CA132" s="491">
        <v>0</v>
      </c>
      <c r="CB132" s="491">
        <v>6966854.9520000005</v>
      </c>
      <c r="CC132" s="491"/>
      <c r="CD132" s="491">
        <v>3190280.6349999998</v>
      </c>
      <c r="CE132" s="491">
        <v>0</v>
      </c>
      <c r="CF132" s="491">
        <v>3190280.6349999998</v>
      </c>
      <c r="CG132" s="491"/>
      <c r="CH132" s="491">
        <v>6966854.9520000005</v>
      </c>
      <c r="CI132" s="491">
        <v>0</v>
      </c>
      <c r="CJ132" s="491">
        <v>6966854.9520000005</v>
      </c>
    </row>
    <row r="133" spans="1:88" s="495" customFormat="1" ht="3.15" customHeight="1">
      <c r="A133" s="493"/>
      <c r="B133" s="491"/>
      <c r="C133" s="491"/>
      <c r="D133" s="491"/>
      <c r="E133" s="491"/>
      <c r="F133" s="491"/>
      <c r="G133" s="491"/>
      <c r="H133" s="491"/>
      <c r="I133" s="491"/>
      <c r="J133" s="491"/>
      <c r="K133" s="491"/>
      <c r="L133" s="491"/>
      <c r="M133" s="493"/>
      <c r="N133" s="491"/>
      <c r="O133" s="491"/>
      <c r="P133" s="491"/>
      <c r="Q133" s="491"/>
      <c r="R133" s="491"/>
      <c r="S133" s="491"/>
      <c r="T133" s="491"/>
      <c r="U133" s="491"/>
      <c r="V133" s="491"/>
      <c r="W133" s="491"/>
      <c r="X133" s="491"/>
      <c r="Y133" s="493"/>
      <c r="Z133" s="491"/>
      <c r="AA133" s="491"/>
      <c r="AB133" s="491"/>
      <c r="AC133" s="491"/>
      <c r="AD133" s="491"/>
      <c r="AE133" s="491"/>
      <c r="AF133" s="491"/>
      <c r="AG133" s="491"/>
      <c r="AH133" s="491"/>
      <c r="AI133" s="491"/>
      <c r="AJ133" s="491"/>
      <c r="AK133" s="493"/>
      <c r="AL133" s="491"/>
      <c r="AM133" s="491"/>
      <c r="AN133" s="491"/>
      <c r="AO133" s="491"/>
      <c r="AP133" s="491"/>
      <c r="AQ133" s="491"/>
      <c r="AR133" s="491"/>
      <c r="AS133" s="491"/>
      <c r="AT133" s="491"/>
      <c r="AU133" s="491"/>
      <c r="AV133" s="491"/>
      <c r="AW133" s="493"/>
      <c r="AX133" s="491"/>
      <c r="AY133" s="491"/>
      <c r="AZ133" s="491"/>
      <c r="BA133" s="491"/>
      <c r="BB133" s="491"/>
      <c r="BC133" s="491"/>
      <c r="BD133" s="491"/>
      <c r="BE133" s="491"/>
      <c r="BF133" s="491"/>
      <c r="BG133" s="491"/>
      <c r="BH133" s="491"/>
      <c r="BI133" s="493"/>
      <c r="BJ133" s="491"/>
      <c r="BK133" s="491"/>
      <c r="BL133" s="491"/>
      <c r="BM133" s="491"/>
      <c r="BN133" s="491"/>
      <c r="BO133" s="491"/>
      <c r="BP133" s="491"/>
      <c r="BQ133" s="491"/>
      <c r="BR133" s="491"/>
      <c r="BS133" s="491"/>
      <c r="BT133" s="491"/>
      <c r="BU133" s="491"/>
      <c r="BV133" s="491"/>
      <c r="BW133" s="491"/>
      <c r="BX133" s="491"/>
      <c r="BY133" s="493"/>
      <c r="BZ133" s="491"/>
      <c r="CA133" s="491"/>
      <c r="CB133" s="491"/>
      <c r="CC133" s="491"/>
      <c r="CD133" s="491"/>
      <c r="CE133" s="491"/>
      <c r="CF133" s="491"/>
      <c r="CG133" s="491"/>
      <c r="CH133" s="491"/>
      <c r="CI133" s="491"/>
      <c r="CJ133" s="491"/>
    </row>
    <row r="134" spans="1:88" s="489" customFormat="1" ht="8.4" customHeight="1">
      <c r="A134" s="485" t="s">
        <v>613</v>
      </c>
      <c r="B134" s="497">
        <v>79709679.456</v>
      </c>
      <c r="C134" s="497">
        <v>39139846.251999997</v>
      </c>
      <c r="D134" s="497">
        <v>118849525.70900001</v>
      </c>
      <c r="E134" s="486"/>
      <c r="F134" s="497">
        <v>1874738.8559999999</v>
      </c>
      <c r="G134" s="497">
        <v>305319.40100000001</v>
      </c>
      <c r="H134" s="497">
        <v>2180058.2579999999</v>
      </c>
      <c r="I134" s="497"/>
      <c r="J134" s="497">
        <v>137900608.69499999</v>
      </c>
      <c r="K134" s="497">
        <v>78036468.018000007</v>
      </c>
      <c r="L134" s="497">
        <v>215937076.713</v>
      </c>
      <c r="M134" s="485" t="s">
        <v>613</v>
      </c>
      <c r="N134" s="497">
        <v>6901494.5020000003</v>
      </c>
      <c r="O134" s="497">
        <v>2758322.6880000001</v>
      </c>
      <c r="P134" s="497">
        <v>9659817.1909999996</v>
      </c>
      <c r="Q134" s="486"/>
      <c r="R134" s="497">
        <v>15332699.411</v>
      </c>
      <c r="S134" s="497">
        <v>8421864.2219999991</v>
      </c>
      <c r="T134" s="497">
        <v>23754563.633000001</v>
      </c>
      <c r="U134" s="497"/>
      <c r="V134" s="497">
        <v>49159038.766999997</v>
      </c>
      <c r="W134" s="497">
        <v>24799075.743000001</v>
      </c>
      <c r="X134" s="497">
        <v>73958114.511000007</v>
      </c>
      <c r="Y134" s="485" t="s">
        <v>613</v>
      </c>
      <c r="Z134" s="497">
        <v>7165062.4289999995</v>
      </c>
      <c r="AA134" s="497">
        <v>2329146.8870000001</v>
      </c>
      <c r="AB134" s="497">
        <v>9494209.3169999998</v>
      </c>
      <c r="AC134" s="486"/>
      <c r="AD134" s="497">
        <v>56161603.398000002</v>
      </c>
      <c r="AE134" s="497">
        <v>25269605.280999999</v>
      </c>
      <c r="AF134" s="497">
        <v>81431208.680000007</v>
      </c>
      <c r="AG134" s="497"/>
      <c r="AH134" s="497">
        <v>18373523.039999999</v>
      </c>
      <c r="AI134" s="497">
        <v>716599.59</v>
      </c>
      <c r="AJ134" s="497">
        <v>19090122.629999999</v>
      </c>
      <c r="AK134" s="485" t="s">
        <v>613</v>
      </c>
      <c r="AL134" s="497">
        <v>5181719.9759999998</v>
      </c>
      <c r="AM134" s="497">
        <v>1054147.7169999999</v>
      </c>
      <c r="AN134" s="497">
        <v>6235867.6940000001</v>
      </c>
      <c r="AO134" s="486"/>
      <c r="AP134" s="497">
        <v>5281662.1229999997</v>
      </c>
      <c r="AQ134" s="497">
        <v>450995.06699999998</v>
      </c>
      <c r="AR134" s="497">
        <v>5732657.1900000004</v>
      </c>
      <c r="AS134" s="497"/>
      <c r="AT134" s="497">
        <v>5550020.5180000002</v>
      </c>
      <c r="AU134" s="497">
        <v>4884579.91</v>
      </c>
      <c r="AV134" s="497">
        <v>10434600.429</v>
      </c>
      <c r="AW134" s="485" t="s">
        <v>613</v>
      </c>
      <c r="AX134" s="497">
        <v>2194281.0980000002</v>
      </c>
      <c r="AY134" s="497">
        <v>24602.589</v>
      </c>
      <c r="AZ134" s="497">
        <v>2218883.6880000001</v>
      </c>
      <c r="BA134" s="486"/>
      <c r="BB134" s="497">
        <v>1392817.898</v>
      </c>
      <c r="BC134" s="497">
        <v>238997.98199999999</v>
      </c>
      <c r="BD134" s="497">
        <v>1631815.88</v>
      </c>
      <c r="BE134" s="497"/>
      <c r="BF134" s="497">
        <v>881942.33700000006</v>
      </c>
      <c r="BG134" s="497">
        <v>1501674.4140000001</v>
      </c>
      <c r="BH134" s="497">
        <v>2383616.7510000002</v>
      </c>
      <c r="BI134" s="485" t="s">
        <v>613</v>
      </c>
      <c r="BJ134" s="497">
        <v>411965.12699999998</v>
      </c>
      <c r="BK134" s="497">
        <v>1521028.1569999999</v>
      </c>
      <c r="BL134" s="497">
        <v>1932993.2849999999</v>
      </c>
      <c r="BM134" s="497"/>
      <c r="BN134" s="497">
        <v>3556613.62</v>
      </c>
      <c r="BO134" s="497">
        <v>1785963.081</v>
      </c>
      <c r="BP134" s="497">
        <v>5342576.7019999996</v>
      </c>
      <c r="BQ134" s="497"/>
      <c r="BR134" s="497">
        <v>5773619.5</v>
      </c>
      <c r="BS134" s="497">
        <v>38574.235000000001</v>
      </c>
      <c r="BT134" s="497">
        <v>5812193.7359999996</v>
      </c>
      <c r="BU134" s="497"/>
      <c r="BV134" s="497">
        <v>2913927.45</v>
      </c>
      <c r="BW134" s="497">
        <v>88764.216</v>
      </c>
      <c r="BX134" s="497">
        <v>3002691.6669999999</v>
      </c>
      <c r="BY134" s="485" t="s">
        <v>613</v>
      </c>
      <c r="BZ134" s="497">
        <v>405717018.20100009</v>
      </c>
      <c r="CA134" s="497">
        <v>193365575.44999999</v>
      </c>
      <c r="CB134" s="497">
        <v>599082593.66400003</v>
      </c>
      <c r="CC134" s="497"/>
      <c r="CD134" s="497">
        <v>137064962.64300001</v>
      </c>
      <c r="CE134" s="497">
        <v>80835797.333000004</v>
      </c>
      <c r="CF134" s="497">
        <v>217900759.97600001</v>
      </c>
      <c r="CG134" s="497"/>
      <c r="CH134" s="497">
        <v>404881372.14900011</v>
      </c>
      <c r="CI134" s="497">
        <v>196164904.76499999</v>
      </c>
      <c r="CJ134" s="497">
        <v>601046276.92700005</v>
      </c>
    </row>
    <row r="135" spans="1:88" s="495" customFormat="1" ht="2.85" customHeight="1">
      <c r="A135" s="503"/>
      <c r="B135" s="504"/>
      <c r="C135" s="504"/>
      <c r="D135" s="504"/>
      <c r="E135" s="504"/>
      <c r="F135" s="504"/>
      <c r="G135" s="504"/>
      <c r="H135" s="504"/>
      <c r="I135" s="504"/>
      <c r="J135" s="504"/>
      <c r="K135" s="504"/>
      <c r="L135" s="504"/>
      <c r="M135" s="503"/>
      <c r="N135" s="504"/>
      <c r="O135" s="504"/>
      <c r="P135" s="504"/>
      <c r="Q135" s="504"/>
      <c r="R135" s="504"/>
      <c r="S135" s="504"/>
      <c r="T135" s="504"/>
      <c r="U135" s="504"/>
      <c r="V135" s="504"/>
      <c r="W135" s="504"/>
      <c r="X135" s="504"/>
      <c r="Y135" s="503"/>
      <c r="Z135" s="504"/>
      <c r="AA135" s="504"/>
      <c r="AB135" s="504"/>
      <c r="AC135" s="504"/>
      <c r="AD135" s="504"/>
      <c r="AE135" s="504"/>
      <c r="AF135" s="504"/>
      <c r="AG135" s="504"/>
      <c r="AH135" s="504"/>
      <c r="AI135" s="504"/>
      <c r="AJ135" s="504"/>
      <c r="AK135" s="503"/>
      <c r="AL135" s="504"/>
      <c r="AM135" s="504"/>
      <c r="AN135" s="504"/>
      <c r="AO135" s="504"/>
      <c r="AP135" s="504"/>
      <c r="AQ135" s="504"/>
      <c r="AR135" s="504"/>
      <c r="AS135" s="504"/>
      <c r="AT135" s="504"/>
      <c r="AU135" s="504"/>
      <c r="AV135" s="504"/>
      <c r="AW135" s="503"/>
      <c r="AX135" s="504"/>
      <c r="AY135" s="504"/>
      <c r="AZ135" s="504"/>
      <c r="BA135" s="504"/>
      <c r="BB135" s="504"/>
      <c r="BC135" s="504"/>
      <c r="BD135" s="504"/>
      <c r="BE135" s="504"/>
      <c r="BF135" s="504"/>
      <c r="BG135" s="504"/>
      <c r="BH135" s="504"/>
      <c r="BI135" s="503"/>
      <c r="BJ135" s="504"/>
      <c r="BK135" s="504"/>
      <c r="BL135" s="504"/>
      <c r="BM135" s="504"/>
      <c r="BN135" s="504"/>
      <c r="BO135" s="504"/>
      <c r="BP135" s="504"/>
      <c r="BQ135" s="504"/>
      <c r="BR135" s="504"/>
      <c r="BS135" s="504"/>
      <c r="BT135" s="504"/>
      <c r="BU135" s="504"/>
      <c r="BV135" s="504"/>
      <c r="BW135" s="504"/>
      <c r="BX135" s="504"/>
      <c r="BY135" s="503"/>
      <c r="BZ135" s="504"/>
      <c r="CA135" s="504"/>
      <c r="CB135" s="504"/>
      <c r="CC135" s="504"/>
      <c r="CD135" s="504"/>
      <c r="CE135" s="504"/>
      <c r="CF135" s="504"/>
      <c r="CG135" s="504"/>
      <c r="CH135" s="504"/>
      <c r="CI135" s="504"/>
      <c r="CJ135" s="504"/>
    </row>
    <row r="136" spans="1:88" s="489" customFormat="1" ht="10.5" customHeight="1">
      <c r="A136" s="485" t="s">
        <v>614</v>
      </c>
      <c r="B136" s="486">
        <v>31232008.943999998</v>
      </c>
      <c r="C136" s="486">
        <v>63959132.241999999</v>
      </c>
      <c r="D136" s="486">
        <v>95191141.187000006</v>
      </c>
      <c r="E136" s="486"/>
      <c r="F136" s="486">
        <v>149429.79300000001</v>
      </c>
      <c r="G136" s="486">
        <v>118989.371</v>
      </c>
      <c r="H136" s="486">
        <v>268419.16499999998</v>
      </c>
      <c r="I136" s="486"/>
      <c r="J136" s="486">
        <v>27696579.844999999</v>
      </c>
      <c r="K136" s="486">
        <v>119933279.99600001</v>
      </c>
      <c r="L136" s="486">
        <v>147629859.84200001</v>
      </c>
      <c r="M136" s="485" t="s">
        <v>614</v>
      </c>
      <c r="N136" s="486">
        <v>697326.39300000004</v>
      </c>
      <c r="O136" s="486">
        <v>6182664.3020000001</v>
      </c>
      <c r="P136" s="486">
        <v>6879990.6960000005</v>
      </c>
      <c r="Q136" s="486"/>
      <c r="R136" s="486">
        <v>2882499.89</v>
      </c>
      <c r="S136" s="486">
        <v>14339428.298</v>
      </c>
      <c r="T136" s="486">
        <v>17221928.188000001</v>
      </c>
      <c r="U136" s="486"/>
      <c r="V136" s="486">
        <v>8415425.9879999999</v>
      </c>
      <c r="W136" s="486">
        <v>44397715.439000003</v>
      </c>
      <c r="X136" s="486">
        <v>52813141.428000003</v>
      </c>
      <c r="Y136" s="485" t="s">
        <v>614</v>
      </c>
      <c r="Z136" s="486">
        <v>709221.89</v>
      </c>
      <c r="AA136" s="486">
        <v>16728847.855</v>
      </c>
      <c r="AB136" s="486">
        <v>17438069.745000001</v>
      </c>
      <c r="AC136" s="486"/>
      <c r="AD136" s="486">
        <v>15410882.222999999</v>
      </c>
      <c r="AE136" s="486">
        <v>22926240.916000001</v>
      </c>
      <c r="AF136" s="486">
        <v>38337123.140000001</v>
      </c>
      <c r="AG136" s="486"/>
      <c r="AH136" s="486">
        <v>5755319.9280000003</v>
      </c>
      <c r="AI136" s="486">
        <v>1275979.041</v>
      </c>
      <c r="AJ136" s="486">
        <v>7031298.9689999996</v>
      </c>
      <c r="AK136" s="485" t="s">
        <v>614</v>
      </c>
      <c r="AL136" s="486">
        <v>406893.641</v>
      </c>
      <c r="AM136" s="486">
        <v>1072861.287</v>
      </c>
      <c r="AN136" s="486">
        <v>1479754.9280000001</v>
      </c>
      <c r="AO136" s="486"/>
      <c r="AP136" s="486">
        <v>5475572.5870000003</v>
      </c>
      <c r="AQ136" s="486">
        <v>533471.93000000005</v>
      </c>
      <c r="AR136" s="486">
        <v>6009044.5180000002</v>
      </c>
      <c r="AS136" s="486"/>
      <c r="AT136" s="486">
        <v>896909.83600000001</v>
      </c>
      <c r="AU136" s="486">
        <v>13937036.595000001</v>
      </c>
      <c r="AV136" s="486">
        <v>14833946.431</v>
      </c>
      <c r="AW136" s="485" t="s">
        <v>614</v>
      </c>
      <c r="AX136" s="486">
        <v>3628149.5780000002</v>
      </c>
      <c r="AY136" s="486">
        <v>0</v>
      </c>
      <c r="AZ136" s="486">
        <v>3628149.5780000002</v>
      </c>
      <c r="BA136" s="486"/>
      <c r="BB136" s="486">
        <v>64186.154999999999</v>
      </c>
      <c r="BC136" s="486">
        <v>3509.431</v>
      </c>
      <c r="BD136" s="486">
        <v>67695.587</v>
      </c>
      <c r="BE136" s="486"/>
      <c r="BF136" s="486">
        <v>933111.245</v>
      </c>
      <c r="BG136" s="486">
        <v>1418324.7860000001</v>
      </c>
      <c r="BH136" s="486">
        <v>2351436.031</v>
      </c>
      <c r="BI136" s="485" t="s">
        <v>614</v>
      </c>
      <c r="BJ136" s="486">
        <v>950146.902</v>
      </c>
      <c r="BK136" s="486">
        <v>3715848.12</v>
      </c>
      <c r="BL136" s="486">
        <v>4665995.023</v>
      </c>
      <c r="BM136" s="486"/>
      <c r="BN136" s="486">
        <v>152616.103</v>
      </c>
      <c r="BO136" s="486">
        <v>10772692.248</v>
      </c>
      <c r="BP136" s="486">
        <v>10925308.352</v>
      </c>
      <c r="BQ136" s="486"/>
      <c r="BR136" s="486">
        <v>144856.79300000001</v>
      </c>
      <c r="BS136" s="486">
        <v>0</v>
      </c>
      <c r="BT136" s="486">
        <v>144856.79300000001</v>
      </c>
      <c r="BU136" s="486"/>
      <c r="BV136" s="486">
        <v>912323.27</v>
      </c>
      <c r="BW136" s="486">
        <v>0</v>
      </c>
      <c r="BX136" s="486">
        <v>912323.27</v>
      </c>
      <c r="BY136" s="485" t="s">
        <v>614</v>
      </c>
      <c r="BZ136" s="486">
        <v>106513461.00399999</v>
      </c>
      <c r="CA136" s="486">
        <v>321316021.85700005</v>
      </c>
      <c r="CB136" s="486">
        <v>427829482.87099999</v>
      </c>
      <c r="CC136" s="486"/>
      <c r="CD136" s="486">
        <v>27696579.844999999</v>
      </c>
      <c r="CE136" s="486">
        <v>119952000.66500001</v>
      </c>
      <c r="CF136" s="486">
        <v>147648580.51100001</v>
      </c>
      <c r="CG136" s="486"/>
      <c r="CH136" s="486">
        <v>106513461.00399999</v>
      </c>
      <c r="CI136" s="486">
        <v>321334742.52600008</v>
      </c>
      <c r="CJ136" s="486">
        <v>427848203.53999996</v>
      </c>
    </row>
    <row r="137" spans="1:88" s="489" customFormat="1" ht="8.4" customHeight="1">
      <c r="A137" s="493" t="s">
        <v>615</v>
      </c>
      <c r="B137" s="491">
        <v>11355917.913000001</v>
      </c>
      <c r="C137" s="491">
        <v>12148237.545</v>
      </c>
      <c r="D137" s="491">
        <v>23504155.458999999</v>
      </c>
      <c r="E137" s="491"/>
      <c r="F137" s="491">
        <v>50232.36</v>
      </c>
      <c r="G137" s="491">
        <v>8198.2129999999997</v>
      </c>
      <c r="H137" s="491">
        <v>58430.574000000001</v>
      </c>
      <c r="I137" s="491"/>
      <c r="J137" s="491">
        <v>5169795.4340000004</v>
      </c>
      <c r="K137" s="491">
        <v>16298429.203</v>
      </c>
      <c r="L137" s="491">
        <v>21468224.636999998</v>
      </c>
      <c r="M137" s="493" t="s">
        <v>615</v>
      </c>
      <c r="N137" s="491">
        <v>697326.39300000004</v>
      </c>
      <c r="O137" s="491">
        <v>446652.49</v>
      </c>
      <c r="P137" s="491">
        <v>1143978.8840000001</v>
      </c>
      <c r="Q137" s="491"/>
      <c r="R137" s="491">
        <v>1458130.345</v>
      </c>
      <c r="S137" s="491">
        <v>1666683.743</v>
      </c>
      <c r="T137" s="491">
        <v>3124814.0890000002</v>
      </c>
      <c r="U137" s="491"/>
      <c r="V137" s="491">
        <v>2632199.4989999998</v>
      </c>
      <c r="W137" s="491">
        <v>4865715.4560000002</v>
      </c>
      <c r="X137" s="491">
        <v>7497914.9550000001</v>
      </c>
      <c r="Y137" s="493" t="s">
        <v>615</v>
      </c>
      <c r="Z137" s="491">
        <v>475651.30200000003</v>
      </c>
      <c r="AA137" s="491">
        <v>736932.31099999999</v>
      </c>
      <c r="AB137" s="491">
        <v>1212583.6129999999</v>
      </c>
      <c r="AC137" s="491"/>
      <c r="AD137" s="491">
        <v>2125003.696</v>
      </c>
      <c r="AE137" s="491">
        <v>3640815.855</v>
      </c>
      <c r="AF137" s="491">
        <v>5765819.5520000001</v>
      </c>
      <c r="AG137" s="491"/>
      <c r="AH137" s="491">
        <v>1500</v>
      </c>
      <c r="AI137" s="491">
        <v>0</v>
      </c>
      <c r="AJ137" s="491">
        <v>1500</v>
      </c>
      <c r="AK137" s="493" t="s">
        <v>615</v>
      </c>
      <c r="AL137" s="491">
        <v>337178.01299999998</v>
      </c>
      <c r="AM137" s="491">
        <v>157070.549</v>
      </c>
      <c r="AN137" s="491">
        <v>494248.56300000002</v>
      </c>
      <c r="AO137" s="491"/>
      <c r="AP137" s="491">
        <v>0</v>
      </c>
      <c r="AQ137" s="491">
        <v>51.21</v>
      </c>
      <c r="AR137" s="491">
        <v>51.21</v>
      </c>
      <c r="AS137" s="491"/>
      <c r="AT137" s="491">
        <v>895676.19499999995</v>
      </c>
      <c r="AU137" s="491">
        <v>1982589.3659999999</v>
      </c>
      <c r="AV137" s="491">
        <v>2878265.5610000002</v>
      </c>
      <c r="AW137" s="493" t="s">
        <v>615</v>
      </c>
      <c r="AX137" s="491">
        <v>0</v>
      </c>
      <c r="AY137" s="491">
        <v>0</v>
      </c>
      <c r="AZ137" s="491">
        <v>0</v>
      </c>
      <c r="BA137" s="491"/>
      <c r="BB137" s="491">
        <v>17493.743999999999</v>
      </c>
      <c r="BC137" s="491">
        <v>3509.431</v>
      </c>
      <c r="BD137" s="491">
        <v>21003.175999999999</v>
      </c>
      <c r="BE137" s="491"/>
      <c r="BF137" s="491">
        <v>907905.42599999998</v>
      </c>
      <c r="BG137" s="491">
        <v>540951.83400000003</v>
      </c>
      <c r="BH137" s="491">
        <v>1448857.2609999999</v>
      </c>
      <c r="BI137" s="493" t="s">
        <v>615</v>
      </c>
      <c r="BJ137" s="491">
        <v>906525.40300000005</v>
      </c>
      <c r="BK137" s="491">
        <v>247391.432</v>
      </c>
      <c r="BL137" s="491">
        <v>1153916.835</v>
      </c>
      <c r="BM137" s="491"/>
      <c r="BN137" s="491">
        <v>152616.103</v>
      </c>
      <c r="BO137" s="491">
        <v>384083.76699999999</v>
      </c>
      <c r="BP137" s="491">
        <v>536699.87</v>
      </c>
      <c r="BQ137" s="491"/>
      <c r="BR137" s="491">
        <v>0</v>
      </c>
      <c r="BS137" s="491">
        <v>0</v>
      </c>
      <c r="BT137" s="491">
        <v>0</v>
      </c>
      <c r="BU137" s="491"/>
      <c r="BV137" s="491">
        <v>0</v>
      </c>
      <c r="BW137" s="491">
        <v>0</v>
      </c>
      <c r="BX137" s="491">
        <v>0</v>
      </c>
      <c r="BY137" s="493" t="s">
        <v>615</v>
      </c>
      <c r="BZ137" s="491">
        <v>27183151.825999998</v>
      </c>
      <c r="CA137" s="491">
        <v>43127312.404999986</v>
      </c>
      <c r="CB137" s="491">
        <v>70310464.239000008</v>
      </c>
      <c r="CC137" s="491"/>
      <c r="CD137" s="491">
        <v>5169795.4340000004</v>
      </c>
      <c r="CE137" s="491">
        <v>16317149.872</v>
      </c>
      <c r="CF137" s="491">
        <v>21486945.306000002</v>
      </c>
      <c r="CG137" s="491"/>
      <c r="CH137" s="491">
        <v>27183151.825999998</v>
      </c>
      <c r="CI137" s="491">
        <v>43146033.073999986</v>
      </c>
      <c r="CJ137" s="491">
        <v>70329184.908000022</v>
      </c>
    </row>
    <row r="138" spans="1:88" s="489" customFormat="1" ht="8.4" customHeight="1">
      <c r="A138" s="493" t="s">
        <v>616</v>
      </c>
      <c r="B138" s="491">
        <v>19783095.942000002</v>
      </c>
      <c r="C138" s="491">
        <v>6357857.7050000001</v>
      </c>
      <c r="D138" s="491">
        <v>26140953.647999998</v>
      </c>
      <c r="E138" s="491"/>
      <c r="F138" s="491">
        <v>99197.432000000001</v>
      </c>
      <c r="G138" s="491">
        <v>110791.15700000001</v>
      </c>
      <c r="H138" s="491">
        <v>209988.59</v>
      </c>
      <c r="I138" s="491"/>
      <c r="J138" s="491">
        <v>22476794.686000001</v>
      </c>
      <c r="K138" s="491">
        <v>49918589.292000003</v>
      </c>
      <c r="L138" s="491">
        <v>72395383.978</v>
      </c>
      <c r="M138" s="493" t="s">
        <v>616</v>
      </c>
      <c r="N138" s="491">
        <v>0</v>
      </c>
      <c r="O138" s="491">
        <v>5736011.8109999998</v>
      </c>
      <c r="P138" s="491">
        <v>5736011.8109999998</v>
      </c>
      <c r="Q138" s="491"/>
      <c r="R138" s="491">
        <v>1424369.544</v>
      </c>
      <c r="S138" s="491">
        <v>6260172.2800000003</v>
      </c>
      <c r="T138" s="491">
        <v>7684541.824</v>
      </c>
      <c r="U138" s="491"/>
      <c r="V138" s="491">
        <v>2229949.8629999999</v>
      </c>
      <c r="W138" s="491">
        <v>15631690.33</v>
      </c>
      <c r="X138" s="491">
        <v>17861640.193</v>
      </c>
      <c r="Y138" s="493" t="s">
        <v>616</v>
      </c>
      <c r="Z138" s="491">
        <v>233570.587</v>
      </c>
      <c r="AA138" s="491">
        <v>162551.56299999999</v>
      </c>
      <c r="AB138" s="491">
        <v>396122.15</v>
      </c>
      <c r="AC138" s="491"/>
      <c r="AD138" s="491">
        <v>13192278.859999999</v>
      </c>
      <c r="AE138" s="491">
        <v>2181843.0649999999</v>
      </c>
      <c r="AF138" s="491">
        <v>15374121.925000001</v>
      </c>
      <c r="AG138" s="491"/>
      <c r="AH138" s="491">
        <v>5753819.9280000003</v>
      </c>
      <c r="AI138" s="491">
        <v>0</v>
      </c>
      <c r="AJ138" s="491">
        <v>5753819.9280000003</v>
      </c>
      <c r="AK138" s="493" t="s">
        <v>616</v>
      </c>
      <c r="AL138" s="491">
        <v>69715.626999999993</v>
      </c>
      <c r="AM138" s="491">
        <v>256888.73699999999</v>
      </c>
      <c r="AN138" s="491">
        <v>326604.36499999999</v>
      </c>
      <c r="AO138" s="491"/>
      <c r="AP138" s="491">
        <v>5475572.5870000003</v>
      </c>
      <c r="AQ138" s="491">
        <v>0</v>
      </c>
      <c r="AR138" s="491">
        <v>5475572.5870000003</v>
      </c>
      <c r="AS138" s="491"/>
      <c r="AT138" s="491">
        <v>1233.6400000000001</v>
      </c>
      <c r="AU138" s="491">
        <v>4065551.6510000001</v>
      </c>
      <c r="AV138" s="491">
        <v>4066785.2919999999</v>
      </c>
      <c r="AW138" s="493" t="s">
        <v>616</v>
      </c>
      <c r="AX138" s="491">
        <v>3628149.5780000002</v>
      </c>
      <c r="AY138" s="491">
        <v>0</v>
      </c>
      <c r="AZ138" s="491">
        <v>3628149.5780000002</v>
      </c>
      <c r="BA138" s="491"/>
      <c r="BB138" s="491">
        <v>46692.411</v>
      </c>
      <c r="BC138" s="491">
        <v>0</v>
      </c>
      <c r="BD138" s="491">
        <v>46692.411</v>
      </c>
      <c r="BE138" s="491"/>
      <c r="BF138" s="491">
        <v>25205.817999999999</v>
      </c>
      <c r="BG138" s="491">
        <v>768124.951</v>
      </c>
      <c r="BH138" s="491">
        <v>793330.77</v>
      </c>
      <c r="BI138" s="493" t="s">
        <v>616</v>
      </c>
      <c r="BJ138" s="491">
        <v>43621.499000000003</v>
      </c>
      <c r="BK138" s="491">
        <v>3468456.6880000001</v>
      </c>
      <c r="BL138" s="491">
        <v>3512078.1869999999</v>
      </c>
      <c r="BM138" s="491"/>
      <c r="BN138" s="491">
        <v>0</v>
      </c>
      <c r="BO138" s="491">
        <v>1468799.639</v>
      </c>
      <c r="BP138" s="491">
        <v>1468799.639</v>
      </c>
      <c r="BQ138" s="491"/>
      <c r="BR138" s="491">
        <v>144856.79300000001</v>
      </c>
      <c r="BS138" s="491">
        <v>0</v>
      </c>
      <c r="BT138" s="491">
        <v>144856.79300000001</v>
      </c>
      <c r="BU138" s="491"/>
      <c r="BV138" s="491">
        <v>912323.27</v>
      </c>
      <c r="BW138" s="491">
        <v>0</v>
      </c>
      <c r="BX138" s="491">
        <v>912323.27</v>
      </c>
      <c r="BY138" s="493" t="s">
        <v>616</v>
      </c>
      <c r="BZ138" s="491">
        <v>75540448.064999983</v>
      </c>
      <c r="CA138" s="491">
        <v>96387328.868999973</v>
      </c>
      <c r="CB138" s="491">
        <v>171927776.9390001</v>
      </c>
      <c r="CC138" s="491"/>
      <c r="CD138" s="491">
        <v>22476794.686000001</v>
      </c>
      <c r="CE138" s="491">
        <v>49918589.292000003</v>
      </c>
      <c r="CF138" s="491">
        <v>72395383.978</v>
      </c>
      <c r="CG138" s="491"/>
      <c r="CH138" s="491">
        <v>75540448.064999983</v>
      </c>
      <c r="CI138" s="491">
        <v>96387328.868999973</v>
      </c>
      <c r="CJ138" s="491">
        <v>171927776.9390001</v>
      </c>
    </row>
    <row r="139" spans="1:88" s="489" customFormat="1" ht="8.4" customHeight="1">
      <c r="A139" s="493" t="s">
        <v>617</v>
      </c>
      <c r="B139" s="491">
        <v>92995.088000000003</v>
      </c>
      <c r="C139" s="491">
        <v>45447574.590999998</v>
      </c>
      <c r="D139" s="491">
        <v>45540569.678999998</v>
      </c>
      <c r="E139" s="491"/>
      <c r="F139" s="491">
        <v>0</v>
      </c>
      <c r="G139" s="491">
        <v>0</v>
      </c>
      <c r="H139" s="491">
        <v>0</v>
      </c>
      <c r="I139" s="491"/>
      <c r="J139" s="491">
        <v>0</v>
      </c>
      <c r="K139" s="491">
        <v>53713830.754000001</v>
      </c>
      <c r="L139" s="491">
        <v>53713830.754000001</v>
      </c>
      <c r="M139" s="493" t="s">
        <v>617</v>
      </c>
      <c r="N139" s="491">
        <v>0</v>
      </c>
      <c r="O139" s="491">
        <v>0</v>
      </c>
      <c r="P139" s="491">
        <v>0</v>
      </c>
      <c r="Q139" s="491"/>
      <c r="R139" s="491">
        <v>0</v>
      </c>
      <c r="S139" s="491">
        <v>6412572.2740000002</v>
      </c>
      <c r="T139" s="491">
        <v>6412572.2740000002</v>
      </c>
      <c r="U139" s="491"/>
      <c r="V139" s="491">
        <v>3553276.6260000002</v>
      </c>
      <c r="W139" s="491">
        <v>23900309.653000001</v>
      </c>
      <c r="X139" s="491">
        <v>27453586.278999999</v>
      </c>
      <c r="Y139" s="493" t="s">
        <v>617</v>
      </c>
      <c r="Z139" s="491">
        <v>0</v>
      </c>
      <c r="AA139" s="491">
        <v>15829363.98</v>
      </c>
      <c r="AB139" s="491">
        <v>15829363.98</v>
      </c>
      <c r="AC139" s="491"/>
      <c r="AD139" s="491">
        <v>0</v>
      </c>
      <c r="AE139" s="491">
        <v>17102151.096999999</v>
      </c>
      <c r="AF139" s="491">
        <v>17102151.096999999</v>
      </c>
      <c r="AG139" s="491"/>
      <c r="AH139" s="491">
        <v>0</v>
      </c>
      <c r="AI139" s="491">
        <v>1275979.041</v>
      </c>
      <c r="AJ139" s="491">
        <v>1275979.041</v>
      </c>
      <c r="AK139" s="493" t="s">
        <v>617</v>
      </c>
      <c r="AL139" s="491">
        <v>0</v>
      </c>
      <c r="AM139" s="491">
        <v>658902</v>
      </c>
      <c r="AN139" s="491">
        <v>658902</v>
      </c>
      <c r="AO139" s="491"/>
      <c r="AP139" s="491">
        <v>0</v>
      </c>
      <c r="AQ139" s="491">
        <v>533420.72</v>
      </c>
      <c r="AR139" s="491">
        <v>533420.72</v>
      </c>
      <c r="AS139" s="491"/>
      <c r="AT139" s="491">
        <v>0</v>
      </c>
      <c r="AU139" s="491">
        <v>7888895.5769999996</v>
      </c>
      <c r="AV139" s="491">
        <v>7888895.5769999996</v>
      </c>
      <c r="AW139" s="493" t="s">
        <v>617</v>
      </c>
      <c r="AX139" s="491">
        <v>0</v>
      </c>
      <c r="AY139" s="491">
        <v>0</v>
      </c>
      <c r="AZ139" s="491">
        <v>0</v>
      </c>
      <c r="BA139" s="491"/>
      <c r="BB139" s="491">
        <v>0</v>
      </c>
      <c r="BC139" s="491">
        <v>0</v>
      </c>
      <c r="BD139" s="491">
        <v>0</v>
      </c>
      <c r="BE139" s="491"/>
      <c r="BF139" s="491">
        <v>0</v>
      </c>
      <c r="BG139" s="491">
        <v>109248</v>
      </c>
      <c r="BH139" s="491">
        <v>109248</v>
      </c>
      <c r="BI139" s="493" t="s">
        <v>617</v>
      </c>
      <c r="BJ139" s="491">
        <v>0</v>
      </c>
      <c r="BK139" s="491">
        <v>0</v>
      </c>
      <c r="BL139" s="491">
        <v>0</v>
      </c>
      <c r="BM139" s="491"/>
      <c r="BN139" s="491">
        <v>0</v>
      </c>
      <c r="BO139" s="491">
        <v>8919808.8420000002</v>
      </c>
      <c r="BP139" s="491">
        <v>8919808.8420000002</v>
      </c>
      <c r="BQ139" s="491"/>
      <c r="BR139" s="491">
        <v>0</v>
      </c>
      <c r="BS139" s="491">
        <v>0</v>
      </c>
      <c r="BT139" s="491">
        <v>0</v>
      </c>
      <c r="BU139" s="491"/>
      <c r="BV139" s="491">
        <v>0</v>
      </c>
      <c r="BW139" s="491">
        <v>0</v>
      </c>
      <c r="BX139" s="491">
        <v>0</v>
      </c>
      <c r="BY139" s="493" t="s">
        <v>617</v>
      </c>
      <c r="BZ139" s="491">
        <v>3646271.7140000002</v>
      </c>
      <c r="CA139" s="491">
        <v>181792056.52900001</v>
      </c>
      <c r="CB139" s="491">
        <v>185438328.243</v>
      </c>
      <c r="CC139" s="491"/>
      <c r="CD139" s="491">
        <v>0</v>
      </c>
      <c r="CE139" s="491">
        <v>53713830.754000001</v>
      </c>
      <c r="CF139" s="491">
        <v>53713830.754000001</v>
      </c>
      <c r="CG139" s="491"/>
      <c r="CH139" s="491">
        <v>3646271.7140000002</v>
      </c>
      <c r="CI139" s="491">
        <v>181792056.52900001</v>
      </c>
      <c r="CJ139" s="491">
        <v>185438328.243</v>
      </c>
    </row>
    <row r="140" spans="1:88" s="489" customFormat="1" ht="8.4" customHeight="1">
      <c r="A140" s="493" t="s">
        <v>618</v>
      </c>
      <c r="B140" s="491">
        <v>0</v>
      </c>
      <c r="C140" s="491">
        <v>5462.4</v>
      </c>
      <c r="D140" s="491">
        <v>5462.4</v>
      </c>
      <c r="E140" s="491"/>
      <c r="F140" s="491">
        <v>0</v>
      </c>
      <c r="G140" s="491">
        <v>0</v>
      </c>
      <c r="H140" s="491">
        <v>0</v>
      </c>
      <c r="I140" s="491"/>
      <c r="J140" s="491">
        <v>49989.724000000002</v>
      </c>
      <c r="K140" s="491">
        <v>2430.7460000000001</v>
      </c>
      <c r="L140" s="491">
        <v>52420.470999999998</v>
      </c>
      <c r="M140" s="493" t="s">
        <v>618</v>
      </c>
      <c r="N140" s="491">
        <v>0</v>
      </c>
      <c r="O140" s="491">
        <v>0</v>
      </c>
      <c r="P140" s="491">
        <v>0</v>
      </c>
      <c r="Q140" s="491"/>
      <c r="R140" s="491">
        <v>0</v>
      </c>
      <c r="S140" s="491">
        <v>0</v>
      </c>
      <c r="T140" s="491">
        <v>0</v>
      </c>
      <c r="U140" s="491"/>
      <c r="V140" s="491">
        <v>0</v>
      </c>
      <c r="W140" s="491">
        <v>0</v>
      </c>
      <c r="X140" s="491">
        <v>0</v>
      </c>
      <c r="Y140" s="493" t="s">
        <v>618</v>
      </c>
      <c r="Z140" s="491">
        <v>0</v>
      </c>
      <c r="AA140" s="491">
        <v>0</v>
      </c>
      <c r="AB140" s="491">
        <v>0</v>
      </c>
      <c r="AC140" s="491"/>
      <c r="AD140" s="491">
        <v>93599.665999999997</v>
      </c>
      <c r="AE140" s="491">
        <v>1430.8969999999999</v>
      </c>
      <c r="AF140" s="491">
        <v>95030.563999999998</v>
      </c>
      <c r="AG140" s="491"/>
      <c r="AH140" s="491">
        <v>0</v>
      </c>
      <c r="AI140" s="491">
        <v>0</v>
      </c>
      <c r="AJ140" s="491">
        <v>0</v>
      </c>
      <c r="AK140" s="493" t="s">
        <v>618</v>
      </c>
      <c r="AL140" s="491">
        <v>0</v>
      </c>
      <c r="AM140" s="491">
        <v>0</v>
      </c>
      <c r="AN140" s="491">
        <v>0</v>
      </c>
      <c r="AO140" s="491"/>
      <c r="AP140" s="491">
        <v>0</v>
      </c>
      <c r="AQ140" s="491">
        <v>0</v>
      </c>
      <c r="AR140" s="491">
        <v>0</v>
      </c>
      <c r="AS140" s="491"/>
      <c r="AT140" s="491">
        <v>0</v>
      </c>
      <c r="AU140" s="491">
        <v>0</v>
      </c>
      <c r="AV140" s="491">
        <v>0</v>
      </c>
      <c r="AW140" s="493" t="s">
        <v>618</v>
      </c>
      <c r="AX140" s="491">
        <v>0</v>
      </c>
      <c r="AY140" s="491">
        <v>0</v>
      </c>
      <c r="AZ140" s="491">
        <v>0</v>
      </c>
      <c r="BA140" s="491"/>
      <c r="BB140" s="491">
        <v>0</v>
      </c>
      <c r="BC140" s="491">
        <v>0</v>
      </c>
      <c r="BD140" s="491">
        <v>0</v>
      </c>
      <c r="BE140" s="491"/>
      <c r="BF140" s="491">
        <v>0</v>
      </c>
      <c r="BG140" s="491">
        <v>0</v>
      </c>
      <c r="BH140" s="491">
        <v>0</v>
      </c>
      <c r="BI140" s="493" t="s">
        <v>618</v>
      </c>
      <c r="BJ140" s="491">
        <v>0</v>
      </c>
      <c r="BK140" s="491">
        <v>0</v>
      </c>
      <c r="BL140" s="491">
        <v>0</v>
      </c>
      <c r="BM140" s="491"/>
      <c r="BN140" s="491">
        <v>0</v>
      </c>
      <c r="BO140" s="491">
        <v>0</v>
      </c>
      <c r="BP140" s="491">
        <v>0</v>
      </c>
      <c r="BQ140" s="491"/>
      <c r="BR140" s="491">
        <v>0</v>
      </c>
      <c r="BS140" s="491">
        <v>0</v>
      </c>
      <c r="BT140" s="491">
        <v>0</v>
      </c>
      <c r="BU140" s="491"/>
      <c r="BV140" s="491">
        <v>0</v>
      </c>
      <c r="BW140" s="491">
        <v>0</v>
      </c>
      <c r="BX140" s="491">
        <v>0</v>
      </c>
      <c r="BY140" s="493" t="s">
        <v>618</v>
      </c>
      <c r="BZ140" s="491">
        <v>143589.39000000001</v>
      </c>
      <c r="CA140" s="491">
        <v>9324.0429999999997</v>
      </c>
      <c r="CB140" s="491">
        <v>152913.435</v>
      </c>
      <c r="CC140" s="491"/>
      <c r="CD140" s="491">
        <v>49989.724000000002</v>
      </c>
      <c r="CE140" s="491">
        <v>2430.7460000000001</v>
      </c>
      <c r="CF140" s="491">
        <v>52420.470999999998</v>
      </c>
      <c r="CG140" s="491"/>
      <c r="CH140" s="491">
        <v>143589.39000000001</v>
      </c>
      <c r="CI140" s="491">
        <v>9324.0429999999997</v>
      </c>
      <c r="CJ140" s="491">
        <v>152913.435</v>
      </c>
    </row>
    <row r="141" spans="1:88" s="444" customFormat="1" ht="6.75" customHeight="1" thickBot="1">
      <c r="A141" s="562"/>
      <c r="B141" s="562"/>
      <c r="C141" s="562"/>
      <c r="D141" s="562"/>
      <c r="E141" s="562"/>
      <c r="F141" s="562"/>
      <c r="G141" s="562"/>
      <c r="H141" s="562"/>
      <c r="I141" s="562"/>
      <c r="J141" s="562"/>
      <c r="K141" s="562"/>
      <c r="L141" s="562"/>
      <c r="M141" s="563"/>
      <c r="N141" s="563"/>
      <c r="O141" s="563"/>
      <c r="P141" s="563"/>
      <c r="Q141" s="563"/>
      <c r="R141" s="563"/>
      <c r="S141" s="563"/>
      <c r="T141" s="563"/>
      <c r="U141" s="563"/>
      <c r="V141" s="563"/>
      <c r="W141" s="563"/>
      <c r="X141" s="563"/>
      <c r="Y141" s="563"/>
      <c r="Z141" s="563"/>
      <c r="AA141" s="563"/>
      <c r="AB141" s="563"/>
      <c r="AC141" s="563"/>
      <c r="AD141" s="563"/>
      <c r="AE141" s="563"/>
      <c r="AF141" s="563"/>
      <c r="AG141" s="563"/>
      <c r="AH141" s="563"/>
      <c r="AI141" s="563"/>
      <c r="AJ141" s="563"/>
      <c r="AK141" s="563"/>
      <c r="AL141" s="563"/>
      <c r="AM141" s="563"/>
      <c r="AN141" s="563"/>
      <c r="AO141" s="563"/>
      <c r="AP141" s="563"/>
      <c r="AQ141" s="563"/>
      <c r="AR141" s="563"/>
      <c r="AS141" s="563"/>
      <c r="AT141" s="563"/>
      <c r="AU141" s="563"/>
      <c r="AV141" s="563"/>
      <c r="AW141" s="563"/>
      <c r="AX141" s="563"/>
      <c r="AY141" s="563"/>
      <c r="AZ141" s="563"/>
      <c r="BA141" s="563"/>
      <c r="BB141" s="564"/>
      <c r="BC141" s="564"/>
      <c r="BD141" s="564"/>
      <c r="BE141" s="563"/>
      <c r="BF141" s="563"/>
      <c r="BG141" s="563"/>
      <c r="BH141" s="563"/>
      <c r="BI141" s="563"/>
      <c r="BJ141" s="563"/>
      <c r="BK141" s="563"/>
      <c r="BL141" s="563"/>
      <c r="BM141" s="563"/>
      <c r="BN141" s="563"/>
      <c r="BO141" s="563"/>
      <c r="BP141" s="563"/>
      <c r="BQ141" s="563"/>
      <c r="BR141" s="563"/>
      <c r="BS141" s="563"/>
      <c r="BT141" s="563"/>
      <c r="BU141" s="563"/>
      <c r="BV141" s="563"/>
      <c r="BW141" s="563"/>
      <c r="BX141" s="563"/>
      <c r="BY141" s="563"/>
      <c r="BZ141" s="563"/>
      <c r="CA141" s="563"/>
      <c r="CB141" s="563"/>
      <c r="CC141" s="563"/>
      <c r="CD141" s="563"/>
      <c r="CE141" s="563"/>
      <c r="CF141" s="563"/>
      <c r="CG141" s="563"/>
      <c r="CH141" s="563"/>
      <c r="CI141" s="563"/>
      <c r="CJ141" s="563"/>
    </row>
    <row r="142" spans="1:88" s="514" customFormat="1" ht="13.65" customHeight="1" thickTop="1">
      <c r="A142" s="565" t="s">
        <v>565</v>
      </c>
      <c r="B142" s="566"/>
      <c r="C142" s="566"/>
      <c r="D142" s="566"/>
      <c r="E142" s="510"/>
      <c r="F142" s="510"/>
      <c r="G142" s="510"/>
      <c r="H142" s="510"/>
      <c r="I142" s="510"/>
      <c r="J142" s="510"/>
      <c r="K142" s="510"/>
      <c r="L142" s="510"/>
      <c r="M142" s="511" t="s">
        <v>565</v>
      </c>
      <c r="N142" s="512"/>
      <c r="O142" s="512"/>
      <c r="P142" s="512"/>
      <c r="Q142" s="512"/>
      <c r="R142" s="512"/>
      <c r="S142" s="512"/>
      <c r="T142" s="512"/>
      <c r="U142" s="512"/>
      <c r="V142" s="512"/>
      <c r="W142" s="512"/>
      <c r="X142" s="512"/>
      <c r="Y142" s="511" t="s">
        <v>565</v>
      </c>
      <c r="Z142" s="513"/>
      <c r="AA142" s="513"/>
      <c r="AB142" s="513"/>
      <c r="AC142" s="513"/>
      <c r="AD142" s="513"/>
      <c r="AE142" s="513"/>
      <c r="AF142" s="513"/>
      <c r="AG142" s="513"/>
      <c r="AH142" s="513"/>
      <c r="AI142" s="513"/>
      <c r="AJ142" s="513"/>
      <c r="AK142" s="511" t="s">
        <v>565</v>
      </c>
      <c r="AL142" s="513"/>
      <c r="AM142" s="513"/>
      <c r="AN142" s="513"/>
      <c r="AO142" s="513"/>
      <c r="AP142" s="513"/>
      <c r="AQ142" s="513"/>
      <c r="AR142" s="513"/>
      <c r="AS142" s="513"/>
      <c r="AT142" s="513"/>
      <c r="AU142" s="513"/>
      <c r="AV142" s="513"/>
      <c r="AW142" s="511" t="s">
        <v>565</v>
      </c>
      <c r="AX142" s="511"/>
      <c r="AY142" s="511"/>
      <c r="AZ142" s="511"/>
      <c r="BA142" s="511"/>
      <c r="BB142" s="513"/>
      <c r="BC142" s="513"/>
      <c r="BD142" s="513"/>
      <c r="BE142" s="513"/>
      <c r="BF142" s="513"/>
      <c r="BG142" s="513"/>
      <c r="BH142" s="513"/>
      <c r="BI142" s="511" t="s">
        <v>565</v>
      </c>
      <c r="BJ142" s="513"/>
      <c r="BK142" s="513"/>
      <c r="BL142" s="513"/>
      <c r="BM142" s="513"/>
      <c r="BN142" s="513"/>
      <c r="BO142" s="513"/>
      <c r="BP142" s="513"/>
      <c r="BQ142" s="513"/>
      <c r="BR142" s="511"/>
      <c r="BS142" s="511"/>
      <c r="BT142" s="511"/>
      <c r="BU142" s="513"/>
      <c r="BV142" s="511"/>
      <c r="BW142" s="511"/>
      <c r="BX142" s="511"/>
      <c r="BY142" s="511" t="s">
        <v>565</v>
      </c>
      <c r="BZ142" s="511"/>
      <c r="CA142" s="511"/>
      <c r="CB142" s="511"/>
      <c r="CC142" s="511"/>
      <c r="CD142" s="511"/>
      <c r="CE142" s="511"/>
      <c r="CF142" s="511"/>
      <c r="CG142" s="511"/>
      <c r="CH142" s="511"/>
      <c r="CI142" s="511"/>
      <c r="CJ142" s="511"/>
    </row>
    <row r="143" spans="1:88" s="514" customFormat="1" ht="13.65" customHeight="1">
      <c r="A143" s="567" t="s">
        <v>619</v>
      </c>
      <c r="B143" s="568"/>
      <c r="C143" s="568"/>
      <c r="D143" s="568"/>
      <c r="E143" s="568"/>
      <c r="F143" s="568"/>
      <c r="G143" s="568"/>
      <c r="H143" s="568"/>
      <c r="I143" s="568"/>
      <c r="J143" s="568"/>
      <c r="K143" s="568"/>
      <c r="L143" s="568"/>
      <c r="M143" s="567" t="s">
        <v>619</v>
      </c>
      <c r="N143" s="512"/>
      <c r="O143" s="512"/>
      <c r="P143" s="512"/>
      <c r="Q143" s="512"/>
      <c r="R143" s="512"/>
      <c r="S143" s="512"/>
      <c r="T143" s="512"/>
      <c r="U143" s="512"/>
      <c r="V143" s="512"/>
      <c r="W143" s="512"/>
      <c r="X143" s="512"/>
      <c r="Y143" s="567" t="s">
        <v>619</v>
      </c>
      <c r="Z143" s="512"/>
      <c r="AA143" s="512"/>
      <c r="AB143" s="512"/>
      <c r="AC143" s="512"/>
      <c r="AD143" s="512"/>
      <c r="AE143" s="512"/>
      <c r="AF143" s="512"/>
      <c r="AG143" s="512"/>
      <c r="AH143" s="512"/>
      <c r="AI143" s="512"/>
      <c r="AJ143" s="512"/>
      <c r="AK143" s="567" t="s">
        <v>619</v>
      </c>
      <c r="AL143" s="512"/>
      <c r="AM143" s="512"/>
      <c r="AN143" s="512"/>
      <c r="AO143" s="512"/>
      <c r="AP143" s="512"/>
      <c r="AQ143" s="512"/>
      <c r="AR143" s="512"/>
      <c r="AS143" s="512"/>
      <c r="AT143" s="512"/>
      <c r="AU143" s="512"/>
      <c r="AV143" s="512"/>
      <c r="AW143" s="567" t="s">
        <v>619</v>
      </c>
      <c r="AX143" s="567"/>
      <c r="AY143" s="567"/>
      <c r="AZ143" s="567"/>
      <c r="BA143" s="567"/>
      <c r="BB143" s="512"/>
      <c r="BC143" s="512"/>
      <c r="BD143" s="512"/>
      <c r="BE143" s="512"/>
      <c r="BF143" s="512"/>
      <c r="BG143" s="512"/>
      <c r="BH143" s="512"/>
      <c r="BI143" s="567" t="s">
        <v>619</v>
      </c>
      <c r="BJ143" s="512"/>
      <c r="BK143" s="512"/>
      <c r="BL143" s="512"/>
      <c r="BM143" s="512"/>
      <c r="BN143" s="512"/>
      <c r="BO143" s="512"/>
      <c r="BP143" s="512"/>
      <c r="BQ143" s="512"/>
      <c r="BR143" s="567"/>
      <c r="BS143" s="567"/>
      <c r="BT143" s="567"/>
      <c r="BU143" s="512"/>
      <c r="BV143" s="567"/>
      <c r="BW143" s="567"/>
      <c r="BX143" s="567"/>
      <c r="BY143" s="567" t="s">
        <v>619</v>
      </c>
      <c r="BZ143" s="567"/>
      <c r="CA143" s="567"/>
      <c r="CB143" s="567"/>
      <c r="CC143" s="567"/>
      <c r="CD143" s="567"/>
      <c r="CE143" s="567"/>
      <c r="CF143" s="567"/>
      <c r="CG143" s="567"/>
      <c r="CH143" s="567"/>
      <c r="CI143" s="567"/>
      <c r="CJ143" s="567"/>
    </row>
    <row r="144" spans="1:88">
      <c r="A144" s="567" t="s">
        <v>620</v>
      </c>
      <c r="M144" s="570"/>
      <c r="AW144" s="567"/>
      <c r="BI144" s="494"/>
      <c r="BY144" s="572"/>
    </row>
    <row r="145" spans="13:13">
      <c r="M145" s="570"/>
    </row>
  </sheetData>
  <mergeCells count="100">
    <mergeCell ref="BN73:BP73"/>
    <mergeCell ref="BR73:BT73"/>
    <mergeCell ref="BV73:BX73"/>
    <mergeCell ref="BZ73:CB73"/>
    <mergeCell ref="CD73:CF73"/>
    <mergeCell ref="CH73:CJ73"/>
    <mergeCell ref="AT73:AV73"/>
    <mergeCell ref="AW73:AW74"/>
    <mergeCell ref="AX73:AZ73"/>
    <mergeCell ref="BB73:BD73"/>
    <mergeCell ref="BF73:BH73"/>
    <mergeCell ref="BJ73:BL73"/>
    <mergeCell ref="Z73:AB73"/>
    <mergeCell ref="AD73:AF73"/>
    <mergeCell ref="AH73:AJ73"/>
    <mergeCell ref="AK73:AK74"/>
    <mergeCell ref="AL73:AN73"/>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BN6:BP6"/>
    <mergeCell ref="BR6:BT6"/>
    <mergeCell ref="BV6:BX6"/>
    <mergeCell ref="BZ6:CB6"/>
    <mergeCell ref="CD6:CF6"/>
    <mergeCell ref="CH6:CJ6"/>
    <mergeCell ref="AT6:AV6"/>
    <mergeCell ref="AW6:AW7"/>
    <mergeCell ref="AX6:AZ6"/>
    <mergeCell ref="BB6:BD6"/>
    <mergeCell ref="BF6:BH6"/>
    <mergeCell ref="BJ6:BL6"/>
    <mergeCell ref="Z6:AB6"/>
    <mergeCell ref="AD6:AF6"/>
    <mergeCell ref="AH6:AJ6"/>
    <mergeCell ref="AK6:AK7"/>
    <mergeCell ref="AL6:AN6"/>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BI4:BT4"/>
    <mergeCell ref="BI2:BT2"/>
    <mergeCell ref="BY2:CJ2"/>
    <mergeCell ref="A3:L3"/>
    <mergeCell ref="M3:X3"/>
    <mergeCell ref="Y3:AJ3"/>
    <mergeCell ref="AK3:AV3"/>
    <mergeCell ref="AW3:BH3"/>
    <mergeCell ref="BI3:BT3"/>
    <mergeCell ref="BY3:CJ3"/>
    <mergeCell ref="M1:X1"/>
    <mergeCell ref="Y1:AJ1"/>
    <mergeCell ref="AK1:AV1"/>
    <mergeCell ref="AW1:BH1"/>
    <mergeCell ref="A2:L2"/>
    <mergeCell ref="M2:X2"/>
    <mergeCell ref="Y2:AJ2"/>
    <mergeCell ref="AK2:AV2"/>
    <mergeCell ref="AW2:BH2"/>
  </mergeCell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9B0A8-4C9A-4384-8F0B-04A668C7266F}">
  <sheetPr>
    <pageSetUpPr autoPageBreaks="0"/>
  </sheetPr>
  <dimension ref="A1:CR319"/>
  <sheetViews>
    <sheetView showGridLines="0" zoomScale="93" zoomScaleNormal="58" zoomScaleSheetLayoutView="100" workbookViewId="0"/>
  </sheetViews>
  <sheetFormatPr baseColWidth="10" defaultColWidth="11.44140625" defaultRowHeight="13.2"/>
  <cols>
    <col min="1" max="1" width="58.44140625" style="444" customWidth="1"/>
    <col min="2" max="2" width="13.44140625" style="444" bestFit="1" customWidth="1"/>
    <col min="3" max="4" width="11.44140625" style="444" bestFit="1" customWidth="1"/>
    <col min="5" max="5" width="2.44140625" style="444" customWidth="1"/>
    <col min="6" max="8" width="10.44140625" style="444" customWidth="1"/>
    <col min="9" max="9" width="2.44140625" style="444" customWidth="1"/>
    <col min="10" max="11" width="11" style="444" bestFit="1" customWidth="1"/>
    <col min="12" max="12" width="13" style="444" bestFit="1" customWidth="1"/>
    <col min="13" max="13" width="55.44140625" style="444" customWidth="1"/>
    <col min="14" max="16" width="10.44140625" style="444" customWidth="1"/>
    <col min="17" max="17" width="2.44140625" style="444" customWidth="1"/>
    <col min="18" max="20" width="10.44140625" style="444" customWidth="1"/>
    <col min="21" max="21" width="2.44140625" style="444" customWidth="1"/>
    <col min="22" max="22" width="11" style="444" bestFit="1" customWidth="1"/>
    <col min="23" max="23" width="10.44140625" style="444" customWidth="1"/>
    <col min="24" max="24" width="11" style="444" bestFit="1" customWidth="1"/>
    <col min="25" max="25" width="55.44140625" style="444" customWidth="1"/>
    <col min="26" max="28" width="10.44140625" style="444" customWidth="1"/>
    <col min="29" max="29" width="2.44140625" style="444" customWidth="1"/>
    <col min="30" max="32" width="10.44140625" style="444" customWidth="1"/>
    <col min="33" max="33" width="2.44140625" style="444" customWidth="1"/>
    <col min="34" max="36" width="10.44140625" style="444" customWidth="1"/>
    <col min="37" max="37" width="55.44140625" style="444" customWidth="1"/>
    <col min="38" max="40" width="10.44140625" style="444" customWidth="1"/>
    <col min="41" max="41" width="1.44140625" style="444" customWidth="1"/>
    <col min="42" max="44" width="10.44140625" style="444" customWidth="1"/>
    <col min="45" max="45" width="1.44140625" style="444" customWidth="1"/>
    <col min="46" max="48" width="11.44140625" style="444" customWidth="1"/>
    <col min="49" max="49" width="55.44140625" style="444" customWidth="1"/>
    <col min="50" max="52" width="10.44140625" style="444" customWidth="1"/>
    <col min="53" max="53" width="1" style="444" customWidth="1"/>
    <col min="54" max="56" width="10.44140625" style="444" customWidth="1"/>
    <col min="57" max="57" width="1.44140625" style="444" customWidth="1"/>
    <col min="58" max="60" width="10.44140625" style="444" customWidth="1"/>
    <col min="61" max="61" width="55.44140625" style="444" customWidth="1"/>
    <col min="62" max="64" width="10.44140625" style="444" customWidth="1"/>
    <col min="65" max="65" width="1" style="444" customWidth="1"/>
    <col min="66" max="68" width="10.44140625" style="444" customWidth="1"/>
    <col min="69" max="69" width="1" style="444" customWidth="1"/>
    <col min="70" max="72" width="13.44140625" style="444" customWidth="1"/>
    <col min="73" max="73" width="1" style="444" customWidth="1"/>
    <col min="74" max="76" width="13.44140625" style="444" customWidth="1"/>
    <col min="77" max="77" width="55.44140625" style="444" customWidth="1"/>
    <col min="78" max="79" width="13.44140625" style="444" customWidth="1"/>
    <col min="80" max="80" width="12.44140625" style="444" bestFit="1" customWidth="1"/>
    <col min="81" max="81" width="0.44140625" style="444" customWidth="1"/>
    <col min="82" max="83" width="13.44140625" style="444" customWidth="1"/>
    <col min="84" max="84" width="12.44140625" style="444" bestFit="1" customWidth="1"/>
    <col min="85" max="85" width="0.44140625" style="444" customWidth="1"/>
    <col min="86" max="88" width="13.44140625" style="444" customWidth="1"/>
    <col min="89" max="89" width="12.44140625" style="444" bestFit="1" customWidth="1"/>
    <col min="90" max="16384" width="11.44140625" style="444"/>
  </cols>
  <sheetData>
    <row r="1" spans="1:96" s="577" customFormat="1" ht="18" customHeight="1">
      <c r="A1" s="1449" t="s">
        <v>1210</v>
      </c>
      <c r="B1" s="574"/>
      <c r="C1" s="574"/>
      <c r="D1" s="574"/>
      <c r="E1" s="574"/>
      <c r="F1" s="574"/>
      <c r="G1" s="574"/>
      <c r="H1" s="574"/>
      <c r="I1" s="574"/>
      <c r="J1" s="574"/>
      <c r="K1" s="574"/>
      <c r="L1" s="574"/>
      <c r="M1" s="575"/>
      <c r="N1" s="576"/>
      <c r="O1" s="576"/>
      <c r="P1" s="576"/>
      <c r="Q1" s="576"/>
      <c r="R1" s="576"/>
      <c r="S1" s="576"/>
      <c r="T1" s="576"/>
      <c r="U1" s="576"/>
      <c r="V1" s="576"/>
      <c r="W1" s="576"/>
      <c r="X1" s="576"/>
      <c r="Y1" s="575"/>
      <c r="Z1" s="575"/>
      <c r="AA1" s="575"/>
      <c r="AB1" s="575"/>
      <c r="AC1" s="575"/>
      <c r="AD1" s="575"/>
      <c r="AE1" s="575"/>
      <c r="AF1" s="575"/>
      <c r="AG1" s="575"/>
      <c r="AH1" s="575"/>
      <c r="AI1" s="575"/>
      <c r="AJ1" s="575"/>
      <c r="AK1" s="575"/>
      <c r="AL1" s="575"/>
      <c r="AM1" s="575"/>
      <c r="AN1" s="575"/>
      <c r="AO1" s="575"/>
      <c r="AP1" s="575"/>
      <c r="AQ1" s="575"/>
      <c r="AR1" s="575"/>
      <c r="AS1" s="575"/>
      <c r="AT1" s="575"/>
      <c r="AU1" s="575"/>
      <c r="AV1" s="575"/>
      <c r="AW1" s="575"/>
      <c r="AX1" s="575"/>
      <c r="AY1" s="575"/>
      <c r="AZ1" s="575"/>
      <c r="BA1" s="575"/>
      <c r="BB1" s="575"/>
      <c r="BC1" s="575"/>
      <c r="BD1" s="575"/>
      <c r="BE1" s="575"/>
      <c r="BF1" s="575"/>
      <c r="BG1" s="575"/>
      <c r="BH1" s="575"/>
      <c r="BI1" s="575"/>
      <c r="BJ1" s="575"/>
      <c r="BK1" s="575"/>
      <c r="BL1" s="575"/>
      <c r="BM1" s="575"/>
      <c r="BN1" s="575"/>
      <c r="BO1" s="575"/>
      <c r="BP1" s="575"/>
      <c r="BQ1" s="575"/>
      <c r="BR1" s="575"/>
      <c r="BS1" s="575"/>
      <c r="BT1" s="575"/>
      <c r="BU1" s="575"/>
      <c r="BV1" s="575"/>
      <c r="BW1" s="575"/>
      <c r="BX1" s="575"/>
      <c r="BY1" s="575"/>
    </row>
    <row r="2" spans="1:96" s="449" customFormat="1" ht="24" customHeight="1">
      <c r="A2" s="534" t="s">
        <v>621</v>
      </c>
      <c r="B2" s="534"/>
      <c r="C2" s="534"/>
      <c r="D2" s="534"/>
      <c r="E2" s="534"/>
      <c r="F2" s="534"/>
      <c r="G2" s="534"/>
      <c r="H2" s="534"/>
      <c r="I2" s="534"/>
      <c r="J2" s="534"/>
      <c r="K2" s="534"/>
      <c r="L2" s="534"/>
      <c r="M2" s="447" t="s">
        <v>621</v>
      </c>
      <c r="N2" s="447"/>
      <c r="O2" s="447"/>
      <c r="P2" s="447"/>
      <c r="Q2" s="447"/>
      <c r="R2" s="447"/>
      <c r="S2" s="447"/>
      <c r="T2" s="447"/>
      <c r="U2" s="447"/>
      <c r="V2" s="447"/>
      <c r="W2" s="447"/>
      <c r="X2" s="447"/>
      <c r="Y2" s="447" t="s">
        <v>621</v>
      </c>
      <c r="Z2" s="447"/>
      <c r="AA2" s="447"/>
      <c r="AB2" s="447"/>
      <c r="AC2" s="447"/>
      <c r="AD2" s="447"/>
      <c r="AE2" s="447"/>
      <c r="AF2" s="447"/>
      <c r="AG2" s="447"/>
      <c r="AH2" s="447"/>
      <c r="AI2" s="447"/>
      <c r="AJ2" s="447"/>
      <c r="AK2" s="447" t="s">
        <v>621</v>
      </c>
      <c r="AL2" s="447"/>
      <c r="AM2" s="447"/>
      <c r="AN2" s="447"/>
      <c r="AO2" s="447"/>
      <c r="AP2" s="447"/>
      <c r="AQ2" s="447"/>
      <c r="AR2" s="447"/>
      <c r="AS2" s="447"/>
      <c r="AT2" s="447"/>
      <c r="AU2" s="447"/>
      <c r="AV2" s="447"/>
      <c r="AW2" s="447" t="s">
        <v>621</v>
      </c>
      <c r="AX2" s="447"/>
      <c r="AY2" s="447"/>
      <c r="AZ2" s="447"/>
      <c r="BA2" s="447"/>
      <c r="BB2" s="447"/>
      <c r="BC2" s="447"/>
      <c r="BD2" s="447"/>
      <c r="BE2" s="447"/>
      <c r="BF2" s="447"/>
      <c r="BG2" s="447"/>
      <c r="BH2" s="447"/>
      <c r="BI2" s="447" t="s">
        <v>621</v>
      </c>
      <c r="BJ2" s="447"/>
      <c r="BK2" s="447"/>
      <c r="BL2" s="447"/>
      <c r="BM2" s="447"/>
      <c r="BN2" s="447"/>
      <c r="BO2" s="447"/>
      <c r="BP2" s="447"/>
      <c r="BQ2" s="447"/>
      <c r="BR2" s="447"/>
      <c r="BS2" s="447"/>
      <c r="BT2" s="447"/>
      <c r="BU2" s="448"/>
      <c r="BV2" s="448"/>
      <c r="BW2" s="448"/>
      <c r="BX2" s="448"/>
      <c r="BY2" s="447" t="s">
        <v>621</v>
      </c>
      <c r="BZ2" s="447"/>
      <c r="CA2" s="447"/>
      <c r="CB2" s="447"/>
      <c r="CC2" s="447"/>
      <c r="CD2" s="447"/>
      <c r="CE2" s="447"/>
      <c r="CF2" s="447"/>
      <c r="CG2" s="447"/>
      <c r="CH2" s="447"/>
      <c r="CI2" s="447"/>
      <c r="CJ2" s="447"/>
      <c r="CK2" s="448"/>
      <c r="CL2" s="448"/>
      <c r="CM2" s="448"/>
      <c r="CN2" s="448"/>
      <c r="CO2" s="448"/>
      <c r="CP2" s="448"/>
      <c r="CQ2" s="448"/>
      <c r="CR2" s="448"/>
    </row>
    <row r="3" spans="1:96" s="539" customFormat="1" ht="18" customHeight="1">
      <c r="A3" s="450">
        <v>46173</v>
      </c>
      <c r="B3" s="450"/>
      <c r="C3" s="450"/>
      <c r="D3" s="450"/>
      <c r="E3" s="450"/>
      <c r="F3" s="450"/>
      <c r="G3" s="450"/>
      <c r="H3" s="450"/>
      <c r="I3" s="450"/>
      <c r="J3" s="450"/>
      <c r="K3" s="450"/>
      <c r="L3" s="450"/>
      <c r="M3" s="450">
        <v>46173</v>
      </c>
      <c r="N3" s="450"/>
      <c r="O3" s="450"/>
      <c r="P3" s="450"/>
      <c r="Q3" s="450"/>
      <c r="R3" s="450"/>
      <c r="S3" s="450"/>
      <c r="T3" s="450"/>
      <c r="U3" s="450"/>
      <c r="V3" s="450"/>
      <c r="W3" s="450"/>
      <c r="X3" s="450"/>
      <c r="Y3" s="450">
        <v>46173</v>
      </c>
      <c r="Z3" s="450"/>
      <c r="AA3" s="450"/>
      <c r="AB3" s="450"/>
      <c r="AC3" s="450"/>
      <c r="AD3" s="450"/>
      <c r="AE3" s="450"/>
      <c r="AF3" s="450"/>
      <c r="AG3" s="450"/>
      <c r="AH3" s="450"/>
      <c r="AI3" s="450"/>
      <c r="AJ3" s="450"/>
      <c r="AK3" s="450">
        <v>46173</v>
      </c>
      <c r="AL3" s="450"/>
      <c r="AM3" s="450"/>
      <c r="AN3" s="450"/>
      <c r="AO3" s="450"/>
      <c r="AP3" s="450"/>
      <c r="AQ3" s="450"/>
      <c r="AR3" s="450"/>
      <c r="AS3" s="450"/>
      <c r="AT3" s="450"/>
      <c r="AU3" s="450"/>
      <c r="AV3" s="450"/>
      <c r="AW3" s="450">
        <v>46173</v>
      </c>
      <c r="AX3" s="450"/>
      <c r="AY3" s="450"/>
      <c r="AZ3" s="450"/>
      <c r="BA3" s="450"/>
      <c r="BB3" s="450"/>
      <c r="BC3" s="450"/>
      <c r="BD3" s="450"/>
      <c r="BE3" s="450"/>
      <c r="BF3" s="450"/>
      <c r="BG3" s="450"/>
      <c r="BH3" s="450"/>
      <c r="BI3" s="450">
        <v>46173</v>
      </c>
      <c r="BJ3" s="450"/>
      <c r="BK3" s="450"/>
      <c r="BL3" s="450"/>
      <c r="BM3" s="450"/>
      <c r="BN3" s="450"/>
      <c r="BO3" s="450"/>
      <c r="BP3" s="450"/>
      <c r="BQ3" s="450"/>
      <c r="BR3" s="450"/>
      <c r="BS3" s="450"/>
      <c r="BT3" s="450"/>
      <c r="BU3" s="451"/>
      <c r="BV3" s="451"/>
      <c r="BW3" s="451"/>
      <c r="BX3" s="451"/>
      <c r="BY3" s="452">
        <v>46173</v>
      </c>
      <c r="BZ3" s="452"/>
      <c r="CA3" s="452"/>
      <c r="CB3" s="452"/>
      <c r="CC3" s="452"/>
      <c r="CD3" s="452"/>
      <c r="CE3" s="452"/>
      <c r="CF3" s="452"/>
      <c r="CG3" s="452"/>
      <c r="CH3" s="452"/>
      <c r="CI3" s="452"/>
      <c r="CJ3" s="452"/>
      <c r="CK3" s="453"/>
      <c r="CL3" s="453"/>
      <c r="CM3" s="453"/>
      <c r="CN3" s="453"/>
      <c r="CO3" s="453"/>
      <c r="CP3" s="453"/>
      <c r="CQ3" s="453"/>
      <c r="CR3" s="453"/>
    </row>
    <row r="4" spans="1:96" s="458" customFormat="1" ht="15" customHeight="1">
      <c r="A4" s="578" t="s">
        <v>505</v>
      </c>
      <c r="B4" s="578"/>
      <c r="C4" s="578"/>
      <c r="D4" s="578"/>
      <c r="E4" s="578"/>
      <c r="F4" s="578"/>
      <c r="G4" s="578"/>
      <c r="H4" s="578"/>
      <c r="I4" s="578"/>
      <c r="J4" s="578"/>
      <c r="K4" s="578"/>
      <c r="L4" s="578"/>
      <c r="M4" s="578" t="s">
        <v>505</v>
      </c>
      <c r="N4" s="578"/>
      <c r="O4" s="578"/>
      <c r="P4" s="578"/>
      <c r="Q4" s="578"/>
      <c r="R4" s="578"/>
      <c r="S4" s="578"/>
      <c r="T4" s="578"/>
      <c r="U4" s="578"/>
      <c r="V4" s="578"/>
      <c r="W4" s="578"/>
      <c r="X4" s="578"/>
      <c r="Y4" s="578" t="s">
        <v>505</v>
      </c>
      <c r="Z4" s="578"/>
      <c r="AA4" s="578"/>
      <c r="AB4" s="578"/>
      <c r="AC4" s="578"/>
      <c r="AD4" s="578"/>
      <c r="AE4" s="578"/>
      <c r="AF4" s="578"/>
      <c r="AG4" s="578"/>
      <c r="AH4" s="578"/>
      <c r="AI4" s="578"/>
      <c r="AJ4" s="578"/>
      <c r="AK4" s="578" t="s">
        <v>505</v>
      </c>
      <c r="AL4" s="578"/>
      <c r="AM4" s="578"/>
      <c r="AN4" s="578"/>
      <c r="AO4" s="578"/>
      <c r="AP4" s="578"/>
      <c r="AQ4" s="578"/>
      <c r="AR4" s="578"/>
      <c r="AS4" s="578"/>
      <c r="AT4" s="578"/>
      <c r="AU4" s="578"/>
      <c r="AV4" s="578"/>
      <c r="AW4" s="578" t="s">
        <v>505</v>
      </c>
      <c r="AX4" s="578"/>
      <c r="AY4" s="578"/>
      <c r="AZ4" s="578"/>
      <c r="BA4" s="578"/>
      <c r="BB4" s="578"/>
      <c r="BC4" s="578"/>
      <c r="BD4" s="578"/>
      <c r="BE4" s="578"/>
      <c r="BF4" s="578"/>
      <c r="BG4" s="578"/>
      <c r="BH4" s="578"/>
      <c r="BI4" s="578" t="s">
        <v>505</v>
      </c>
      <c r="BJ4" s="578"/>
      <c r="BK4" s="578"/>
      <c r="BL4" s="578"/>
      <c r="BM4" s="578"/>
      <c r="BN4" s="578"/>
      <c r="BO4" s="578"/>
      <c r="BP4" s="578"/>
      <c r="BQ4" s="578"/>
      <c r="BR4" s="578"/>
      <c r="BS4" s="578"/>
      <c r="BT4" s="578"/>
      <c r="BU4" s="579"/>
      <c r="BV4" s="579"/>
      <c r="BW4" s="579"/>
      <c r="BX4" s="579"/>
      <c r="BY4" s="455" t="s">
        <v>505</v>
      </c>
      <c r="BZ4" s="455"/>
      <c r="CA4" s="455"/>
      <c r="CB4" s="455"/>
      <c r="CC4" s="455"/>
      <c r="CD4" s="455"/>
      <c r="CE4" s="455"/>
      <c r="CF4" s="455"/>
      <c r="CG4" s="455"/>
      <c r="CH4" s="455"/>
      <c r="CI4" s="455"/>
      <c r="CJ4" s="455"/>
      <c r="CK4" s="457"/>
      <c r="CL4" s="457"/>
      <c r="CM4" s="457"/>
      <c r="CN4" s="457"/>
      <c r="CO4" s="457"/>
      <c r="CP4" s="457"/>
      <c r="CQ4" s="457"/>
      <c r="CR4" s="457"/>
    </row>
    <row r="5" spans="1:96" s="585" customFormat="1" ht="6" customHeight="1" thickBot="1">
      <c r="A5" s="580"/>
      <c r="B5" s="580"/>
      <c r="C5" s="580"/>
      <c r="D5" s="580"/>
      <c r="E5" s="580"/>
      <c r="F5" s="580"/>
      <c r="G5" s="580"/>
      <c r="H5" s="580"/>
      <c r="I5" s="580"/>
      <c r="J5" s="580"/>
      <c r="K5" s="580"/>
      <c r="L5" s="580"/>
      <c r="M5" s="581"/>
      <c r="N5" s="582"/>
      <c r="O5" s="582"/>
      <c r="P5" s="583"/>
      <c r="Q5" s="583"/>
      <c r="R5" s="582"/>
      <c r="S5" s="582"/>
      <c r="T5" s="582"/>
      <c r="U5" s="582"/>
      <c r="V5" s="582"/>
      <c r="W5" s="582"/>
      <c r="X5" s="582"/>
      <c r="Y5" s="581"/>
      <c r="Z5" s="581"/>
      <c r="AA5" s="581"/>
      <c r="AB5" s="581"/>
      <c r="AC5" s="581"/>
      <c r="AD5" s="581"/>
      <c r="AE5" s="581"/>
      <c r="AF5" s="581"/>
      <c r="AG5" s="581"/>
      <c r="AH5" s="581"/>
      <c r="AI5" s="581"/>
      <c r="AJ5" s="581"/>
      <c r="AK5" s="581"/>
      <c r="AL5" s="581"/>
      <c r="AM5" s="581"/>
      <c r="AN5" s="581"/>
      <c r="AO5" s="581"/>
      <c r="AP5" s="581"/>
      <c r="AQ5" s="581"/>
      <c r="AR5" s="581"/>
      <c r="AS5" s="581"/>
      <c r="AT5" s="581"/>
      <c r="AU5" s="581"/>
      <c r="AV5" s="584"/>
      <c r="AW5" s="581"/>
      <c r="AX5" s="581"/>
      <c r="AY5" s="581"/>
      <c r="AZ5" s="581"/>
      <c r="BA5" s="581"/>
      <c r="BB5" s="581"/>
      <c r="BC5" s="581"/>
      <c r="BD5" s="581"/>
      <c r="BE5" s="581"/>
      <c r="BF5" s="581"/>
      <c r="BG5" s="581"/>
      <c r="BH5" s="584"/>
      <c r="BI5" s="581"/>
      <c r="BJ5" s="581"/>
      <c r="BK5" s="581"/>
      <c r="BL5" s="584"/>
      <c r="BM5" s="584"/>
      <c r="BN5" s="581"/>
      <c r="BO5" s="581"/>
      <c r="BP5" s="584"/>
      <c r="BQ5" s="584"/>
      <c r="BR5" s="581"/>
      <c r="BS5" s="581"/>
      <c r="BT5" s="581"/>
      <c r="BU5" s="584"/>
      <c r="BV5" s="581"/>
      <c r="BW5" s="581"/>
      <c r="BX5" s="581"/>
      <c r="BY5" s="581"/>
    </row>
    <row r="6" spans="1:96" s="475" customFormat="1" ht="29.25" customHeight="1" thickTop="1">
      <c r="A6" s="586"/>
      <c r="B6" s="545" t="s">
        <v>507</v>
      </c>
      <c r="C6" s="545"/>
      <c r="D6" s="545"/>
      <c r="E6" s="546"/>
      <c r="F6" s="545" t="s">
        <v>30</v>
      </c>
      <c r="G6" s="545"/>
      <c r="H6" s="545"/>
      <c r="I6" s="546"/>
      <c r="J6" s="545" t="s">
        <v>622</v>
      </c>
      <c r="K6" s="545"/>
      <c r="L6" s="545"/>
      <c r="M6" s="547"/>
      <c r="N6" s="470" t="s">
        <v>509</v>
      </c>
      <c r="O6" s="470"/>
      <c r="P6" s="470"/>
      <c r="Q6" s="547"/>
      <c r="R6" s="470" t="s">
        <v>510</v>
      </c>
      <c r="S6" s="470"/>
      <c r="T6" s="470"/>
      <c r="U6" s="547"/>
      <c r="V6" s="470" t="s">
        <v>117</v>
      </c>
      <c r="W6" s="470"/>
      <c r="X6" s="470"/>
      <c r="Y6" s="547"/>
      <c r="Z6" s="470" t="s">
        <v>35</v>
      </c>
      <c r="AA6" s="470"/>
      <c r="AB6" s="470"/>
      <c r="AC6" s="471"/>
      <c r="AD6" s="470" t="s">
        <v>511</v>
      </c>
      <c r="AE6" s="470"/>
      <c r="AF6" s="470"/>
      <c r="AG6" s="471"/>
      <c r="AH6" s="470" t="s">
        <v>37</v>
      </c>
      <c r="AI6" s="470"/>
      <c r="AJ6" s="470"/>
      <c r="AK6" s="547"/>
      <c r="AL6" s="470" t="s">
        <v>512</v>
      </c>
      <c r="AM6" s="470"/>
      <c r="AN6" s="470"/>
      <c r="AO6" s="471"/>
      <c r="AP6" s="470" t="s">
        <v>513</v>
      </c>
      <c r="AQ6" s="470"/>
      <c r="AR6" s="470"/>
      <c r="AS6" s="471"/>
      <c r="AT6" s="470" t="s">
        <v>514</v>
      </c>
      <c r="AU6" s="470"/>
      <c r="AV6" s="470"/>
      <c r="AW6" s="547"/>
      <c r="AX6" s="470" t="s">
        <v>515</v>
      </c>
      <c r="AY6" s="470"/>
      <c r="AZ6" s="470"/>
      <c r="BA6" s="472"/>
      <c r="BB6" s="473" t="s">
        <v>42</v>
      </c>
      <c r="BC6" s="473"/>
      <c r="BD6" s="473"/>
      <c r="BE6" s="471"/>
      <c r="BF6" s="470" t="s">
        <v>623</v>
      </c>
      <c r="BG6" s="470"/>
      <c r="BH6" s="470"/>
      <c r="BI6" s="547"/>
      <c r="BJ6" s="470" t="s">
        <v>44</v>
      </c>
      <c r="BK6" s="470"/>
      <c r="BL6" s="470"/>
      <c r="BM6" s="474"/>
      <c r="BN6" s="470" t="s">
        <v>45</v>
      </c>
      <c r="BO6" s="470"/>
      <c r="BP6" s="470"/>
      <c r="BQ6" s="474"/>
      <c r="BR6" s="470" t="s">
        <v>46</v>
      </c>
      <c r="BS6" s="470"/>
      <c r="BT6" s="470"/>
      <c r="BU6" s="474"/>
      <c r="BV6" s="470" t="s">
        <v>517</v>
      </c>
      <c r="BW6" s="470"/>
      <c r="BX6" s="470"/>
      <c r="BY6" s="547"/>
      <c r="BZ6" s="470" t="s">
        <v>518</v>
      </c>
      <c r="CA6" s="470"/>
      <c r="CB6" s="470"/>
      <c r="CC6" s="472"/>
      <c r="CD6" s="470" t="s">
        <v>624</v>
      </c>
      <c r="CE6" s="470"/>
      <c r="CF6" s="470"/>
      <c r="CG6" s="472"/>
      <c r="CH6" s="470" t="s">
        <v>625</v>
      </c>
      <c r="CI6" s="470"/>
      <c r="CJ6" s="470"/>
    </row>
    <row r="7" spans="1:96" s="475" customFormat="1" ht="12.15" customHeight="1">
      <c r="A7" s="587"/>
      <c r="B7" s="550" t="s">
        <v>521</v>
      </c>
      <c r="C7" s="551" t="s">
        <v>522</v>
      </c>
      <c r="D7" s="551" t="s">
        <v>523</v>
      </c>
      <c r="E7" s="550"/>
      <c r="F7" s="550" t="s">
        <v>521</v>
      </c>
      <c r="G7" s="551" t="s">
        <v>522</v>
      </c>
      <c r="H7" s="550" t="s">
        <v>523</v>
      </c>
      <c r="I7" s="550"/>
      <c r="J7" s="551" t="s">
        <v>521</v>
      </c>
      <c r="K7" s="551" t="s">
        <v>522</v>
      </c>
      <c r="L7" s="551" t="s">
        <v>523</v>
      </c>
      <c r="M7" s="588"/>
      <c r="N7" s="479" t="s">
        <v>521</v>
      </c>
      <c r="O7" s="480" t="s">
        <v>522</v>
      </c>
      <c r="P7" s="479" t="s">
        <v>523</v>
      </c>
      <c r="Q7" s="479"/>
      <c r="R7" s="479" t="s">
        <v>521</v>
      </c>
      <c r="S7" s="480" t="s">
        <v>522</v>
      </c>
      <c r="T7" s="479" t="s">
        <v>523</v>
      </c>
      <c r="U7" s="479"/>
      <c r="V7" s="479" t="s">
        <v>521</v>
      </c>
      <c r="W7" s="480" t="s">
        <v>522</v>
      </c>
      <c r="X7" s="479" t="s">
        <v>523</v>
      </c>
      <c r="Y7" s="588"/>
      <c r="Z7" s="480" t="s">
        <v>521</v>
      </c>
      <c r="AA7" s="480" t="s">
        <v>522</v>
      </c>
      <c r="AB7" s="480" t="s">
        <v>523</v>
      </c>
      <c r="AC7" s="479"/>
      <c r="AD7" s="479" t="s">
        <v>521</v>
      </c>
      <c r="AE7" s="480" t="s">
        <v>522</v>
      </c>
      <c r="AF7" s="480" t="s">
        <v>523</v>
      </c>
      <c r="AG7" s="479"/>
      <c r="AH7" s="480" t="s">
        <v>521</v>
      </c>
      <c r="AI7" s="480" t="s">
        <v>522</v>
      </c>
      <c r="AJ7" s="480" t="s">
        <v>523</v>
      </c>
      <c r="AK7" s="588"/>
      <c r="AL7" s="479" t="s">
        <v>521</v>
      </c>
      <c r="AM7" s="480" t="s">
        <v>522</v>
      </c>
      <c r="AN7" s="479" t="s">
        <v>523</v>
      </c>
      <c r="AO7" s="479"/>
      <c r="AP7" s="479" t="s">
        <v>521</v>
      </c>
      <c r="AQ7" s="480" t="s">
        <v>522</v>
      </c>
      <c r="AR7" s="480" t="s">
        <v>523</v>
      </c>
      <c r="AS7" s="479"/>
      <c r="AT7" s="479" t="s">
        <v>521</v>
      </c>
      <c r="AU7" s="480" t="s">
        <v>522</v>
      </c>
      <c r="AV7" s="479" t="s">
        <v>523</v>
      </c>
      <c r="AW7" s="588"/>
      <c r="AX7" s="479" t="s">
        <v>521</v>
      </c>
      <c r="AY7" s="480" t="s">
        <v>522</v>
      </c>
      <c r="AZ7" s="479" t="s">
        <v>523</v>
      </c>
      <c r="BA7" s="481"/>
      <c r="BB7" s="479" t="s">
        <v>521</v>
      </c>
      <c r="BC7" s="480" t="s">
        <v>522</v>
      </c>
      <c r="BD7" s="479" t="s">
        <v>523</v>
      </c>
      <c r="BE7" s="479"/>
      <c r="BF7" s="479" t="s">
        <v>521</v>
      </c>
      <c r="BG7" s="480" t="s">
        <v>522</v>
      </c>
      <c r="BH7" s="479" t="s">
        <v>523</v>
      </c>
      <c r="BI7" s="588"/>
      <c r="BJ7" s="479" t="s">
        <v>521</v>
      </c>
      <c r="BK7" s="480" t="s">
        <v>522</v>
      </c>
      <c r="BL7" s="479" t="s">
        <v>523</v>
      </c>
      <c r="BM7" s="479"/>
      <c r="BN7" s="479" t="s">
        <v>521</v>
      </c>
      <c r="BO7" s="480" t="s">
        <v>522</v>
      </c>
      <c r="BP7" s="479" t="s">
        <v>523</v>
      </c>
      <c r="BQ7" s="479"/>
      <c r="BR7" s="479" t="s">
        <v>521</v>
      </c>
      <c r="BS7" s="480" t="s">
        <v>522</v>
      </c>
      <c r="BT7" s="480" t="s">
        <v>523</v>
      </c>
      <c r="BU7" s="479"/>
      <c r="BV7" s="479" t="s">
        <v>521</v>
      </c>
      <c r="BW7" s="480" t="s">
        <v>522</v>
      </c>
      <c r="BX7" s="480" t="s">
        <v>523</v>
      </c>
      <c r="BY7" s="588"/>
      <c r="BZ7" s="479" t="s">
        <v>521</v>
      </c>
      <c r="CA7" s="480" t="s">
        <v>522</v>
      </c>
      <c r="CB7" s="479" t="s">
        <v>523</v>
      </c>
      <c r="CC7" s="588"/>
      <c r="CD7" s="479" t="s">
        <v>521</v>
      </c>
      <c r="CE7" s="480" t="s">
        <v>522</v>
      </c>
      <c r="CF7" s="479" t="s">
        <v>523</v>
      </c>
      <c r="CG7" s="588"/>
      <c r="CH7" s="479" t="s">
        <v>521</v>
      </c>
      <c r="CI7" s="480" t="s">
        <v>522</v>
      </c>
      <c r="CJ7" s="479" t="s">
        <v>523</v>
      </c>
    </row>
    <row r="8" spans="1:96" s="494" customFormat="1" ht="5.25" customHeight="1">
      <c r="A8" s="554"/>
      <c r="B8" s="589"/>
      <c r="C8" s="589"/>
      <c r="D8" s="589"/>
      <c r="E8" s="590"/>
      <c r="F8" s="589"/>
      <c r="G8" s="589"/>
      <c r="H8" s="589"/>
      <c r="I8" s="590"/>
      <c r="J8" s="589"/>
      <c r="K8" s="589"/>
      <c r="L8" s="589"/>
      <c r="M8" s="484"/>
      <c r="N8" s="589"/>
      <c r="O8" s="589"/>
      <c r="P8" s="589"/>
      <c r="Q8" s="591"/>
      <c r="R8" s="589"/>
      <c r="S8" s="589"/>
      <c r="T8" s="589"/>
      <c r="U8" s="591"/>
      <c r="V8" s="589"/>
      <c r="W8" s="589"/>
      <c r="X8" s="589"/>
      <c r="Y8" s="484"/>
      <c r="Z8" s="589"/>
      <c r="AA8" s="589"/>
      <c r="AB8" s="589"/>
      <c r="AC8" s="591"/>
      <c r="AD8" s="589"/>
      <c r="AE8" s="589"/>
      <c r="AF8" s="589"/>
      <c r="AG8" s="591"/>
      <c r="AH8" s="589"/>
      <c r="AI8" s="589"/>
      <c r="AJ8" s="589"/>
      <c r="AK8" s="484"/>
      <c r="AL8" s="589"/>
      <c r="AM8" s="589"/>
      <c r="AN8" s="589"/>
      <c r="AO8" s="591"/>
      <c r="AP8" s="589"/>
      <c r="AQ8" s="589"/>
      <c r="AR8" s="589"/>
      <c r="AS8" s="591"/>
      <c r="AT8" s="589"/>
      <c r="AU8" s="589"/>
      <c r="AV8" s="589"/>
      <c r="AW8" s="484"/>
      <c r="AX8" s="484"/>
      <c r="AY8" s="484"/>
      <c r="AZ8" s="484"/>
      <c r="BA8" s="484"/>
      <c r="BB8" s="589"/>
      <c r="BC8" s="589"/>
      <c r="BD8" s="589"/>
      <c r="BE8" s="591"/>
      <c r="BF8" s="589"/>
      <c r="BG8" s="589"/>
      <c r="BH8" s="589"/>
      <c r="BI8" s="484"/>
      <c r="BJ8" s="589"/>
      <c r="BK8" s="589"/>
      <c r="BL8" s="589"/>
      <c r="BM8" s="589"/>
      <c r="BN8" s="589"/>
      <c r="BO8" s="589"/>
      <c r="BP8" s="589"/>
      <c r="BQ8" s="589"/>
      <c r="BR8" s="484"/>
      <c r="BS8" s="484"/>
      <c r="BT8" s="484"/>
      <c r="BU8" s="589"/>
      <c r="BV8" s="484"/>
      <c r="BW8" s="484"/>
      <c r="BX8" s="484"/>
      <c r="BY8" s="484"/>
      <c r="BZ8" s="484"/>
      <c r="CA8" s="484"/>
      <c r="CB8" s="484"/>
      <c r="CC8" s="484"/>
      <c r="CD8" s="484"/>
      <c r="CE8" s="484"/>
      <c r="CF8" s="484"/>
      <c r="CG8" s="484"/>
      <c r="CH8" s="484"/>
      <c r="CI8" s="484"/>
      <c r="CJ8" s="484"/>
    </row>
    <row r="9" spans="1:96" s="488" customFormat="1" ht="8.1" customHeight="1">
      <c r="A9" s="592" t="s">
        <v>626</v>
      </c>
      <c r="B9" s="486">
        <v>2907595.9847600004</v>
      </c>
      <c r="C9" s="486">
        <v>1024451.25963</v>
      </c>
      <c r="D9" s="486">
        <v>3932047.2443899997</v>
      </c>
      <c r="E9" s="486"/>
      <c r="F9" s="486">
        <v>96828.70259999999</v>
      </c>
      <c r="G9" s="486">
        <v>6436.5705699999999</v>
      </c>
      <c r="H9" s="486">
        <v>103265.27317</v>
      </c>
      <c r="I9" s="486"/>
      <c r="J9" s="486">
        <v>5004937.1671899995</v>
      </c>
      <c r="K9" s="486">
        <v>2349380.1662600003</v>
      </c>
      <c r="L9" s="486">
        <v>7354317.3334499998</v>
      </c>
      <c r="M9" s="592" t="s">
        <v>626</v>
      </c>
      <c r="N9" s="486">
        <v>260166.15273</v>
      </c>
      <c r="O9" s="486">
        <v>62158.851590000006</v>
      </c>
      <c r="P9" s="486">
        <v>322325.00432000001</v>
      </c>
      <c r="Q9" s="486"/>
      <c r="R9" s="486">
        <v>472680.92824000004</v>
      </c>
      <c r="S9" s="486">
        <v>206329.59653000001</v>
      </c>
      <c r="T9" s="486">
        <v>679010.52477000002</v>
      </c>
      <c r="U9" s="486"/>
      <c r="V9" s="486">
        <v>1711300.20117</v>
      </c>
      <c r="W9" s="486">
        <v>418975.11971</v>
      </c>
      <c r="X9" s="486">
        <v>2130275.32088</v>
      </c>
      <c r="Y9" s="592" t="s">
        <v>626</v>
      </c>
      <c r="Z9" s="486">
        <v>166848.53365999999</v>
      </c>
      <c r="AA9" s="486">
        <v>61004.430549999997</v>
      </c>
      <c r="AB9" s="486">
        <v>227852.96421000001</v>
      </c>
      <c r="AC9" s="486"/>
      <c r="AD9" s="486">
        <v>2213357.4480500002</v>
      </c>
      <c r="AE9" s="486">
        <v>508273.28972</v>
      </c>
      <c r="AF9" s="486">
        <v>2721630.73777</v>
      </c>
      <c r="AG9" s="486"/>
      <c r="AH9" s="486">
        <v>1434391.66983</v>
      </c>
      <c r="AI9" s="486">
        <v>20328.621340000002</v>
      </c>
      <c r="AJ9" s="486">
        <v>1454720.2911700001</v>
      </c>
      <c r="AK9" s="592" t="s">
        <v>626</v>
      </c>
      <c r="AL9" s="486">
        <v>148866.60055</v>
      </c>
      <c r="AM9" s="486">
        <v>35149.972659999999</v>
      </c>
      <c r="AN9" s="486">
        <v>184016.57321</v>
      </c>
      <c r="AO9" s="486"/>
      <c r="AP9" s="486">
        <v>485570.96408000001</v>
      </c>
      <c r="AQ9" s="486">
        <v>27299.85353</v>
      </c>
      <c r="AR9" s="486">
        <v>512870.81761000003</v>
      </c>
      <c r="AS9" s="486"/>
      <c r="AT9" s="486">
        <v>158506.32243</v>
      </c>
      <c r="AU9" s="486">
        <v>177936.23561999999</v>
      </c>
      <c r="AV9" s="486">
        <v>336442.55804999999</v>
      </c>
      <c r="AW9" s="592" t="s">
        <v>626</v>
      </c>
      <c r="AX9" s="486">
        <v>198556.38946000001</v>
      </c>
      <c r="AY9" s="486">
        <v>163.69738000000001</v>
      </c>
      <c r="AZ9" s="486">
        <v>198720.08684</v>
      </c>
      <c r="BA9" s="486"/>
      <c r="BB9" s="486">
        <v>131276.51178</v>
      </c>
      <c r="BC9" s="486">
        <v>4009.08041</v>
      </c>
      <c r="BD9" s="486">
        <v>135285.59219</v>
      </c>
      <c r="BE9" s="486"/>
      <c r="BF9" s="486">
        <v>18815.295620000001</v>
      </c>
      <c r="BG9" s="486">
        <v>29713.719399999998</v>
      </c>
      <c r="BH9" s="486">
        <v>48529.015020000006</v>
      </c>
      <c r="BI9" s="592" t="s">
        <v>626</v>
      </c>
      <c r="BJ9" s="486">
        <v>10087.274939999999</v>
      </c>
      <c r="BK9" s="486">
        <v>23997.364870000001</v>
      </c>
      <c r="BL9" s="486">
        <v>34084.639810000001</v>
      </c>
      <c r="BM9" s="486"/>
      <c r="BN9" s="486">
        <v>38744.108240000001</v>
      </c>
      <c r="BO9" s="486">
        <v>94717.869390000007</v>
      </c>
      <c r="BP9" s="486">
        <v>133461.97763000001</v>
      </c>
      <c r="BQ9" s="486"/>
      <c r="BR9" s="486">
        <v>792080.24025000003</v>
      </c>
      <c r="BS9" s="486">
        <v>439.43349999999998</v>
      </c>
      <c r="BT9" s="486">
        <v>792519.67374999996</v>
      </c>
      <c r="BU9" s="486"/>
      <c r="BV9" s="486">
        <v>311753.81195</v>
      </c>
      <c r="BW9" s="486">
        <v>1662.76278</v>
      </c>
      <c r="BX9" s="486">
        <v>313416.57472999999</v>
      </c>
      <c r="BY9" s="592" t="s">
        <v>626</v>
      </c>
      <c r="BZ9" s="486">
        <v>16562364.307530001</v>
      </c>
      <c r="CA9" s="486">
        <v>5052427.895440001</v>
      </c>
      <c r="CB9" s="486">
        <v>21614792.202969998</v>
      </c>
      <c r="CC9" s="486"/>
      <c r="CD9" s="486">
        <v>5004937.1671899995</v>
      </c>
      <c r="CE9" s="486">
        <v>2368840.65698</v>
      </c>
      <c r="CF9" s="486">
        <v>7373777.8241699999</v>
      </c>
      <c r="CG9" s="486"/>
      <c r="CH9" s="486">
        <v>16562364.307530001</v>
      </c>
      <c r="CI9" s="486">
        <v>5071888.3861600012</v>
      </c>
      <c r="CJ9" s="486">
        <v>21634252.693689998</v>
      </c>
      <c r="CK9" s="487"/>
    </row>
    <row r="10" spans="1:96" s="488" customFormat="1" ht="9" customHeight="1">
      <c r="A10" s="593" t="s">
        <v>627</v>
      </c>
      <c r="B10" s="491">
        <v>56142.853149999995</v>
      </c>
      <c r="C10" s="491">
        <v>167512.65797999999</v>
      </c>
      <c r="D10" s="491">
        <v>223655.51113</v>
      </c>
      <c r="E10" s="491"/>
      <c r="F10" s="491">
        <v>1148.3773200000001</v>
      </c>
      <c r="G10" s="491">
        <v>1860.5965800000001</v>
      </c>
      <c r="H10" s="491">
        <v>3008.9739</v>
      </c>
      <c r="I10" s="491"/>
      <c r="J10" s="491">
        <v>13677.426390000001</v>
      </c>
      <c r="K10" s="491">
        <v>446113.19354000001</v>
      </c>
      <c r="L10" s="491">
        <v>459790.61992999999</v>
      </c>
      <c r="M10" s="593" t="s">
        <v>627</v>
      </c>
      <c r="N10" s="491">
        <v>11274.914859999999</v>
      </c>
      <c r="O10" s="491">
        <v>10844.207480000001</v>
      </c>
      <c r="P10" s="491">
        <v>22119.122339999998</v>
      </c>
      <c r="Q10" s="491"/>
      <c r="R10" s="491">
        <v>7688.7262099999998</v>
      </c>
      <c r="S10" s="491">
        <v>40376.442189999994</v>
      </c>
      <c r="T10" s="491">
        <v>48065.168399999995</v>
      </c>
      <c r="U10" s="491"/>
      <c r="V10" s="491">
        <v>15235.630230000001</v>
      </c>
      <c r="W10" s="491">
        <v>127618.13029</v>
      </c>
      <c r="X10" s="491">
        <v>142853.76052000001</v>
      </c>
      <c r="Y10" s="593" t="s">
        <v>627</v>
      </c>
      <c r="Z10" s="491">
        <v>31577.199079999999</v>
      </c>
      <c r="AA10" s="491">
        <v>21955.397350000003</v>
      </c>
      <c r="AB10" s="491">
        <v>53532.596429999998</v>
      </c>
      <c r="AC10" s="491"/>
      <c r="AD10" s="491">
        <v>11659.08632</v>
      </c>
      <c r="AE10" s="491">
        <v>117869.2472</v>
      </c>
      <c r="AF10" s="491">
        <v>129528.33352</v>
      </c>
      <c r="AG10" s="491"/>
      <c r="AH10" s="491">
        <v>6913.5898699999998</v>
      </c>
      <c r="AI10" s="491">
        <v>14061.23639</v>
      </c>
      <c r="AJ10" s="491">
        <v>20974.826260000002</v>
      </c>
      <c r="AK10" s="593" t="s">
        <v>627</v>
      </c>
      <c r="AL10" s="491">
        <v>178.87229000000002</v>
      </c>
      <c r="AM10" s="491">
        <v>5558.35419</v>
      </c>
      <c r="AN10" s="491">
        <v>5737.2264800000003</v>
      </c>
      <c r="AO10" s="491"/>
      <c r="AP10" s="491">
        <v>3656.3255899999999</v>
      </c>
      <c r="AQ10" s="491">
        <v>9089.366320000001</v>
      </c>
      <c r="AR10" s="491">
        <v>12745.69191</v>
      </c>
      <c r="AS10" s="491"/>
      <c r="AT10" s="491">
        <v>4350.2686900000008</v>
      </c>
      <c r="AU10" s="491">
        <v>21645.51209</v>
      </c>
      <c r="AV10" s="491">
        <v>25995.780780000001</v>
      </c>
      <c r="AW10" s="593" t="s">
        <v>627</v>
      </c>
      <c r="AX10" s="491">
        <v>2432.6929399999999</v>
      </c>
      <c r="AY10" s="491">
        <v>162.52536000000001</v>
      </c>
      <c r="AZ10" s="491">
        <v>2595.2183</v>
      </c>
      <c r="BA10" s="491"/>
      <c r="BB10" s="491">
        <v>3565.4985999999999</v>
      </c>
      <c r="BC10" s="491">
        <v>1927.4259500000003</v>
      </c>
      <c r="BD10" s="491">
        <v>5492.9245499999997</v>
      </c>
      <c r="BE10" s="491"/>
      <c r="BF10" s="491">
        <v>2025.3368899999998</v>
      </c>
      <c r="BG10" s="491">
        <v>11145.50164</v>
      </c>
      <c r="BH10" s="491">
        <v>13170.838529999999</v>
      </c>
      <c r="BI10" s="593" t="s">
        <v>627</v>
      </c>
      <c r="BJ10" s="491">
        <v>2067.1038699999999</v>
      </c>
      <c r="BK10" s="491">
        <v>19284.41086</v>
      </c>
      <c r="BL10" s="491">
        <v>21351.514729999999</v>
      </c>
      <c r="BM10" s="491"/>
      <c r="BN10" s="491">
        <v>1986.1811400000001</v>
      </c>
      <c r="BO10" s="491">
        <v>17070.280780000001</v>
      </c>
      <c r="BP10" s="491">
        <v>19056.461920000002</v>
      </c>
      <c r="BQ10" s="491"/>
      <c r="BR10" s="491">
        <v>4481.4650099999999</v>
      </c>
      <c r="BS10" s="491">
        <v>365.39575000000002</v>
      </c>
      <c r="BT10" s="491">
        <v>4846.8607599999996</v>
      </c>
      <c r="BU10" s="491"/>
      <c r="BV10" s="491">
        <v>1512.1162199999999</v>
      </c>
      <c r="BW10" s="491">
        <v>855.80562999999995</v>
      </c>
      <c r="BX10" s="491">
        <v>2367.9218500000002</v>
      </c>
      <c r="BY10" s="593" t="s">
        <v>627</v>
      </c>
      <c r="BZ10" s="491">
        <v>181573.66466999994</v>
      </c>
      <c r="CA10" s="491">
        <v>1035315.6875699998</v>
      </c>
      <c r="CB10" s="491">
        <v>1216889.3522400002</v>
      </c>
      <c r="CC10" s="491"/>
      <c r="CD10" s="491">
        <v>13677.426390000001</v>
      </c>
      <c r="CE10" s="491">
        <v>467191.02838999999</v>
      </c>
      <c r="CF10" s="491">
        <v>480868.45477999997</v>
      </c>
      <c r="CG10" s="491"/>
      <c r="CH10" s="491">
        <v>181573.66466999994</v>
      </c>
      <c r="CI10" s="491">
        <v>1056393.5224199998</v>
      </c>
      <c r="CJ10" s="491">
        <v>1237967.1870900001</v>
      </c>
      <c r="CK10" s="487"/>
    </row>
    <row r="11" spans="1:96" s="488" customFormat="1" ht="9" customHeight="1">
      <c r="A11" s="493" t="s">
        <v>628</v>
      </c>
      <c r="B11" s="491">
        <v>1076.8273700000002</v>
      </c>
      <c r="C11" s="491">
        <v>203.72020999999998</v>
      </c>
      <c r="D11" s="491">
        <v>1280.5475800000002</v>
      </c>
      <c r="E11" s="491"/>
      <c r="F11" s="491">
        <v>315.67500999999999</v>
      </c>
      <c r="G11" s="491">
        <v>0</v>
      </c>
      <c r="H11" s="491">
        <v>315.67500999999999</v>
      </c>
      <c r="I11" s="491"/>
      <c r="J11" s="491">
        <v>173.16242000000003</v>
      </c>
      <c r="K11" s="491">
        <v>4.6333700000000002</v>
      </c>
      <c r="L11" s="491">
        <v>177.79579000000001</v>
      </c>
      <c r="M11" s="493" t="s">
        <v>628</v>
      </c>
      <c r="N11" s="491">
        <v>1890.74577</v>
      </c>
      <c r="O11" s="491">
        <v>0</v>
      </c>
      <c r="P11" s="491">
        <v>1890.74577</v>
      </c>
      <c r="Q11" s="491"/>
      <c r="R11" s="491">
        <v>664.12225000000001</v>
      </c>
      <c r="S11" s="491">
        <v>417.77284000000003</v>
      </c>
      <c r="T11" s="491">
        <v>1081.89509</v>
      </c>
      <c r="U11" s="491"/>
      <c r="V11" s="491">
        <v>1243.71272</v>
      </c>
      <c r="W11" s="491">
        <v>12.718170000000001</v>
      </c>
      <c r="X11" s="491">
        <v>1256.4308900000001</v>
      </c>
      <c r="Y11" s="493" t="s">
        <v>628</v>
      </c>
      <c r="Z11" s="491">
        <v>3215.63688</v>
      </c>
      <c r="AA11" s="491">
        <v>0</v>
      </c>
      <c r="AB11" s="491">
        <v>3215.63688</v>
      </c>
      <c r="AC11" s="491"/>
      <c r="AD11" s="491">
        <v>357.31608</v>
      </c>
      <c r="AE11" s="491">
        <v>172.32935000000001</v>
      </c>
      <c r="AF11" s="491">
        <v>529.64543000000003</v>
      </c>
      <c r="AG11" s="491"/>
      <c r="AH11" s="491">
        <v>256.07624000000004</v>
      </c>
      <c r="AI11" s="491">
        <v>0</v>
      </c>
      <c r="AJ11" s="491">
        <v>256.07624000000004</v>
      </c>
      <c r="AK11" s="493" t="s">
        <v>628</v>
      </c>
      <c r="AL11" s="491">
        <v>19.068570000000001</v>
      </c>
      <c r="AM11" s="491">
        <v>7.5613700000000001</v>
      </c>
      <c r="AN11" s="491">
        <v>26.629940000000001</v>
      </c>
      <c r="AO11" s="491"/>
      <c r="AP11" s="491">
        <v>410.78060000000005</v>
      </c>
      <c r="AQ11" s="491">
        <v>0</v>
      </c>
      <c r="AR11" s="491">
        <v>410.78060000000005</v>
      </c>
      <c r="AS11" s="491"/>
      <c r="AT11" s="491">
        <v>801.77343000000008</v>
      </c>
      <c r="AU11" s="491">
        <v>0</v>
      </c>
      <c r="AV11" s="491">
        <v>801.77343000000008</v>
      </c>
      <c r="AW11" s="493" t="s">
        <v>628</v>
      </c>
      <c r="AX11" s="491">
        <v>1758.8884599999999</v>
      </c>
      <c r="AY11" s="491">
        <v>0</v>
      </c>
      <c r="AZ11" s="491">
        <v>1758.8884599999999</v>
      </c>
      <c r="BA11" s="491"/>
      <c r="BB11" s="491">
        <v>662.0940700000001</v>
      </c>
      <c r="BC11" s="491">
        <v>154.95249999999999</v>
      </c>
      <c r="BD11" s="491">
        <v>817.04657000000009</v>
      </c>
      <c r="BE11" s="491"/>
      <c r="BF11" s="491">
        <v>866.43568000000005</v>
      </c>
      <c r="BG11" s="491">
        <v>7.0216199999999995</v>
      </c>
      <c r="BH11" s="491">
        <v>873.45730000000003</v>
      </c>
      <c r="BI11" s="493" t="s">
        <v>628</v>
      </c>
      <c r="BJ11" s="491">
        <v>1675.8891699999999</v>
      </c>
      <c r="BK11" s="491">
        <v>12.198319999999999</v>
      </c>
      <c r="BL11" s="491">
        <v>1688.0874899999999</v>
      </c>
      <c r="BM11" s="491"/>
      <c r="BN11" s="491">
        <v>2206.5825800000002</v>
      </c>
      <c r="BO11" s="491">
        <v>983.12699999999995</v>
      </c>
      <c r="BP11" s="491">
        <v>3189.7095800000002</v>
      </c>
      <c r="BQ11" s="491"/>
      <c r="BR11" s="491">
        <v>313.14840000000004</v>
      </c>
      <c r="BS11" s="491">
        <v>1.3967700000000001</v>
      </c>
      <c r="BT11" s="491">
        <v>314.54516999999998</v>
      </c>
      <c r="BU11" s="491"/>
      <c r="BV11" s="491">
        <v>361.49056999999999</v>
      </c>
      <c r="BW11" s="491">
        <v>7.2195</v>
      </c>
      <c r="BX11" s="491">
        <v>368.71007000000003</v>
      </c>
      <c r="BY11" s="493" t="s">
        <v>628</v>
      </c>
      <c r="BZ11" s="491">
        <v>18269.426270000004</v>
      </c>
      <c r="CA11" s="491">
        <v>1984.6510199999998</v>
      </c>
      <c r="CB11" s="491">
        <v>20254.077290000005</v>
      </c>
      <c r="CC11" s="491"/>
      <c r="CD11" s="491">
        <v>173.16242000000003</v>
      </c>
      <c r="CE11" s="491">
        <v>4.6333700000000002</v>
      </c>
      <c r="CF11" s="491">
        <v>177.79579000000001</v>
      </c>
      <c r="CG11" s="491"/>
      <c r="CH11" s="491">
        <v>18269.426270000004</v>
      </c>
      <c r="CI11" s="491">
        <v>1984.6510199999998</v>
      </c>
      <c r="CJ11" s="491">
        <v>20254.077290000005</v>
      </c>
      <c r="CK11" s="487"/>
    </row>
    <row r="12" spans="1:96" s="488" customFormat="1" ht="9" customHeight="1">
      <c r="A12" s="493" t="s">
        <v>629</v>
      </c>
      <c r="B12" s="491">
        <v>154342.28625</v>
      </c>
      <c r="C12" s="491">
        <v>31035.95304</v>
      </c>
      <c r="D12" s="491">
        <v>185378.23929</v>
      </c>
      <c r="E12" s="491"/>
      <c r="F12" s="491">
        <v>637.77790000000005</v>
      </c>
      <c r="G12" s="491">
        <v>0</v>
      </c>
      <c r="H12" s="491">
        <v>637.77790000000005</v>
      </c>
      <c r="I12" s="491"/>
      <c r="J12" s="491">
        <v>580935.90219000005</v>
      </c>
      <c r="K12" s="491">
        <v>84557.519469999999</v>
      </c>
      <c r="L12" s="491">
        <v>665493.42165999999</v>
      </c>
      <c r="M12" s="493" t="s">
        <v>629</v>
      </c>
      <c r="N12" s="491">
        <v>21405.695179999999</v>
      </c>
      <c r="O12" s="491">
        <v>662.76552000000004</v>
      </c>
      <c r="P12" s="491">
        <v>22068.4607</v>
      </c>
      <c r="Q12" s="491"/>
      <c r="R12" s="491">
        <v>58932.392740000003</v>
      </c>
      <c r="S12" s="491">
        <v>8482.3879699999998</v>
      </c>
      <c r="T12" s="491">
        <v>67414.780709999992</v>
      </c>
      <c r="U12" s="491"/>
      <c r="V12" s="491">
        <v>136705.09624000001</v>
      </c>
      <c r="W12" s="491">
        <v>23059.09936</v>
      </c>
      <c r="X12" s="491">
        <v>159764.19560000001</v>
      </c>
      <c r="Y12" s="493" t="s">
        <v>629</v>
      </c>
      <c r="Z12" s="491">
        <v>29329.820440000003</v>
      </c>
      <c r="AA12" s="491">
        <v>7123.1249800000005</v>
      </c>
      <c r="AB12" s="491">
        <v>36452.945420000004</v>
      </c>
      <c r="AC12" s="491"/>
      <c r="AD12" s="491">
        <v>228426.23359000002</v>
      </c>
      <c r="AE12" s="491">
        <v>38709.490760000001</v>
      </c>
      <c r="AF12" s="491">
        <v>267135.72434999997</v>
      </c>
      <c r="AG12" s="491"/>
      <c r="AH12" s="491">
        <v>46939.033670000004</v>
      </c>
      <c r="AI12" s="491">
        <v>961.23160999999993</v>
      </c>
      <c r="AJ12" s="491">
        <v>47900.26528</v>
      </c>
      <c r="AK12" s="493" t="s">
        <v>629</v>
      </c>
      <c r="AL12" s="491">
        <v>22233.51784</v>
      </c>
      <c r="AM12" s="491">
        <v>0</v>
      </c>
      <c r="AN12" s="491">
        <v>22233.51784</v>
      </c>
      <c r="AO12" s="491"/>
      <c r="AP12" s="491">
        <v>8764.5928499999991</v>
      </c>
      <c r="AQ12" s="491">
        <v>0</v>
      </c>
      <c r="AR12" s="491">
        <v>8764.5928499999991</v>
      </c>
      <c r="AS12" s="491"/>
      <c r="AT12" s="491">
        <v>19298.792269999998</v>
      </c>
      <c r="AU12" s="491">
        <v>4385.3095499999999</v>
      </c>
      <c r="AV12" s="491">
        <v>23684.10182</v>
      </c>
      <c r="AW12" s="493" t="s">
        <v>629</v>
      </c>
      <c r="AX12" s="491">
        <v>3324.8823900000002</v>
      </c>
      <c r="AY12" s="491">
        <v>0</v>
      </c>
      <c r="AZ12" s="491">
        <v>3324.8823900000002</v>
      </c>
      <c r="BA12" s="491"/>
      <c r="BB12" s="491">
        <v>116.95968000000001</v>
      </c>
      <c r="BC12" s="491">
        <v>0</v>
      </c>
      <c r="BD12" s="491">
        <v>116.95968000000001</v>
      </c>
      <c r="BE12" s="491"/>
      <c r="BF12" s="491">
        <v>5514.0977999999996</v>
      </c>
      <c r="BG12" s="491">
        <v>935.79557000000011</v>
      </c>
      <c r="BH12" s="491">
        <v>6449.8933699999998</v>
      </c>
      <c r="BI12" s="493" t="s">
        <v>629</v>
      </c>
      <c r="BJ12" s="491">
        <v>4626.1419400000004</v>
      </c>
      <c r="BK12" s="491">
        <v>2532.6180800000002</v>
      </c>
      <c r="BL12" s="491">
        <v>7158.7600199999997</v>
      </c>
      <c r="BM12" s="491"/>
      <c r="BN12" s="491">
        <v>16461.1898</v>
      </c>
      <c r="BO12" s="491">
        <v>0</v>
      </c>
      <c r="BP12" s="491">
        <v>16461.1898</v>
      </c>
      <c r="BQ12" s="491"/>
      <c r="BR12" s="491">
        <v>7513.3149299999995</v>
      </c>
      <c r="BS12" s="491">
        <v>0</v>
      </c>
      <c r="BT12" s="491">
        <v>7513.3149299999995</v>
      </c>
      <c r="BU12" s="491"/>
      <c r="BV12" s="491">
        <v>2429.9118800000001</v>
      </c>
      <c r="BW12" s="491">
        <v>0</v>
      </c>
      <c r="BX12" s="491">
        <v>2429.9118800000001</v>
      </c>
      <c r="BY12" s="493" t="s">
        <v>629</v>
      </c>
      <c r="BZ12" s="491">
        <v>1347937.6395800007</v>
      </c>
      <c r="CA12" s="491">
        <v>202445.29590999993</v>
      </c>
      <c r="CB12" s="491">
        <v>1550382.9354900001</v>
      </c>
      <c r="CC12" s="491"/>
      <c r="CD12" s="491">
        <v>580935.90219000005</v>
      </c>
      <c r="CE12" s="491">
        <v>84633.103019999995</v>
      </c>
      <c r="CF12" s="491">
        <v>665569.00521000009</v>
      </c>
      <c r="CG12" s="491"/>
      <c r="CH12" s="491">
        <v>1347937.6395800007</v>
      </c>
      <c r="CI12" s="491">
        <v>202520.87945999991</v>
      </c>
      <c r="CJ12" s="491">
        <v>1550458.5190400002</v>
      </c>
      <c r="CK12" s="487"/>
    </row>
    <row r="13" spans="1:96" s="488" customFormat="1" ht="9" customHeight="1">
      <c r="A13" s="493" t="s">
        <v>630</v>
      </c>
      <c r="B13" s="491">
        <v>2532199.64769</v>
      </c>
      <c r="C13" s="491">
        <v>594942.50512999995</v>
      </c>
      <c r="D13" s="491">
        <v>3127142.15282</v>
      </c>
      <c r="E13" s="491"/>
      <c r="F13" s="491">
        <v>93350.202090000006</v>
      </c>
      <c r="G13" s="491">
        <v>3369.0810699999997</v>
      </c>
      <c r="H13" s="491">
        <v>96719.283159999992</v>
      </c>
      <c r="I13" s="491"/>
      <c r="J13" s="491">
        <v>3993623.8561900002</v>
      </c>
      <c r="K13" s="491">
        <v>1053199.2008799999</v>
      </c>
      <c r="L13" s="491">
        <v>5046823.0570700001</v>
      </c>
      <c r="M13" s="493" t="s">
        <v>630</v>
      </c>
      <c r="N13" s="491">
        <v>225625.31769999999</v>
      </c>
      <c r="O13" s="491">
        <v>39890.424200000001</v>
      </c>
      <c r="P13" s="491">
        <v>265515.74190000002</v>
      </c>
      <c r="Q13" s="491"/>
      <c r="R13" s="491">
        <v>396708.61502999999</v>
      </c>
      <c r="S13" s="491">
        <v>126926.96523999999</v>
      </c>
      <c r="T13" s="491">
        <v>523635.58026999998</v>
      </c>
      <c r="U13" s="491"/>
      <c r="V13" s="491">
        <v>1389464.7919999999</v>
      </c>
      <c r="W13" s="491">
        <v>266468.24342000001</v>
      </c>
      <c r="X13" s="491">
        <v>1655933.0354200001</v>
      </c>
      <c r="Y13" s="493" t="s">
        <v>630</v>
      </c>
      <c r="Z13" s="491">
        <v>21687.556710000001</v>
      </c>
      <c r="AA13" s="491">
        <v>10833.41157</v>
      </c>
      <c r="AB13" s="491">
        <v>32520.968280000001</v>
      </c>
      <c r="AC13" s="491"/>
      <c r="AD13" s="491">
        <v>1691808.2685400001</v>
      </c>
      <c r="AE13" s="491">
        <v>356010.28872000001</v>
      </c>
      <c r="AF13" s="491">
        <v>2047818.5572599999</v>
      </c>
      <c r="AG13" s="491"/>
      <c r="AH13" s="491">
        <v>1369815.7343900001</v>
      </c>
      <c r="AI13" s="491">
        <v>717.39710000000002</v>
      </c>
      <c r="AJ13" s="491">
        <v>1370533.1314900001</v>
      </c>
      <c r="AK13" s="493" t="s">
        <v>630</v>
      </c>
      <c r="AL13" s="491">
        <v>126377.83862000001</v>
      </c>
      <c r="AM13" s="491">
        <v>22896.72046</v>
      </c>
      <c r="AN13" s="491">
        <v>149274.55908000001</v>
      </c>
      <c r="AO13" s="491"/>
      <c r="AP13" s="491">
        <v>464852.83213</v>
      </c>
      <c r="AQ13" s="491">
        <v>0</v>
      </c>
      <c r="AR13" s="491">
        <v>464852.83213</v>
      </c>
      <c r="AS13" s="491"/>
      <c r="AT13" s="491">
        <v>86995.69081</v>
      </c>
      <c r="AU13" s="491">
        <v>95609.297619999998</v>
      </c>
      <c r="AV13" s="491">
        <v>182604.98843</v>
      </c>
      <c r="AW13" s="493" t="s">
        <v>630</v>
      </c>
      <c r="AX13" s="491">
        <v>189393.88430000001</v>
      </c>
      <c r="AY13" s="491">
        <v>9.5340000000000008E-2</v>
      </c>
      <c r="AZ13" s="491">
        <v>189393.97963999998</v>
      </c>
      <c r="BA13" s="491"/>
      <c r="BB13" s="491">
        <v>126452.51284000001</v>
      </c>
      <c r="BC13" s="491">
        <v>1926.7019599999999</v>
      </c>
      <c r="BD13" s="491">
        <v>128379.2148</v>
      </c>
      <c r="BE13" s="491"/>
      <c r="BF13" s="491">
        <v>9935.0515299999988</v>
      </c>
      <c r="BG13" s="491">
        <v>16062.052079999999</v>
      </c>
      <c r="BH13" s="491">
        <v>25997.103609999998</v>
      </c>
      <c r="BI13" s="493" t="s">
        <v>630</v>
      </c>
      <c r="BJ13" s="491">
        <v>1718.13996</v>
      </c>
      <c r="BK13" s="491">
        <v>1649.4119300000002</v>
      </c>
      <c r="BL13" s="491">
        <v>3367.5518900000002</v>
      </c>
      <c r="BM13" s="491"/>
      <c r="BN13" s="491">
        <v>37440.816270000003</v>
      </c>
      <c r="BO13" s="491">
        <v>24436.206289999998</v>
      </c>
      <c r="BP13" s="491">
        <v>61877.022560000005</v>
      </c>
      <c r="BQ13" s="491"/>
      <c r="BR13" s="491">
        <v>779701.27017999999</v>
      </c>
      <c r="BS13" s="491">
        <v>0</v>
      </c>
      <c r="BT13" s="491">
        <v>779701.27017999999</v>
      </c>
      <c r="BU13" s="491"/>
      <c r="BV13" s="491">
        <v>307355.60570000001</v>
      </c>
      <c r="BW13" s="491">
        <v>2.6334700000000004</v>
      </c>
      <c r="BX13" s="491">
        <v>307358.23917000002</v>
      </c>
      <c r="BY13" s="493" t="s">
        <v>630</v>
      </c>
      <c r="BZ13" s="491">
        <v>13844507.632679999</v>
      </c>
      <c r="CA13" s="491">
        <v>2614940.6364799994</v>
      </c>
      <c r="CB13" s="491">
        <v>16459448.269160001</v>
      </c>
      <c r="CC13" s="491"/>
      <c r="CD13" s="491">
        <v>3993623.8561900002</v>
      </c>
      <c r="CE13" s="491">
        <v>1070329.7358300001</v>
      </c>
      <c r="CF13" s="491">
        <v>5063953.5920200003</v>
      </c>
      <c r="CG13" s="491"/>
      <c r="CH13" s="491">
        <v>13844507.632679999</v>
      </c>
      <c r="CI13" s="491">
        <v>2632071.1714299996</v>
      </c>
      <c r="CJ13" s="491">
        <v>16476578.804110002</v>
      </c>
      <c r="CK13" s="487"/>
    </row>
    <row r="14" spans="1:96" s="488" customFormat="1" ht="9" customHeight="1">
      <c r="A14" s="493" t="s">
        <v>631</v>
      </c>
      <c r="B14" s="491">
        <v>0</v>
      </c>
      <c r="C14" s="491">
        <v>0</v>
      </c>
      <c r="D14" s="491">
        <v>0</v>
      </c>
      <c r="E14" s="491"/>
      <c r="F14" s="491">
        <v>0</v>
      </c>
      <c r="G14" s="491">
        <v>0</v>
      </c>
      <c r="H14" s="491">
        <v>0</v>
      </c>
      <c r="I14" s="491"/>
      <c r="J14" s="491">
        <v>20717.740570000002</v>
      </c>
      <c r="K14" s="491">
        <v>6283.4756699999998</v>
      </c>
      <c r="L14" s="491">
        <v>27001.216239999998</v>
      </c>
      <c r="M14" s="493" t="s">
        <v>631</v>
      </c>
      <c r="N14" s="491">
        <v>0</v>
      </c>
      <c r="O14" s="491">
        <v>0</v>
      </c>
      <c r="P14" s="491">
        <v>0</v>
      </c>
      <c r="Q14" s="491"/>
      <c r="R14" s="491">
        <v>4859.7679900000003</v>
      </c>
      <c r="S14" s="491">
        <v>-1831.8301000000001</v>
      </c>
      <c r="T14" s="491">
        <v>3027.9378900000002</v>
      </c>
      <c r="U14" s="491"/>
      <c r="V14" s="491">
        <v>3574.4072800000004</v>
      </c>
      <c r="W14" s="491">
        <v>-14.36365</v>
      </c>
      <c r="X14" s="491">
        <v>3560.0436299999997</v>
      </c>
      <c r="Y14" s="493" t="s">
        <v>631</v>
      </c>
      <c r="Z14" s="491">
        <v>0</v>
      </c>
      <c r="AA14" s="491">
        <v>0</v>
      </c>
      <c r="AB14" s="491">
        <v>0</v>
      </c>
      <c r="AC14" s="491"/>
      <c r="AD14" s="491">
        <v>47822.106090000001</v>
      </c>
      <c r="AE14" s="491">
        <v>1162.0685100000001</v>
      </c>
      <c r="AF14" s="491">
        <v>48984.174599999998</v>
      </c>
      <c r="AG14" s="491"/>
      <c r="AH14" s="491">
        <v>0</v>
      </c>
      <c r="AI14" s="491">
        <v>0</v>
      </c>
      <c r="AJ14" s="491">
        <v>0</v>
      </c>
      <c r="AK14" s="493" t="s">
        <v>631</v>
      </c>
      <c r="AL14" s="491">
        <v>57.361599999999996</v>
      </c>
      <c r="AM14" s="491">
        <v>0</v>
      </c>
      <c r="AN14" s="491">
        <v>57.361599999999996</v>
      </c>
      <c r="AO14" s="491"/>
      <c r="AP14" s="491">
        <v>7886.4329100000004</v>
      </c>
      <c r="AQ14" s="491">
        <v>0</v>
      </c>
      <c r="AR14" s="491">
        <v>7886.4329100000004</v>
      </c>
      <c r="AS14" s="491"/>
      <c r="AT14" s="491">
        <v>14769.807989999999</v>
      </c>
      <c r="AU14" s="491">
        <v>0</v>
      </c>
      <c r="AV14" s="491">
        <v>14769.807989999999</v>
      </c>
      <c r="AW14" s="493" t="s">
        <v>631</v>
      </c>
      <c r="AX14" s="491">
        <v>0</v>
      </c>
      <c r="AY14" s="491">
        <v>0</v>
      </c>
      <c r="AZ14" s="491">
        <v>0</v>
      </c>
      <c r="BA14" s="491"/>
      <c r="BB14" s="491">
        <v>0</v>
      </c>
      <c r="BC14" s="491">
        <v>0</v>
      </c>
      <c r="BD14" s="491">
        <v>0</v>
      </c>
      <c r="BE14" s="491"/>
      <c r="BF14" s="491">
        <v>0</v>
      </c>
      <c r="BG14" s="491">
        <v>494.23990000000003</v>
      </c>
      <c r="BH14" s="491">
        <v>494.23990000000003</v>
      </c>
      <c r="BI14" s="493" t="s">
        <v>631</v>
      </c>
      <c r="BJ14" s="491">
        <v>0</v>
      </c>
      <c r="BK14" s="491">
        <v>0</v>
      </c>
      <c r="BL14" s="491">
        <v>0</v>
      </c>
      <c r="BM14" s="491"/>
      <c r="BN14" s="491">
        <v>12449.010609999999</v>
      </c>
      <c r="BO14" s="491">
        <v>0</v>
      </c>
      <c r="BP14" s="491">
        <v>12449.010609999999</v>
      </c>
      <c r="BQ14" s="491"/>
      <c r="BR14" s="491">
        <v>0</v>
      </c>
      <c r="BS14" s="491">
        <v>0</v>
      </c>
      <c r="BT14" s="491">
        <v>0</v>
      </c>
      <c r="BU14" s="491"/>
      <c r="BV14" s="491">
        <v>0</v>
      </c>
      <c r="BW14" s="491">
        <v>0</v>
      </c>
      <c r="BX14" s="491">
        <v>0</v>
      </c>
      <c r="BY14" s="493" t="s">
        <v>631</v>
      </c>
      <c r="BZ14" s="491">
        <v>112136.63504000001</v>
      </c>
      <c r="CA14" s="491">
        <v>6093.5903299999991</v>
      </c>
      <c r="CB14" s="491">
        <v>118230.22537</v>
      </c>
      <c r="CC14" s="491"/>
      <c r="CD14" s="491">
        <v>20717.740570000002</v>
      </c>
      <c r="CE14" s="491">
        <v>6283.4756699999998</v>
      </c>
      <c r="CF14" s="491">
        <v>27001.216239999998</v>
      </c>
      <c r="CG14" s="491"/>
      <c r="CH14" s="491">
        <v>112136.63503999999</v>
      </c>
      <c r="CI14" s="491">
        <v>6093.5903299999991</v>
      </c>
      <c r="CJ14" s="491">
        <v>118230.22537</v>
      </c>
      <c r="CK14" s="487"/>
    </row>
    <row r="15" spans="1:96" s="488" customFormat="1" ht="9" customHeight="1">
      <c r="A15" s="493" t="s">
        <v>632</v>
      </c>
      <c r="B15" s="491">
        <v>18005.925910000002</v>
      </c>
      <c r="C15" s="491">
        <v>0</v>
      </c>
      <c r="D15" s="491">
        <v>18005.925910000002</v>
      </c>
      <c r="E15" s="491"/>
      <c r="F15" s="491">
        <v>1376.67028</v>
      </c>
      <c r="G15" s="491">
        <v>0</v>
      </c>
      <c r="H15" s="491">
        <v>1376.67028</v>
      </c>
      <c r="I15" s="491"/>
      <c r="J15" s="491">
        <v>300647.34487000003</v>
      </c>
      <c r="K15" s="491">
        <v>0</v>
      </c>
      <c r="L15" s="491">
        <v>300647.34487000003</v>
      </c>
      <c r="M15" s="493" t="s">
        <v>632</v>
      </c>
      <c r="N15" s="491">
        <v>0</v>
      </c>
      <c r="O15" s="491">
        <v>0</v>
      </c>
      <c r="P15" s="491">
        <v>0</v>
      </c>
      <c r="Q15" s="491"/>
      <c r="R15" s="491">
        <v>0</v>
      </c>
      <c r="S15" s="491">
        <v>0</v>
      </c>
      <c r="T15" s="491">
        <v>0</v>
      </c>
      <c r="U15" s="491"/>
      <c r="V15" s="491">
        <v>32615.507389999999</v>
      </c>
      <c r="W15" s="491">
        <v>0</v>
      </c>
      <c r="X15" s="491">
        <v>32615.507389999999</v>
      </c>
      <c r="Y15" s="493" t="s">
        <v>632</v>
      </c>
      <c r="Z15" s="491">
        <v>0</v>
      </c>
      <c r="AA15" s="491">
        <v>0</v>
      </c>
      <c r="AB15" s="491">
        <v>0</v>
      </c>
      <c r="AC15" s="491"/>
      <c r="AD15" s="491">
        <v>7863.65254</v>
      </c>
      <c r="AE15" s="491">
        <v>0</v>
      </c>
      <c r="AF15" s="491">
        <v>7863.65254</v>
      </c>
      <c r="AG15" s="491"/>
      <c r="AH15" s="491">
        <v>0</v>
      </c>
      <c r="AI15" s="491">
        <v>0</v>
      </c>
      <c r="AJ15" s="491">
        <v>0</v>
      </c>
      <c r="AK15" s="493" t="s">
        <v>632</v>
      </c>
      <c r="AL15" s="491">
        <v>0</v>
      </c>
      <c r="AM15" s="491">
        <v>0</v>
      </c>
      <c r="AN15" s="491">
        <v>0</v>
      </c>
      <c r="AO15" s="491"/>
      <c r="AP15" s="491">
        <v>0</v>
      </c>
      <c r="AQ15" s="491">
        <v>0</v>
      </c>
      <c r="AR15" s="491">
        <v>0</v>
      </c>
      <c r="AS15" s="491"/>
      <c r="AT15" s="491">
        <v>0</v>
      </c>
      <c r="AU15" s="491">
        <v>0</v>
      </c>
      <c r="AV15" s="491">
        <v>0</v>
      </c>
      <c r="AW15" s="493" t="s">
        <v>632</v>
      </c>
      <c r="AX15" s="491">
        <v>0</v>
      </c>
      <c r="AY15" s="491">
        <v>0</v>
      </c>
      <c r="AZ15" s="491">
        <v>0</v>
      </c>
      <c r="BA15" s="491"/>
      <c r="BB15" s="491">
        <v>0</v>
      </c>
      <c r="BC15" s="491">
        <v>0</v>
      </c>
      <c r="BD15" s="491">
        <v>0</v>
      </c>
      <c r="BE15" s="491"/>
      <c r="BF15" s="491">
        <v>0</v>
      </c>
      <c r="BG15" s="491">
        <v>0</v>
      </c>
      <c r="BH15" s="491">
        <v>0</v>
      </c>
      <c r="BI15" s="493" t="s">
        <v>632</v>
      </c>
      <c r="BJ15" s="491">
        <v>0</v>
      </c>
      <c r="BK15" s="491">
        <v>0</v>
      </c>
      <c r="BL15" s="491">
        <v>0</v>
      </c>
      <c r="BM15" s="491"/>
      <c r="BN15" s="491">
        <v>0</v>
      </c>
      <c r="BO15" s="491">
        <v>0</v>
      </c>
      <c r="BP15" s="491">
        <v>0</v>
      </c>
      <c r="BQ15" s="491"/>
      <c r="BR15" s="491">
        <v>0</v>
      </c>
      <c r="BS15" s="491">
        <v>0</v>
      </c>
      <c r="BT15" s="491">
        <v>0</v>
      </c>
      <c r="BU15" s="491"/>
      <c r="BV15" s="491">
        <v>0</v>
      </c>
      <c r="BW15" s="491">
        <v>0</v>
      </c>
      <c r="BX15" s="491">
        <v>0</v>
      </c>
      <c r="BY15" s="493" t="s">
        <v>632</v>
      </c>
      <c r="BZ15" s="491">
        <v>360509.10099000001</v>
      </c>
      <c r="CA15" s="491">
        <v>0</v>
      </c>
      <c r="CB15" s="491">
        <v>360509.10099000001</v>
      </c>
      <c r="CC15" s="491"/>
      <c r="CD15" s="491">
        <v>300647.34487000003</v>
      </c>
      <c r="CE15" s="491">
        <v>0</v>
      </c>
      <c r="CF15" s="491">
        <v>300647.34487000003</v>
      </c>
      <c r="CG15" s="491"/>
      <c r="CH15" s="491">
        <v>360509.10099000001</v>
      </c>
      <c r="CI15" s="491">
        <v>0</v>
      </c>
      <c r="CJ15" s="491">
        <v>360509.10099000001</v>
      </c>
      <c r="CK15" s="487"/>
    </row>
    <row r="16" spans="1:96" s="488" customFormat="1" ht="9" customHeight="1">
      <c r="A16" s="493" t="s">
        <v>633</v>
      </c>
      <c r="B16" s="491">
        <v>269982.01750000002</v>
      </c>
      <c r="C16" s="491">
        <v>-284.49035000000003</v>
      </c>
      <c r="D16" s="491">
        <v>269697.52714999998</v>
      </c>
      <c r="E16" s="491"/>
      <c r="F16" s="491">
        <v>0</v>
      </c>
      <c r="G16" s="491">
        <v>1206.89292</v>
      </c>
      <c r="H16" s="491">
        <v>1206.89292</v>
      </c>
      <c r="I16" s="491"/>
      <c r="J16" s="491">
        <v>61105.870609999998</v>
      </c>
      <c r="K16" s="491">
        <v>705114.25847</v>
      </c>
      <c r="L16" s="491">
        <v>766220.1290800001</v>
      </c>
      <c r="M16" s="493" t="s">
        <v>633</v>
      </c>
      <c r="N16" s="491">
        <v>-30.925850000000001</v>
      </c>
      <c r="O16" s="491">
        <v>10761.454390000001</v>
      </c>
      <c r="P16" s="491">
        <v>10730.528539999999</v>
      </c>
      <c r="Q16" s="491"/>
      <c r="R16" s="491">
        <v>-66.59644999999999</v>
      </c>
      <c r="S16" s="491">
        <v>33403.092559999997</v>
      </c>
      <c r="T16" s="491">
        <v>33336.49611</v>
      </c>
      <c r="U16" s="491"/>
      <c r="V16" s="491">
        <v>90324.410390000005</v>
      </c>
      <c r="W16" s="491">
        <v>0</v>
      </c>
      <c r="X16" s="491">
        <v>90324.410390000005</v>
      </c>
      <c r="Y16" s="493" t="s">
        <v>633</v>
      </c>
      <c r="Z16" s="491">
        <v>2908.89084</v>
      </c>
      <c r="AA16" s="491">
        <v>21091.483909999999</v>
      </c>
      <c r="AB16" s="491">
        <v>24000.374749999999</v>
      </c>
      <c r="AC16" s="491"/>
      <c r="AD16" s="491">
        <v>168776.50097999998</v>
      </c>
      <c r="AE16" s="491">
        <v>-1031.4714300000001</v>
      </c>
      <c r="AF16" s="491">
        <v>167745.02955000001</v>
      </c>
      <c r="AG16" s="491"/>
      <c r="AH16" s="491">
        <v>1847.5225700000001</v>
      </c>
      <c r="AI16" s="491">
        <v>4581.7491799999998</v>
      </c>
      <c r="AJ16" s="491">
        <v>6429.2717499999999</v>
      </c>
      <c r="AK16" s="493" t="s">
        <v>633</v>
      </c>
      <c r="AL16" s="491">
        <v>-6.2270000000000006E-2</v>
      </c>
      <c r="AM16" s="491">
        <v>6687.3229599999995</v>
      </c>
      <c r="AN16" s="491">
        <v>6687.2606900000001</v>
      </c>
      <c r="AO16" s="491"/>
      <c r="AP16" s="491">
        <v>0</v>
      </c>
      <c r="AQ16" s="491">
        <v>18210.487209999999</v>
      </c>
      <c r="AR16" s="491">
        <v>18210.487209999999</v>
      </c>
      <c r="AS16" s="491"/>
      <c r="AT16" s="491">
        <v>0</v>
      </c>
      <c r="AU16" s="491">
        <v>41024.51296</v>
      </c>
      <c r="AV16" s="491">
        <v>41024.51296</v>
      </c>
      <c r="AW16" s="493" t="s">
        <v>633</v>
      </c>
      <c r="AX16" s="491">
        <v>1548.40094</v>
      </c>
      <c r="AY16" s="491">
        <v>0</v>
      </c>
      <c r="AZ16" s="491">
        <v>1548.40094</v>
      </c>
      <c r="BA16" s="491"/>
      <c r="BB16" s="491">
        <v>479.44659000000001</v>
      </c>
      <c r="BC16" s="491">
        <v>0</v>
      </c>
      <c r="BD16" s="491">
        <v>479.44659000000001</v>
      </c>
      <c r="BE16" s="491"/>
      <c r="BF16" s="491">
        <v>0</v>
      </c>
      <c r="BG16" s="491">
        <v>1069.09494</v>
      </c>
      <c r="BH16" s="491">
        <v>1069.09494</v>
      </c>
      <c r="BI16" s="493" t="s">
        <v>633</v>
      </c>
      <c r="BJ16" s="491">
        <v>0</v>
      </c>
      <c r="BK16" s="491">
        <v>518.72568000000001</v>
      </c>
      <c r="BL16" s="491">
        <v>518.72568000000001</v>
      </c>
      <c r="BM16" s="491"/>
      <c r="BN16" s="491">
        <v>0</v>
      </c>
      <c r="BO16" s="491">
        <v>0</v>
      </c>
      <c r="BP16" s="491">
        <v>0</v>
      </c>
      <c r="BQ16" s="491"/>
      <c r="BR16" s="491">
        <v>71.041730000000001</v>
      </c>
      <c r="BS16" s="491">
        <v>72.640979999999999</v>
      </c>
      <c r="BT16" s="491">
        <v>143.68270999999999</v>
      </c>
      <c r="BU16" s="491"/>
      <c r="BV16" s="491">
        <v>94.687579999999997</v>
      </c>
      <c r="BW16" s="491">
        <v>797.10418000000004</v>
      </c>
      <c r="BX16" s="491">
        <v>891.79175999999995</v>
      </c>
      <c r="BY16" s="493" t="s">
        <v>633</v>
      </c>
      <c r="BZ16" s="491">
        <v>597041.20516000001</v>
      </c>
      <c r="CA16" s="491">
        <v>843222.85856000008</v>
      </c>
      <c r="CB16" s="491">
        <v>1440264.0637200002</v>
      </c>
      <c r="CC16" s="491"/>
      <c r="CD16" s="491">
        <v>61105.870609999998</v>
      </c>
      <c r="CE16" s="491">
        <v>705087.4188300001</v>
      </c>
      <c r="CF16" s="491">
        <v>766193.28944000008</v>
      </c>
      <c r="CG16" s="491"/>
      <c r="CH16" s="491">
        <v>597041.20516000001</v>
      </c>
      <c r="CI16" s="491">
        <v>843196.01892000018</v>
      </c>
      <c r="CJ16" s="491">
        <v>1440237.2240800001</v>
      </c>
      <c r="CK16" s="487"/>
    </row>
    <row r="17" spans="1:89" s="488" customFormat="1" ht="9" customHeight="1">
      <c r="A17" s="493" t="s">
        <v>634</v>
      </c>
      <c r="B17" s="491">
        <v>-130255.35998000001</v>
      </c>
      <c r="C17" s="491">
        <v>230558.91203000001</v>
      </c>
      <c r="D17" s="491">
        <v>100303.55205</v>
      </c>
      <c r="E17" s="491"/>
      <c r="F17" s="491">
        <v>0</v>
      </c>
      <c r="G17" s="491">
        <v>0</v>
      </c>
      <c r="H17" s="491">
        <v>0</v>
      </c>
      <c r="I17" s="491"/>
      <c r="J17" s="491">
        <v>0</v>
      </c>
      <c r="K17" s="491">
        <v>4862.3054099999999</v>
      </c>
      <c r="L17" s="491">
        <v>4862.3054099999999</v>
      </c>
      <c r="M17" s="493" t="s">
        <v>634</v>
      </c>
      <c r="N17" s="491">
        <v>0</v>
      </c>
      <c r="O17" s="491">
        <v>0</v>
      </c>
      <c r="P17" s="491">
        <v>0</v>
      </c>
      <c r="Q17" s="491"/>
      <c r="R17" s="491">
        <v>3810.9736000000003</v>
      </c>
      <c r="S17" s="491">
        <v>-1647.3072199999999</v>
      </c>
      <c r="T17" s="491">
        <v>2163.6663799999997</v>
      </c>
      <c r="U17" s="491"/>
      <c r="V17" s="491">
        <v>34073.93101</v>
      </c>
      <c r="W17" s="491">
        <v>1464.9896400000002</v>
      </c>
      <c r="X17" s="491">
        <v>35538.92065</v>
      </c>
      <c r="Y17" s="493" t="s">
        <v>634</v>
      </c>
      <c r="Z17" s="491">
        <v>66995.550430000003</v>
      </c>
      <c r="AA17" s="491">
        <v>0</v>
      </c>
      <c r="AB17" s="491">
        <v>66995.550430000003</v>
      </c>
      <c r="AC17" s="491"/>
      <c r="AD17" s="491">
        <v>56637.505010000001</v>
      </c>
      <c r="AE17" s="491">
        <v>-4673.4938100000008</v>
      </c>
      <c r="AF17" s="491">
        <v>51964.011200000001</v>
      </c>
      <c r="AG17" s="491"/>
      <c r="AH17" s="491">
        <v>2075.48162</v>
      </c>
      <c r="AI17" s="491">
        <v>3.0172800000000004</v>
      </c>
      <c r="AJ17" s="491">
        <v>2078.4989</v>
      </c>
      <c r="AK17" s="493" t="s">
        <v>634</v>
      </c>
      <c r="AL17" s="491">
        <v>0</v>
      </c>
      <c r="AM17" s="491">
        <v>0</v>
      </c>
      <c r="AN17" s="491">
        <v>0</v>
      </c>
      <c r="AO17" s="491"/>
      <c r="AP17" s="491">
        <v>0</v>
      </c>
      <c r="AQ17" s="491">
        <v>0</v>
      </c>
      <c r="AR17" s="491">
        <v>0</v>
      </c>
      <c r="AS17" s="491"/>
      <c r="AT17" s="491">
        <v>6039.6896900000002</v>
      </c>
      <c r="AU17" s="491">
        <v>14842.505810000001</v>
      </c>
      <c r="AV17" s="491">
        <v>20882.195500000002</v>
      </c>
      <c r="AW17" s="493" t="s">
        <v>634</v>
      </c>
      <c r="AX17" s="491">
        <v>0</v>
      </c>
      <c r="AY17" s="491">
        <v>0</v>
      </c>
      <c r="AZ17" s="491">
        <v>0</v>
      </c>
      <c r="BA17" s="491"/>
      <c r="BB17" s="491">
        <v>0</v>
      </c>
      <c r="BC17" s="491">
        <v>0</v>
      </c>
      <c r="BD17" s="491">
        <v>0</v>
      </c>
      <c r="BE17" s="491"/>
      <c r="BF17" s="491">
        <v>474.37372000000005</v>
      </c>
      <c r="BG17" s="491">
        <v>0</v>
      </c>
      <c r="BH17" s="491">
        <v>474.37372000000005</v>
      </c>
      <c r="BI17" s="493" t="s">
        <v>634</v>
      </c>
      <c r="BJ17" s="491">
        <v>0</v>
      </c>
      <c r="BK17" s="491">
        <v>0</v>
      </c>
      <c r="BL17" s="491">
        <v>0</v>
      </c>
      <c r="BM17" s="491"/>
      <c r="BN17" s="491">
        <v>-31799.672160000002</v>
      </c>
      <c r="BO17" s="491">
        <v>52228.255320000004</v>
      </c>
      <c r="BP17" s="491">
        <v>20428.583160000002</v>
      </c>
      <c r="BQ17" s="491"/>
      <c r="BR17" s="491">
        <v>0</v>
      </c>
      <c r="BS17" s="491">
        <v>0</v>
      </c>
      <c r="BT17" s="491">
        <v>0</v>
      </c>
      <c r="BU17" s="491"/>
      <c r="BV17" s="491">
        <v>0</v>
      </c>
      <c r="BW17" s="491">
        <v>0</v>
      </c>
      <c r="BX17" s="491">
        <v>0</v>
      </c>
      <c r="BY17" s="493" t="s">
        <v>634</v>
      </c>
      <c r="BZ17" s="491">
        <v>8052.4729399999924</v>
      </c>
      <c r="CA17" s="491">
        <v>297639.18446000002</v>
      </c>
      <c r="CB17" s="491">
        <v>305691.65739999991</v>
      </c>
      <c r="CC17" s="491"/>
      <c r="CD17" s="491">
        <v>0</v>
      </c>
      <c r="CE17" s="491">
        <v>4862.3054099999999</v>
      </c>
      <c r="CF17" s="491">
        <v>4862.3054099999999</v>
      </c>
      <c r="CG17" s="491"/>
      <c r="CH17" s="491">
        <v>8052.4729399999924</v>
      </c>
      <c r="CI17" s="491">
        <v>297639.18446000002</v>
      </c>
      <c r="CJ17" s="491">
        <v>305691.65739999991</v>
      </c>
      <c r="CK17" s="487"/>
    </row>
    <row r="18" spans="1:89" s="488" customFormat="1" ht="9" customHeight="1">
      <c r="A18" s="493" t="s">
        <v>548</v>
      </c>
      <c r="B18" s="491">
        <v>6101.7868699999999</v>
      </c>
      <c r="C18" s="491">
        <v>482.00159000000002</v>
      </c>
      <c r="D18" s="491">
        <v>6583.7884599999998</v>
      </c>
      <c r="E18" s="491"/>
      <c r="F18" s="491">
        <v>0</v>
      </c>
      <c r="G18" s="491">
        <v>0</v>
      </c>
      <c r="H18" s="491">
        <v>0</v>
      </c>
      <c r="I18" s="491"/>
      <c r="J18" s="491">
        <v>34055.863950000006</v>
      </c>
      <c r="K18" s="491">
        <v>49245.579450000005</v>
      </c>
      <c r="L18" s="491">
        <v>83301.443400000004</v>
      </c>
      <c r="M18" s="493" t="s">
        <v>548</v>
      </c>
      <c r="N18" s="491">
        <v>0.40506999999999999</v>
      </c>
      <c r="O18" s="491">
        <v>0</v>
      </c>
      <c r="P18" s="491">
        <v>0.40506999999999999</v>
      </c>
      <c r="Q18" s="491"/>
      <c r="R18" s="491">
        <v>82.926869999999994</v>
      </c>
      <c r="S18" s="491">
        <v>202.07305000000002</v>
      </c>
      <c r="T18" s="491">
        <v>284.99991999999997</v>
      </c>
      <c r="U18" s="491"/>
      <c r="V18" s="491">
        <v>8062.7139100000004</v>
      </c>
      <c r="W18" s="491">
        <v>366.30248</v>
      </c>
      <c r="X18" s="491">
        <v>8429.0163900000007</v>
      </c>
      <c r="Y18" s="493" t="s">
        <v>548</v>
      </c>
      <c r="Z18" s="491">
        <v>11133.879279999999</v>
      </c>
      <c r="AA18" s="491">
        <v>1.01274</v>
      </c>
      <c r="AB18" s="491">
        <v>11134.892019999999</v>
      </c>
      <c r="AC18" s="491"/>
      <c r="AD18" s="491">
        <v>6.7789000000000001</v>
      </c>
      <c r="AE18" s="491">
        <v>54.830419999999997</v>
      </c>
      <c r="AF18" s="491">
        <v>61.609319999999997</v>
      </c>
      <c r="AG18" s="491"/>
      <c r="AH18" s="491">
        <v>6544.2314699999997</v>
      </c>
      <c r="AI18" s="491">
        <v>3.9897800000000001</v>
      </c>
      <c r="AJ18" s="491">
        <v>6548.2212499999996</v>
      </c>
      <c r="AK18" s="493" t="s">
        <v>548</v>
      </c>
      <c r="AL18" s="491">
        <v>3.8999999999999998E-3</v>
      </c>
      <c r="AM18" s="491">
        <v>1.3679999999999999E-2</v>
      </c>
      <c r="AN18" s="491">
        <v>1.7580000000000002E-2</v>
      </c>
      <c r="AO18" s="491"/>
      <c r="AP18" s="491">
        <v>0</v>
      </c>
      <c r="AQ18" s="491">
        <v>0</v>
      </c>
      <c r="AR18" s="491">
        <v>0</v>
      </c>
      <c r="AS18" s="491"/>
      <c r="AT18" s="491">
        <v>26250.29955</v>
      </c>
      <c r="AU18" s="491">
        <v>429.09759000000003</v>
      </c>
      <c r="AV18" s="491">
        <v>26679.397140000001</v>
      </c>
      <c r="AW18" s="493" t="s">
        <v>548</v>
      </c>
      <c r="AX18" s="491">
        <v>97.640430000000009</v>
      </c>
      <c r="AY18" s="491">
        <v>1.0766800000000001</v>
      </c>
      <c r="AZ18" s="491">
        <v>98.717110000000005</v>
      </c>
      <c r="BA18" s="491"/>
      <c r="BB18" s="491">
        <v>0</v>
      </c>
      <c r="BC18" s="491">
        <v>0</v>
      </c>
      <c r="BD18" s="491">
        <v>0</v>
      </c>
      <c r="BE18" s="491"/>
      <c r="BF18" s="491">
        <v>0</v>
      </c>
      <c r="BG18" s="491">
        <v>1.3650000000000001E-2</v>
      </c>
      <c r="BH18" s="491">
        <v>1.3650000000000001E-2</v>
      </c>
      <c r="BI18" s="493" t="s">
        <v>548</v>
      </c>
      <c r="BJ18" s="491">
        <v>0</v>
      </c>
      <c r="BK18" s="491">
        <v>0</v>
      </c>
      <c r="BL18" s="491">
        <v>0</v>
      </c>
      <c r="BM18" s="491"/>
      <c r="BN18" s="491">
        <v>0</v>
      </c>
      <c r="BO18" s="491">
        <v>0</v>
      </c>
      <c r="BP18" s="491">
        <v>0</v>
      </c>
      <c r="BQ18" s="491"/>
      <c r="BR18" s="491">
        <v>0</v>
      </c>
      <c r="BS18" s="491">
        <v>0</v>
      </c>
      <c r="BT18" s="491">
        <v>0</v>
      </c>
      <c r="BU18" s="491"/>
      <c r="BV18" s="491">
        <v>0</v>
      </c>
      <c r="BW18" s="491">
        <v>0</v>
      </c>
      <c r="BX18" s="491">
        <v>0</v>
      </c>
      <c r="BY18" s="493" t="s">
        <v>548</v>
      </c>
      <c r="BZ18" s="491">
        <v>92336.530200000008</v>
      </c>
      <c r="CA18" s="491">
        <v>50785.991109999995</v>
      </c>
      <c r="CB18" s="491">
        <v>143122.52131000001</v>
      </c>
      <c r="CC18" s="491"/>
      <c r="CD18" s="491">
        <v>34055.863950000006</v>
      </c>
      <c r="CE18" s="491">
        <v>30448.956460000001</v>
      </c>
      <c r="CF18" s="491">
        <v>64504.820409999993</v>
      </c>
      <c r="CG18" s="491"/>
      <c r="CH18" s="491">
        <v>92336.530200000008</v>
      </c>
      <c r="CI18" s="491">
        <v>31989.368119999992</v>
      </c>
      <c r="CJ18" s="491">
        <v>124325.89832000001</v>
      </c>
      <c r="CK18" s="487"/>
    </row>
    <row r="19" spans="1:89" s="488" customFormat="1" ht="5.0999999999999996" customHeight="1">
      <c r="A19" s="493"/>
      <c r="B19" s="491"/>
      <c r="C19" s="491"/>
      <c r="D19" s="491"/>
      <c r="E19" s="491"/>
      <c r="F19" s="491"/>
      <c r="G19" s="491"/>
      <c r="H19" s="491"/>
      <c r="I19" s="491"/>
      <c r="J19" s="491"/>
      <c r="K19" s="491"/>
      <c r="L19" s="491"/>
      <c r="M19" s="493"/>
      <c r="N19" s="491"/>
      <c r="O19" s="491"/>
      <c r="P19" s="491"/>
      <c r="Q19" s="491"/>
      <c r="R19" s="491"/>
      <c r="S19" s="491"/>
      <c r="T19" s="491"/>
      <c r="U19" s="491"/>
      <c r="V19" s="491"/>
      <c r="W19" s="491"/>
      <c r="X19" s="491"/>
      <c r="Y19" s="493"/>
      <c r="Z19" s="491"/>
      <c r="AA19" s="491"/>
      <c r="AB19" s="491"/>
      <c r="AC19" s="491"/>
      <c r="AD19" s="491"/>
      <c r="AE19" s="491"/>
      <c r="AF19" s="491"/>
      <c r="AG19" s="491"/>
      <c r="AH19" s="491"/>
      <c r="AI19" s="491"/>
      <c r="AJ19" s="491"/>
      <c r="AK19" s="493"/>
      <c r="AL19" s="491"/>
      <c r="AM19" s="491"/>
      <c r="AN19" s="491"/>
      <c r="AO19" s="491"/>
      <c r="AP19" s="491"/>
      <c r="AQ19" s="491"/>
      <c r="AR19" s="491"/>
      <c r="AS19" s="491"/>
      <c r="AT19" s="491"/>
      <c r="AU19" s="491"/>
      <c r="AV19" s="491"/>
      <c r="AW19" s="493"/>
      <c r="AX19" s="491"/>
      <c r="AY19" s="491"/>
      <c r="AZ19" s="491"/>
      <c r="BA19" s="491"/>
      <c r="BB19" s="491"/>
      <c r="BC19" s="491"/>
      <c r="BD19" s="491"/>
      <c r="BE19" s="491"/>
      <c r="BF19" s="491"/>
      <c r="BG19" s="491"/>
      <c r="BH19" s="491"/>
      <c r="BI19" s="493"/>
      <c r="BJ19" s="491"/>
      <c r="BK19" s="491"/>
      <c r="BL19" s="491"/>
      <c r="BM19" s="491"/>
      <c r="BN19" s="491"/>
      <c r="BO19" s="491"/>
      <c r="BP19" s="491"/>
      <c r="BQ19" s="491"/>
      <c r="BR19" s="491"/>
      <c r="BS19" s="491"/>
      <c r="BT19" s="491"/>
      <c r="BU19" s="491"/>
      <c r="BV19" s="491"/>
      <c r="BW19" s="491"/>
      <c r="BX19" s="491"/>
      <c r="BY19" s="493"/>
      <c r="BZ19" s="491"/>
      <c r="CA19" s="491"/>
      <c r="CB19" s="491"/>
      <c r="CC19" s="491"/>
      <c r="CD19" s="491"/>
      <c r="CE19" s="491"/>
      <c r="CF19" s="491"/>
      <c r="CG19" s="491"/>
      <c r="CH19" s="491"/>
      <c r="CI19" s="491"/>
      <c r="CJ19" s="491"/>
      <c r="CK19" s="487"/>
    </row>
    <row r="20" spans="1:89" s="494" customFormat="1" ht="9.75" customHeight="1">
      <c r="A20" s="485" t="s">
        <v>635</v>
      </c>
      <c r="B20" s="486">
        <v>586716.05220999999</v>
      </c>
      <c r="C20" s="486">
        <v>269848.21570999996</v>
      </c>
      <c r="D20" s="486">
        <v>856564.26792000001</v>
      </c>
      <c r="E20" s="486"/>
      <c r="F20" s="486">
        <v>23883.049370000001</v>
      </c>
      <c r="G20" s="486">
        <v>2965.7644599999999</v>
      </c>
      <c r="H20" s="486">
        <v>26848.813829999999</v>
      </c>
      <c r="I20" s="486"/>
      <c r="J20" s="486">
        <v>664498.98595</v>
      </c>
      <c r="K20" s="486">
        <v>453728.82733</v>
      </c>
      <c r="L20" s="486">
        <v>1118227.8132799999</v>
      </c>
      <c r="M20" s="485" t="s">
        <v>635</v>
      </c>
      <c r="N20" s="486">
        <v>101301.04174</v>
      </c>
      <c r="O20" s="486">
        <v>33099.905149999999</v>
      </c>
      <c r="P20" s="486">
        <v>134400.94688999999</v>
      </c>
      <c r="Q20" s="486"/>
      <c r="R20" s="486">
        <v>197828.69748</v>
      </c>
      <c r="S20" s="486">
        <v>90384.590980000008</v>
      </c>
      <c r="T20" s="486">
        <v>288213.28845999995</v>
      </c>
      <c r="U20" s="486"/>
      <c r="V20" s="486">
        <v>401864.42014</v>
      </c>
      <c r="W20" s="486">
        <v>217578.13915999999</v>
      </c>
      <c r="X20" s="486">
        <v>619442.55929999996</v>
      </c>
      <c r="Y20" s="485" t="s">
        <v>635</v>
      </c>
      <c r="Z20" s="486">
        <v>23928.18074</v>
      </c>
      <c r="AA20" s="486">
        <v>-804.59041999999999</v>
      </c>
      <c r="AB20" s="486">
        <v>23123.590319999999</v>
      </c>
      <c r="AC20" s="486"/>
      <c r="AD20" s="486">
        <v>503339.78694000002</v>
      </c>
      <c r="AE20" s="486">
        <v>244001.45715</v>
      </c>
      <c r="AF20" s="486">
        <v>747341.24409000005</v>
      </c>
      <c r="AG20" s="486"/>
      <c r="AH20" s="486">
        <v>255111.39693000002</v>
      </c>
      <c r="AI20" s="486">
        <v>8420.6550200000001</v>
      </c>
      <c r="AJ20" s="486">
        <v>263532.05194999999</v>
      </c>
      <c r="AK20" s="485" t="s">
        <v>635</v>
      </c>
      <c r="AL20" s="486">
        <v>81560.385030000005</v>
      </c>
      <c r="AM20" s="486">
        <v>13935.30179</v>
      </c>
      <c r="AN20" s="486">
        <v>95495.686819999988</v>
      </c>
      <c r="AO20" s="486"/>
      <c r="AP20" s="486">
        <v>101451.99618999999</v>
      </c>
      <c r="AQ20" s="486">
        <v>4234.7563700000001</v>
      </c>
      <c r="AR20" s="486">
        <v>105686.75256000001</v>
      </c>
      <c r="AS20" s="486"/>
      <c r="AT20" s="486">
        <v>62788.467140000001</v>
      </c>
      <c r="AU20" s="486">
        <v>57755.176879999999</v>
      </c>
      <c r="AV20" s="486">
        <v>120543.64401999999</v>
      </c>
      <c r="AW20" s="485" t="s">
        <v>635</v>
      </c>
      <c r="AX20" s="486">
        <v>32757.935249999999</v>
      </c>
      <c r="AY20" s="486">
        <v>40.093730000000001</v>
      </c>
      <c r="AZ20" s="486">
        <v>32798.028980000003</v>
      </c>
      <c r="BA20" s="486"/>
      <c r="BB20" s="486">
        <v>27001.29737</v>
      </c>
      <c r="BC20" s="486">
        <v>1936.5277900000001</v>
      </c>
      <c r="BD20" s="486">
        <v>28937.82516</v>
      </c>
      <c r="BE20" s="486"/>
      <c r="BF20" s="486">
        <v>5243.8138600000002</v>
      </c>
      <c r="BG20" s="486">
        <v>21322.704590000001</v>
      </c>
      <c r="BH20" s="486">
        <v>26566.51845</v>
      </c>
      <c r="BI20" s="485" t="s">
        <v>635</v>
      </c>
      <c r="BJ20" s="486">
        <v>1656.1972700000001</v>
      </c>
      <c r="BK20" s="486">
        <v>18712.2032</v>
      </c>
      <c r="BL20" s="486">
        <v>20368.40047</v>
      </c>
      <c r="BM20" s="486"/>
      <c r="BN20" s="486">
        <v>41287.213200000006</v>
      </c>
      <c r="BO20" s="486">
        <v>31369.749100000001</v>
      </c>
      <c r="BP20" s="486">
        <v>72656.962299999999</v>
      </c>
      <c r="BQ20" s="486"/>
      <c r="BR20" s="486">
        <v>90087.295150000005</v>
      </c>
      <c r="BS20" s="486">
        <v>1127.02187</v>
      </c>
      <c r="BT20" s="486">
        <v>91214.317020000002</v>
      </c>
      <c r="BU20" s="486"/>
      <c r="BV20" s="486">
        <v>32722.980640000002</v>
      </c>
      <c r="BW20" s="486">
        <v>804.20163000000002</v>
      </c>
      <c r="BX20" s="486">
        <v>33527.182269999998</v>
      </c>
      <c r="BY20" s="485" t="s">
        <v>635</v>
      </c>
      <c r="BZ20" s="486">
        <v>3235029.1926000002</v>
      </c>
      <c r="CA20" s="486">
        <v>1470460.7014899997</v>
      </c>
      <c r="CB20" s="486">
        <v>4705489.8940899987</v>
      </c>
      <c r="CC20" s="486"/>
      <c r="CD20" s="486">
        <v>664498.98595</v>
      </c>
      <c r="CE20" s="486">
        <v>467026.34924000001</v>
      </c>
      <c r="CF20" s="486">
        <v>1131525.33519</v>
      </c>
      <c r="CG20" s="486"/>
      <c r="CH20" s="486">
        <v>3235029.1926000002</v>
      </c>
      <c r="CI20" s="486">
        <v>1483758.2233999996</v>
      </c>
      <c r="CJ20" s="486">
        <v>4718787.4159999993</v>
      </c>
    </row>
    <row r="21" spans="1:89" s="488" customFormat="1" ht="9" customHeight="1">
      <c r="A21" s="493" t="s">
        <v>636</v>
      </c>
      <c r="B21" s="491">
        <v>382125.27749000001</v>
      </c>
      <c r="C21" s="491">
        <v>160536.88169000001</v>
      </c>
      <c r="D21" s="491">
        <v>542662.15917999996</v>
      </c>
      <c r="E21" s="491"/>
      <c r="F21" s="491">
        <v>15736.637500000001</v>
      </c>
      <c r="G21" s="491">
        <v>2623.0111900000002</v>
      </c>
      <c r="H21" s="491">
        <v>18359.648690000002</v>
      </c>
      <c r="I21" s="491"/>
      <c r="J21" s="491">
        <v>329780.27322999999</v>
      </c>
      <c r="K21" s="491">
        <v>160904.74261000002</v>
      </c>
      <c r="L21" s="491">
        <v>490685.01583999995</v>
      </c>
      <c r="M21" s="493" t="s">
        <v>636</v>
      </c>
      <c r="N21" s="491">
        <v>67931.811260000002</v>
      </c>
      <c r="O21" s="491">
        <v>24044.601640000001</v>
      </c>
      <c r="P21" s="491">
        <v>91976.41290000001</v>
      </c>
      <c r="Q21" s="491"/>
      <c r="R21" s="491">
        <v>144570.83908000001</v>
      </c>
      <c r="S21" s="491">
        <v>51313.811750000001</v>
      </c>
      <c r="T21" s="491">
        <v>195884.65083</v>
      </c>
      <c r="U21" s="491"/>
      <c r="V21" s="491">
        <v>351615.96641000005</v>
      </c>
      <c r="W21" s="491">
        <v>123514.72927</v>
      </c>
      <c r="X21" s="491">
        <v>475130.69568</v>
      </c>
      <c r="Y21" s="493" t="s">
        <v>636</v>
      </c>
      <c r="Z21" s="491">
        <v>6837.0752300000004</v>
      </c>
      <c r="AA21" s="491">
        <v>3569.5858499999999</v>
      </c>
      <c r="AB21" s="491">
        <v>10406.66108</v>
      </c>
      <c r="AC21" s="491"/>
      <c r="AD21" s="491">
        <v>370961.32748000004</v>
      </c>
      <c r="AE21" s="491">
        <v>86944.46948</v>
      </c>
      <c r="AF21" s="491">
        <v>457905.79696000001</v>
      </c>
      <c r="AG21" s="491"/>
      <c r="AH21" s="491">
        <v>178197.84350999998</v>
      </c>
      <c r="AI21" s="491">
        <v>3101.3206399999999</v>
      </c>
      <c r="AJ21" s="491">
        <v>181299.16415</v>
      </c>
      <c r="AK21" s="493" t="s">
        <v>636</v>
      </c>
      <c r="AL21" s="491">
        <v>63351.811820000003</v>
      </c>
      <c r="AM21" s="491">
        <v>11690.90568</v>
      </c>
      <c r="AN21" s="491">
        <v>75042.717499999999</v>
      </c>
      <c r="AO21" s="491"/>
      <c r="AP21" s="491">
        <v>48376.752280000001</v>
      </c>
      <c r="AQ21" s="491">
        <v>3772.3394600000001</v>
      </c>
      <c r="AR21" s="491">
        <v>52149.091740000003</v>
      </c>
      <c r="AS21" s="491"/>
      <c r="AT21" s="491">
        <v>25877.175879999999</v>
      </c>
      <c r="AU21" s="491">
        <v>34426.535750000003</v>
      </c>
      <c r="AV21" s="491">
        <v>60303.711630000005</v>
      </c>
      <c r="AW21" s="493" t="s">
        <v>636</v>
      </c>
      <c r="AX21" s="491">
        <v>27417.402129999999</v>
      </c>
      <c r="AY21" s="491">
        <v>16.305300000000003</v>
      </c>
      <c r="AZ21" s="491">
        <v>27433.707429999999</v>
      </c>
      <c r="BA21" s="491"/>
      <c r="BB21" s="491">
        <v>18641.506519999999</v>
      </c>
      <c r="BC21" s="491">
        <v>1753.4437499999999</v>
      </c>
      <c r="BD21" s="491">
        <v>20394.950270000001</v>
      </c>
      <c r="BE21" s="491"/>
      <c r="BF21" s="491">
        <v>3899.0582199999999</v>
      </c>
      <c r="BG21" s="491">
        <v>17257.778030000001</v>
      </c>
      <c r="BH21" s="491">
        <v>21156.83625</v>
      </c>
      <c r="BI21" s="493" t="s">
        <v>636</v>
      </c>
      <c r="BJ21" s="491">
        <v>1649.8346899999999</v>
      </c>
      <c r="BK21" s="491">
        <v>18708.644</v>
      </c>
      <c r="BL21" s="491">
        <v>20358.47869</v>
      </c>
      <c r="BM21" s="491"/>
      <c r="BN21" s="491">
        <v>27927.548149999999</v>
      </c>
      <c r="BO21" s="491">
        <v>20076.055399999997</v>
      </c>
      <c r="BP21" s="491">
        <v>48003.60355</v>
      </c>
      <c r="BQ21" s="491"/>
      <c r="BR21" s="491">
        <v>60968.17871</v>
      </c>
      <c r="BS21" s="491">
        <v>494.48273999999998</v>
      </c>
      <c r="BT21" s="491">
        <v>61462.66145</v>
      </c>
      <c r="BU21" s="491"/>
      <c r="BV21" s="491">
        <v>23043.553769999999</v>
      </c>
      <c r="BW21" s="491">
        <v>703.94925999999998</v>
      </c>
      <c r="BX21" s="491">
        <v>23747.50303</v>
      </c>
      <c r="BY21" s="493" t="s">
        <v>636</v>
      </c>
      <c r="BZ21" s="491">
        <v>2148909.8733600001</v>
      </c>
      <c r="CA21" s="491">
        <v>725453.59349000012</v>
      </c>
      <c r="CB21" s="491">
        <v>2874363.4668499995</v>
      </c>
      <c r="CC21" s="491"/>
      <c r="CD21" s="491">
        <v>329780.27322999999</v>
      </c>
      <c r="CE21" s="491">
        <v>174053.69212999998</v>
      </c>
      <c r="CF21" s="491">
        <v>503833.96536000003</v>
      </c>
      <c r="CG21" s="491"/>
      <c r="CH21" s="491">
        <v>2148909.8733600001</v>
      </c>
      <c r="CI21" s="491">
        <v>738602.54301000002</v>
      </c>
      <c r="CJ21" s="491">
        <v>2887512.4163699998</v>
      </c>
      <c r="CK21" s="487"/>
    </row>
    <row r="22" spans="1:89" s="488" customFormat="1" ht="9" customHeight="1">
      <c r="A22" s="493" t="s">
        <v>637</v>
      </c>
      <c r="B22" s="491">
        <v>3605.8136500000001</v>
      </c>
      <c r="C22" s="491">
        <v>249.34163000000001</v>
      </c>
      <c r="D22" s="491">
        <v>3855.1552800000004</v>
      </c>
      <c r="E22" s="491"/>
      <c r="F22" s="491">
        <v>760.44339000000002</v>
      </c>
      <c r="G22" s="491">
        <v>0</v>
      </c>
      <c r="H22" s="491">
        <v>760.44339000000002</v>
      </c>
      <c r="I22" s="491"/>
      <c r="J22" s="491">
        <v>0</v>
      </c>
      <c r="K22" s="491">
        <v>0</v>
      </c>
      <c r="L22" s="491">
        <v>0</v>
      </c>
      <c r="M22" s="493" t="s">
        <v>637</v>
      </c>
      <c r="N22" s="491">
        <v>32.558120000000002</v>
      </c>
      <c r="O22" s="491">
        <v>4.9854400000000005</v>
      </c>
      <c r="P22" s="491">
        <v>37.543559999999999</v>
      </c>
      <c r="Q22" s="491"/>
      <c r="R22" s="491">
        <v>1626.45454</v>
      </c>
      <c r="S22" s="491">
        <v>185.08190999999999</v>
      </c>
      <c r="T22" s="491">
        <v>1811.5364500000003</v>
      </c>
      <c r="U22" s="491"/>
      <c r="V22" s="491">
        <v>2431.0463300000001</v>
      </c>
      <c r="W22" s="491">
        <v>104.33152</v>
      </c>
      <c r="X22" s="491">
        <v>2535.3778500000003</v>
      </c>
      <c r="Y22" s="493" t="s">
        <v>637</v>
      </c>
      <c r="Z22" s="491">
        <v>0</v>
      </c>
      <c r="AA22" s="491">
        <v>0</v>
      </c>
      <c r="AB22" s="491">
        <v>0</v>
      </c>
      <c r="AC22" s="491"/>
      <c r="AD22" s="491">
        <v>0</v>
      </c>
      <c r="AE22" s="491">
        <v>0</v>
      </c>
      <c r="AF22" s="491">
        <v>0</v>
      </c>
      <c r="AG22" s="491"/>
      <c r="AH22" s="491">
        <v>2670.1600700000004</v>
      </c>
      <c r="AI22" s="491">
        <v>0.39922000000000002</v>
      </c>
      <c r="AJ22" s="491">
        <v>2670.5592900000001</v>
      </c>
      <c r="AK22" s="493" t="s">
        <v>637</v>
      </c>
      <c r="AL22" s="491">
        <v>4456.3097600000001</v>
      </c>
      <c r="AM22" s="491">
        <v>11.88067</v>
      </c>
      <c r="AN22" s="491">
        <v>4468.1904299999997</v>
      </c>
      <c r="AO22" s="491"/>
      <c r="AP22" s="491">
        <v>450.73145</v>
      </c>
      <c r="AQ22" s="491">
        <v>38.032160000000005</v>
      </c>
      <c r="AR22" s="491">
        <v>488.76360999999997</v>
      </c>
      <c r="AS22" s="491"/>
      <c r="AT22" s="491">
        <v>497.41227000000003</v>
      </c>
      <c r="AU22" s="491">
        <v>131.38471999999999</v>
      </c>
      <c r="AV22" s="491">
        <v>628.79698999999994</v>
      </c>
      <c r="AW22" s="493" t="s">
        <v>637</v>
      </c>
      <c r="AX22" s="491">
        <v>36.953510000000001</v>
      </c>
      <c r="AY22" s="491">
        <v>0</v>
      </c>
      <c r="AZ22" s="491">
        <v>36.953510000000001</v>
      </c>
      <c r="BA22" s="491"/>
      <c r="BB22" s="491">
        <v>58.564309999999999</v>
      </c>
      <c r="BC22" s="491">
        <v>6.8007600000000004</v>
      </c>
      <c r="BD22" s="491">
        <v>65.365070000000003</v>
      </c>
      <c r="BE22" s="491"/>
      <c r="BF22" s="491">
        <v>1335.60356</v>
      </c>
      <c r="BG22" s="491">
        <v>18.901420000000002</v>
      </c>
      <c r="BH22" s="491">
        <v>1354.5049799999999</v>
      </c>
      <c r="BI22" s="493" t="s">
        <v>637</v>
      </c>
      <c r="BJ22" s="491">
        <v>0</v>
      </c>
      <c r="BK22" s="491">
        <v>0</v>
      </c>
      <c r="BL22" s="491">
        <v>0</v>
      </c>
      <c r="BM22" s="491"/>
      <c r="BN22" s="491">
        <v>2909.2288200000003</v>
      </c>
      <c r="BO22" s="491">
        <v>235.21146999999999</v>
      </c>
      <c r="BP22" s="491">
        <v>3144.44029</v>
      </c>
      <c r="BQ22" s="491"/>
      <c r="BR22" s="491">
        <v>0</v>
      </c>
      <c r="BS22" s="491">
        <v>0</v>
      </c>
      <c r="BT22" s="491">
        <v>0</v>
      </c>
      <c r="BU22" s="491"/>
      <c r="BV22" s="491">
        <v>47.531580000000005</v>
      </c>
      <c r="BW22" s="491">
        <v>0</v>
      </c>
      <c r="BX22" s="491">
        <v>47.531580000000005</v>
      </c>
      <c r="BY22" s="493" t="s">
        <v>637</v>
      </c>
      <c r="BZ22" s="491">
        <v>20918.81136</v>
      </c>
      <c r="CA22" s="491">
        <v>986.35091999999997</v>
      </c>
      <c r="CB22" s="491">
        <v>21905.16228</v>
      </c>
      <c r="CC22" s="491"/>
      <c r="CD22" s="491">
        <v>0</v>
      </c>
      <c r="CE22" s="491">
        <v>344.22841000000005</v>
      </c>
      <c r="CF22" s="491">
        <v>344.22841000000005</v>
      </c>
      <c r="CG22" s="491"/>
      <c r="CH22" s="491">
        <v>20918.81136</v>
      </c>
      <c r="CI22" s="491">
        <v>1330.57933</v>
      </c>
      <c r="CJ22" s="491">
        <v>22249.39069</v>
      </c>
      <c r="CK22" s="487"/>
    </row>
    <row r="23" spans="1:89" s="488" customFormat="1" ht="9" customHeight="1">
      <c r="A23" s="493" t="s">
        <v>628</v>
      </c>
      <c r="B23" s="491">
        <v>1868.0853200000001</v>
      </c>
      <c r="C23" s="491">
        <v>34.837139999999998</v>
      </c>
      <c r="D23" s="491">
        <v>1902.92246</v>
      </c>
      <c r="E23" s="491"/>
      <c r="F23" s="491">
        <v>8.0818300000000001</v>
      </c>
      <c r="G23" s="491">
        <v>0</v>
      </c>
      <c r="H23" s="491">
        <v>8.0818300000000001</v>
      </c>
      <c r="I23" s="491"/>
      <c r="J23" s="491">
        <v>8083.5793099999992</v>
      </c>
      <c r="K23" s="491">
        <v>3.5097700000000001</v>
      </c>
      <c r="L23" s="491">
        <v>8087.0890799999997</v>
      </c>
      <c r="M23" s="493" t="s">
        <v>628</v>
      </c>
      <c r="N23" s="491">
        <v>0</v>
      </c>
      <c r="O23" s="491">
        <v>0</v>
      </c>
      <c r="P23" s="491">
        <v>0</v>
      </c>
      <c r="Q23" s="491"/>
      <c r="R23" s="491">
        <v>1604.8731299999999</v>
      </c>
      <c r="S23" s="491">
        <v>1.7190900000000002</v>
      </c>
      <c r="T23" s="491">
        <v>1606.59222</v>
      </c>
      <c r="U23" s="491"/>
      <c r="V23" s="491">
        <v>896.50751000000002</v>
      </c>
      <c r="W23" s="491">
        <v>1300.83205</v>
      </c>
      <c r="X23" s="491">
        <v>2197.3395599999999</v>
      </c>
      <c r="Y23" s="493" t="s">
        <v>628</v>
      </c>
      <c r="Z23" s="491">
        <v>243.27350000000001</v>
      </c>
      <c r="AA23" s="491">
        <v>85.873180000000005</v>
      </c>
      <c r="AB23" s="491">
        <v>329.14668</v>
      </c>
      <c r="AC23" s="491"/>
      <c r="AD23" s="491">
        <v>3568.1300799999999</v>
      </c>
      <c r="AE23" s="491">
        <v>22.824830000000002</v>
      </c>
      <c r="AF23" s="491">
        <v>3590.9549099999999</v>
      </c>
      <c r="AG23" s="491"/>
      <c r="AH23" s="491">
        <v>309.76635999999996</v>
      </c>
      <c r="AI23" s="491">
        <v>0</v>
      </c>
      <c r="AJ23" s="491">
        <v>309.76635999999996</v>
      </c>
      <c r="AK23" s="493" t="s">
        <v>628</v>
      </c>
      <c r="AL23" s="491">
        <v>82.477130000000002</v>
      </c>
      <c r="AM23" s="491">
        <v>0</v>
      </c>
      <c r="AN23" s="491">
        <v>82.477130000000002</v>
      </c>
      <c r="AO23" s="491"/>
      <c r="AP23" s="491">
        <v>149.88565</v>
      </c>
      <c r="AQ23" s="491">
        <v>0</v>
      </c>
      <c r="AR23" s="491">
        <v>149.88565</v>
      </c>
      <c r="AS23" s="491"/>
      <c r="AT23" s="491">
        <v>1474.1992499999999</v>
      </c>
      <c r="AU23" s="491">
        <v>367.60760000000005</v>
      </c>
      <c r="AV23" s="491">
        <v>1841.8068500000002</v>
      </c>
      <c r="AW23" s="493" t="s">
        <v>628</v>
      </c>
      <c r="AX23" s="491">
        <v>13.124880000000001</v>
      </c>
      <c r="AY23" s="491">
        <v>11.07192</v>
      </c>
      <c r="AZ23" s="491">
        <v>24.1968</v>
      </c>
      <c r="BA23" s="491"/>
      <c r="BB23" s="491">
        <v>0</v>
      </c>
      <c r="BC23" s="491">
        <v>0</v>
      </c>
      <c r="BD23" s="491">
        <v>0</v>
      </c>
      <c r="BE23" s="491"/>
      <c r="BF23" s="491">
        <v>0</v>
      </c>
      <c r="BG23" s="491">
        <v>0</v>
      </c>
      <c r="BH23" s="491">
        <v>0</v>
      </c>
      <c r="BI23" s="493" t="s">
        <v>628</v>
      </c>
      <c r="BJ23" s="491">
        <v>2.08128</v>
      </c>
      <c r="BK23" s="491">
        <v>0</v>
      </c>
      <c r="BL23" s="491">
        <v>2.08128</v>
      </c>
      <c r="BM23" s="491"/>
      <c r="BN23" s="491">
        <v>590.23815999999999</v>
      </c>
      <c r="BO23" s="491">
        <v>2.74892</v>
      </c>
      <c r="BP23" s="491">
        <v>592.98707999999999</v>
      </c>
      <c r="BQ23" s="491"/>
      <c r="BR23" s="491">
        <v>0</v>
      </c>
      <c r="BS23" s="491">
        <v>0</v>
      </c>
      <c r="BT23" s="491">
        <v>0</v>
      </c>
      <c r="BU23" s="491"/>
      <c r="BV23" s="491">
        <v>0.69373000000000007</v>
      </c>
      <c r="BW23" s="491">
        <v>0</v>
      </c>
      <c r="BX23" s="491">
        <v>0.69373000000000007</v>
      </c>
      <c r="BY23" s="493" t="s">
        <v>628</v>
      </c>
      <c r="BZ23" s="491">
        <v>18894.997119999996</v>
      </c>
      <c r="CA23" s="491">
        <v>1831.0245000000002</v>
      </c>
      <c r="CB23" s="491">
        <v>20726.02162</v>
      </c>
      <c r="CC23" s="491"/>
      <c r="CD23" s="491">
        <v>8083.5793099999992</v>
      </c>
      <c r="CE23" s="491">
        <v>3.5097700000000001</v>
      </c>
      <c r="CF23" s="491">
        <v>8087.0890799999997</v>
      </c>
      <c r="CG23" s="491"/>
      <c r="CH23" s="491">
        <v>18894.997119999996</v>
      </c>
      <c r="CI23" s="491">
        <v>1831.0245000000002</v>
      </c>
      <c r="CJ23" s="491">
        <v>20726.02162</v>
      </c>
      <c r="CK23" s="487"/>
    </row>
    <row r="24" spans="1:89" s="488" customFormat="1" ht="9" customHeight="1">
      <c r="A24" s="493" t="s">
        <v>638</v>
      </c>
      <c r="B24" s="491">
        <v>93730.952400000009</v>
      </c>
      <c r="C24" s="491">
        <v>47646.580979999999</v>
      </c>
      <c r="D24" s="491">
        <v>141377.53338000001</v>
      </c>
      <c r="E24" s="491"/>
      <c r="F24" s="491">
        <v>3678.7596100000001</v>
      </c>
      <c r="G24" s="491">
        <v>0.22599</v>
      </c>
      <c r="H24" s="491">
        <v>3678.9856</v>
      </c>
      <c r="I24" s="491"/>
      <c r="J24" s="491">
        <v>120263.3897</v>
      </c>
      <c r="K24" s="491">
        <v>71408.923150000002</v>
      </c>
      <c r="L24" s="491">
        <v>191672.31284999999</v>
      </c>
      <c r="M24" s="493" t="s">
        <v>638</v>
      </c>
      <c r="N24" s="491">
        <v>24116.622070000001</v>
      </c>
      <c r="O24" s="491">
        <v>4775.6693499999992</v>
      </c>
      <c r="P24" s="491">
        <v>28892.291420000001</v>
      </c>
      <c r="Q24" s="491"/>
      <c r="R24" s="491">
        <v>20491.696179999999</v>
      </c>
      <c r="S24" s="491">
        <v>29640.490449999998</v>
      </c>
      <c r="T24" s="491">
        <v>50132.186630000004</v>
      </c>
      <c r="U24" s="491"/>
      <c r="V24" s="491">
        <v>26892.029859999999</v>
      </c>
      <c r="W24" s="491">
        <v>51276.901020000005</v>
      </c>
      <c r="X24" s="491">
        <v>78168.93088</v>
      </c>
      <c r="Y24" s="493" t="s">
        <v>638</v>
      </c>
      <c r="Z24" s="491">
        <v>4662.2107500000002</v>
      </c>
      <c r="AA24" s="491">
        <v>783.90191000000004</v>
      </c>
      <c r="AB24" s="491">
        <v>5446.1126599999998</v>
      </c>
      <c r="AC24" s="491"/>
      <c r="AD24" s="491">
        <v>51960.832520000004</v>
      </c>
      <c r="AE24" s="491">
        <v>29002.49137</v>
      </c>
      <c r="AF24" s="491">
        <v>80963.32389</v>
      </c>
      <c r="AG24" s="491"/>
      <c r="AH24" s="491">
        <v>45621.980459999999</v>
      </c>
      <c r="AI24" s="491">
        <v>4921.7165100000002</v>
      </c>
      <c r="AJ24" s="491">
        <v>50543.696969999997</v>
      </c>
      <c r="AK24" s="493" t="s">
        <v>638</v>
      </c>
      <c r="AL24" s="491">
        <v>4695.0156299999999</v>
      </c>
      <c r="AM24" s="491">
        <v>566.57000000000005</v>
      </c>
      <c r="AN24" s="491">
        <v>5261.5856299999996</v>
      </c>
      <c r="AO24" s="491"/>
      <c r="AP24" s="491">
        <v>1969.1495600000001</v>
      </c>
      <c r="AQ24" s="491">
        <v>17.06165</v>
      </c>
      <c r="AR24" s="491">
        <v>1986.2112099999999</v>
      </c>
      <c r="AS24" s="491"/>
      <c r="AT24" s="491">
        <v>144.39162999999999</v>
      </c>
      <c r="AU24" s="491">
        <v>22680.922010000002</v>
      </c>
      <c r="AV24" s="491">
        <v>22825.31364</v>
      </c>
      <c r="AW24" s="493" t="s">
        <v>638</v>
      </c>
      <c r="AX24" s="491">
        <v>0</v>
      </c>
      <c r="AY24" s="491">
        <v>0</v>
      </c>
      <c r="AZ24" s="491">
        <v>0</v>
      </c>
      <c r="BA24" s="491"/>
      <c r="BB24" s="491">
        <v>1354.96226</v>
      </c>
      <c r="BC24" s="491">
        <v>0</v>
      </c>
      <c r="BD24" s="491">
        <v>1354.96226</v>
      </c>
      <c r="BE24" s="491"/>
      <c r="BF24" s="491">
        <v>0</v>
      </c>
      <c r="BG24" s="491">
        <v>4036.33286</v>
      </c>
      <c r="BH24" s="491">
        <v>4036.33286</v>
      </c>
      <c r="BI24" s="493" t="s">
        <v>638</v>
      </c>
      <c r="BJ24" s="491">
        <v>0</v>
      </c>
      <c r="BK24" s="491">
        <v>0</v>
      </c>
      <c r="BL24" s="491">
        <v>0</v>
      </c>
      <c r="BM24" s="491"/>
      <c r="BN24" s="491">
        <v>1045.4018100000001</v>
      </c>
      <c r="BO24" s="491">
        <v>6750.8347899999999</v>
      </c>
      <c r="BP24" s="491">
        <v>7796.2365999999993</v>
      </c>
      <c r="BQ24" s="491"/>
      <c r="BR24" s="491">
        <v>16339.524220000001</v>
      </c>
      <c r="BS24" s="491">
        <v>625.70441000000005</v>
      </c>
      <c r="BT24" s="491">
        <v>16965.228629999998</v>
      </c>
      <c r="BU24" s="491"/>
      <c r="BV24" s="491">
        <v>5512.7400800000005</v>
      </c>
      <c r="BW24" s="491">
        <v>24.384350000000001</v>
      </c>
      <c r="BX24" s="491">
        <v>5537.1244299999998</v>
      </c>
      <c r="BY24" s="493" t="s">
        <v>638</v>
      </c>
      <c r="BZ24" s="491">
        <v>422479.6587400001</v>
      </c>
      <c r="CA24" s="491">
        <v>274158.7108</v>
      </c>
      <c r="CB24" s="491">
        <v>696638.36953999975</v>
      </c>
      <c r="CC24" s="491"/>
      <c r="CD24" s="491">
        <v>120263.3897</v>
      </c>
      <c r="CE24" s="491">
        <v>71213.267129999993</v>
      </c>
      <c r="CF24" s="491">
        <v>191476.65683000002</v>
      </c>
      <c r="CG24" s="491"/>
      <c r="CH24" s="491">
        <v>422479.6587400001</v>
      </c>
      <c r="CI24" s="491">
        <v>273963.05478000001</v>
      </c>
      <c r="CJ24" s="491">
        <v>696442.71351999976</v>
      </c>
      <c r="CK24" s="487"/>
    </row>
    <row r="25" spans="1:89" s="488" customFormat="1" ht="9" customHeight="1">
      <c r="A25" s="493" t="s">
        <v>639</v>
      </c>
      <c r="B25" s="491">
        <v>6234.3314299999993</v>
      </c>
      <c r="C25" s="491">
        <v>16320.95319</v>
      </c>
      <c r="D25" s="491">
        <v>22555.284620000002</v>
      </c>
      <c r="E25" s="491"/>
      <c r="F25" s="491">
        <v>0</v>
      </c>
      <c r="G25" s="491">
        <v>0</v>
      </c>
      <c r="H25" s="491">
        <v>0</v>
      </c>
      <c r="I25" s="491"/>
      <c r="J25" s="491">
        <v>38097.327170000004</v>
      </c>
      <c r="K25" s="491">
        <v>53474.795279999998</v>
      </c>
      <c r="L25" s="491">
        <v>91572.12245000001</v>
      </c>
      <c r="M25" s="493" t="s">
        <v>639</v>
      </c>
      <c r="N25" s="491">
        <v>1591.6591400000002</v>
      </c>
      <c r="O25" s="491">
        <v>0</v>
      </c>
      <c r="P25" s="491">
        <v>1591.6591400000002</v>
      </c>
      <c r="Q25" s="491"/>
      <c r="R25" s="491">
        <v>10181.980300000001</v>
      </c>
      <c r="S25" s="491">
        <v>0</v>
      </c>
      <c r="T25" s="491">
        <v>10181.980300000001</v>
      </c>
      <c r="U25" s="491"/>
      <c r="V25" s="491">
        <v>308.40019999999998</v>
      </c>
      <c r="W25" s="491">
        <v>0.17295000000000002</v>
      </c>
      <c r="X25" s="491">
        <v>308.57315</v>
      </c>
      <c r="Y25" s="493" t="s">
        <v>639</v>
      </c>
      <c r="Z25" s="491">
        <v>0</v>
      </c>
      <c r="AA25" s="491">
        <v>0</v>
      </c>
      <c r="AB25" s="491">
        <v>0</v>
      </c>
      <c r="AC25" s="491"/>
      <c r="AD25" s="491">
        <v>15732.895369999998</v>
      </c>
      <c r="AE25" s="491">
        <v>51390.54393</v>
      </c>
      <c r="AF25" s="491">
        <v>67123.439299999998</v>
      </c>
      <c r="AG25" s="491"/>
      <c r="AH25" s="491">
        <v>6545.0060300000005</v>
      </c>
      <c r="AI25" s="491">
        <v>0</v>
      </c>
      <c r="AJ25" s="491">
        <v>6545.0060300000005</v>
      </c>
      <c r="AK25" s="493" t="s">
        <v>639</v>
      </c>
      <c r="AL25" s="491">
        <v>5118.3723399999999</v>
      </c>
      <c r="AM25" s="491">
        <v>0</v>
      </c>
      <c r="AN25" s="491">
        <v>5118.3723399999999</v>
      </c>
      <c r="AO25" s="491"/>
      <c r="AP25" s="491">
        <v>2935.7494300000003</v>
      </c>
      <c r="AQ25" s="491">
        <v>0</v>
      </c>
      <c r="AR25" s="491">
        <v>2935.7494300000003</v>
      </c>
      <c r="AS25" s="491"/>
      <c r="AT25" s="491">
        <v>1087.2370700000001</v>
      </c>
      <c r="AU25" s="491">
        <v>0</v>
      </c>
      <c r="AV25" s="491">
        <v>1087.2370700000001</v>
      </c>
      <c r="AW25" s="493" t="s">
        <v>639</v>
      </c>
      <c r="AX25" s="491">
        <v>1066.8388600000001</v>
      </c>
      <c r="AY25" s="491">
        <v>0</v>
      </c>
      <c r="AZ25" s="491">
        <v>1066.8388600000001</v>
      </c>
      <c r="BA25" s="491"/>
      <c r="BB25" s="491">
        <v>0</v>
      </c>
      <c r="BC25" s="491">
        <v>0</v>
      </c>
      <c r="BD25" s="491">
        <v>0</v>
      </c>
      <c r="BE25" s="491"/>
      <c r="BF25" s="491">
        <v>0</v>
      </c>
      <c r="BG25" s="491">
        <v>0</v>
      </c>
      <c r="BH25" s="491">
        <v>0</v>
      </c>
      <c r="BI25" s="493" t="s">
        <v>639</v>
      </c>
      <c r="BJ25" s="491">
        <v>0</v>
      </c>
      <c r="BK25" s="491">
        <v>0</v>
      </c>
      <c r="BL25" s="491">
        <v>0</v>
      </c>
      <c r="BM25" s="491"/>
      <c r="BN25" s="491">
        <v>8910.8690500000012</v>
      </c>
      <c r="BO25" s="491">
        <v>0</v>
      </c>
      <c r="BP25" s="491">
        <v>8910.8690500000012</v>
      </c>
      <c r="BQ25" s="491"/>
      <c r="BR25" s="491">
        <v>4412.4012699999994</v>
      </c>
      <c r="BS25" s="491">
        <v>0</v>
      </c>
      <c r="BT25" s="491">
        <v>4412.4012699999994</v>
      </c>
      <c r="BU25" s="491"/>
      <c r="BV25" s="491">
        <v>2976.5255000000002</v>
      </c>
      <c r="BW25" s="491">
        <v>0</v>
      </c>
      <c r="BX25" s="491">
        <v>2976.5255000000002</v>
      </c>
      <c r="BY25" s="493" t="s">
        <v>639</v>
      </c>
      <c r="BZ25" s="491">
        <v>105199.59316000003</v>
      </c>
      <c r="CA25" s="491">
        <v>121186.46534999998</v>
      </c>
      <c r="CB25" s="491">
        <v>226386.05850999997</v>
      </c>
      <c r="CC25" s="491"/>
      <c r="CD25" s="491">
        <v>38097.327170000004</v>
      </c>
      <c r="CE25" s="491">
        <v>53474.795279999998</v>
      </c>
      <c r="CF25" s="491">
        <v>91572.12245000001</v>
      </c>
      <c r="CG25" s="491"/>
      <c r="CH25" s="491">
        <v>105199.59316000003</v>
      </c>
      <c r="CI25" s="491">
        <v>121186.46534999998</v>
      </c>
      <c r="CJ25" s="491">
        <v>226386.05851</v>
      </c>
      <c r="CK25" s="487"/>
    </row>
    <row r="26" spans="1:89" s="488" customFormat="1" ht="9" customHeight="1">
      <c r="A26" s="493" t="s">
        <v>640</v>
      </c>
      <c r="B26" s="491">
        <v>37064.098439999994</v>
      </c>
      <c r="C26" s="491">
        <v>14127.133159999999</v>
      </c>
      <c r="D26" s="491">
        <v>51191.231599999999</v>
      </c>
      <c r="E26" s="491"/>
      <c r="F26" s="491">
        <v>2077.1156499999997</v>
      </c>
      <c r="G26" s="491">
        <v>0</v>
      </c>
      <c r="H26" s="491">
        <v>2077.1156499999997</v>
      </c>
      <c r="I26" s="491"/>
      <c r="J26" s="491">
        <v>0</v>
      </c>
      <c r="K26" s="491">
        <v>181615.64257</v>
      </c>
      <c r="L26" s="491">
        <v>181615.64257</v>
      </c>
      <c r="M26" s="493" t="s">
        <v>640</v>
      </c>
      <c r="N26" s="491">
        <v>1384.3752899999999</v>
      </c>
      <c r="O26" s="491">
        <v>1826.8290200000001</v>
      </c>
      <c r="P26" s="491">
        <v>3211.2043100000001</v>
      </c>
      <c r="Q26" s="491"/>
      <c r="R26" s="491">
        <v>14735.37435</v>
      </c>
      <c r="S26" s="491">
        <v>5543.2506100000001</v>
      </c>
      <c r="T26" s="491">
        <v>20278.624960000001</v>
      </c>
      <c r="U26" s="491"/>
      <c r="V26" s="491">
        <v>0</v>
      </c>
      <c r="W26" s="491">
        <v>34434.567470000002</v>
      </c>
      <c r="X26" s="491">
        <v>34434.567470000002</v>
      </c>
      <c r="Y26" s="493" t="s">
        <v>640</v>
      </c>
      <c r="Z26" s="491">
        <v>0</v>
      </c>
      <c r="AA26" s="491">
        <v>0</v>
      </c>
      <c r="AB26" s="491">
        <v>0</v>
      </c>
      <c r="AC26" s="491"/>
      <c r="AD26" s="491">
        <v>2601.7195400000001</v>
      </c>
      <c r="AE26" s="491">
        <v>65636.703370000003</v>
      </c>
      <c r="AF26" s="491">
        <v>68238.422909999994</v>
      </c>
      <c r="AG26" s="491"/>
      <c r="AH26" s="491">
        <v>13361.725390000001</v>
      </c>
      <c r="AI26" s="491">
        <v>0</v>
      </c>
      <c r="AJ26" s="491">
        <v>13361.725390000001</v>
      </c>
      <c r="AK26" s="493" t="s">
        <v>640</v>
      </c>
      <c r="AL26" s="491">
        <v>0</v>
      </c>
      <c r="AM26" s="491">
        <v>1153.00929</v>
      </c>
      <c r="AN26" s="491">
        <v>1153.00929</v>
      </c>
      <c r="AO26" s="491"/>
      <c r="AP26" s="491">
        <v>0</v>
      </c>
      <c r="AQ26" s="491">
        <v>0</v>
      </c>
      <c r="AR26" s="491">
        <v>0</v>
      </c>
      <c r="AS26" s="491"/>
      <c r="AT26" s="491">
        <v>0</v>
      </c>
      <c r="AU26" s="491">
        <v>0</v>
      </c>
      <c r="AV26" s="491">
        <v>0</v>
      </c>
      <c r="AW26" s="493" t="s">
        <v>640</v>
      </c>
      <c r="AX26" s="491">
        <v>0</v>
      </c>
      <c r="AY26" s="491">
        <v>0</v>
      </c>
      <c r="AZ26" s="491">
        <v>0</v>
      </c>
      <c r="BA26" s="491"/>
      <c r="BB26" s="491">
        <v>4042.1872000000003</v>
      </c>
      <c r="BC26" s="491">
        <v>0</v>
      </c>
      <c r="BD26" s="491">
        <v>4042.1872000000003</v>
      </c>
      <c r="BE26" s="491"/>
      <c r="BF26" s="491">
        <v>0</v>
      </c>
      <c r="BG26" s="491">
        <v>0</v>
      </c>
      <c r="BH26" s="491">
        <v>0</v>
      </c>
      <c r="BI26" s="493" t="s">
        <v>640</v>
      </c>
      <c r="BJ26" s="491">
        <v>0</v>
      </c>
      <c r="BK26" s="491">
        <v>0</v>
      </c>
      <c r="BL26" s="491">
        <v>0</v>
      </c>
      <c r="BM26" s="491"/>
      <c r="BN26" s="491">
        <v>0</v>
      </c>
      <c r="BO26" s="491">
        <v>0</v>
      </c>
      <c r="BP26" s="491">
        <v>0</v>
      </c>
      <c r="BQ26" s="491"/>
      <c r="BR26" s="491">
        <v>0</v>
      </c>
      <c r="BS26" s="491">
        <v>0</v>
      </c>
      <c r="BT26" s="491">
        <v>0</v>
      </c>
      <c r="BU26" s="491"/>
      <c r="BV26" s="491">
        <v>0</v>
      </c>
      <c r="BW26" s="491">
        <v>0</v>
      </c>
      <c r="BX26" s="491">
        <v>0</v>
      </c>
      <c r="BY26" s="493" t="s">
        <v>640</v>
      </c>
      <c r="BZ26" s="491">
        <v>75266.595859999987</v>
      </c>
      <c r="CA26" s="491">
        <v>304337.13549000002</v>
      </c>
      <c r="CB26" s="491">
        <v>379603.73134999996</v>
      </c>
      <c r="CC26" s="491"/>
      <c r="CD26" s="491">
        <v>0</v>
      </c>
      <c r="CE26" s="491">
        <v>181615.64257</v>
      </c>
      <c r="CF26" s="491">
        <v>181615.64257</v>
      </c>
      <c r="CG26" s="491"/>
      <c r="CH26" s="491">
        <v>75266.595859999987</v>
      </c>
      <c r="CI26" s="491">
        <v>304337.13549000002</v>
      </c>
      <c r="CJ26" s="491">
        <v>379603.73134999996</v>
      </c>
      <c r="CK26" s="487"/>
    </row>
    <row r="27" spans="1:89" s="488" customFormat="1" ht="9" customHeight="1">
      <c r="A27" s="493" t="s">
        <v>641</v>
      </c>
      <c r="B27" s="491">
        <v>7769.5307999999995</v>
      </c>
      <c r="C27" s="491">
        <v>0</v>
      </c>
      <c r="D27" s="491">
        <v>7769.5307999999995</v>
      </c>
      <c r="E27" s="491"/>
      <c r="F27" s="491">
        <v>0</v>
      </c>
      <c r="G27" s="491">
        <v>0</v>
      </c>
      <c r="H27" s="491">
        <v>0</v>
      </c>
      <c r="I27" s="491"/>
      <c r="J27" s="491">
        <v>0</v>
      </c>
      <c r="K27" s="491">
        <v>0</v>
      </c>
      <c r="L27" s="491">
        <v>0</v>
      </c>
      <c r="M27" s="493" t="s">
        <v>641</v>
      </c>
      <c r="N27" s="491">
        <v>0</v>
      </c>
      <c r="O27" s="491">
        <v>0</v>
      </c>
      <c r="P27" s="491">
        <v>0</v>
      </c>
      <c r="Q27" s="491"/>
      <c r="R27" s="491">
        <v>0</v>
      </c>
      <c r="S27" s="491">
        <v>0</v>
      </c>
      <c r="T27" s="491">
        <v>0</v>
      </c>
      <c r="U27" s="491"/>
      <c r="V27" s="491">
        <v>0</v>
      </c>
      <c r="W27" s="491">
        <v>0</v>
      </c>
      <c r="X27" s="491">
        <v>0</v>
      </c>
      <c r="Y27" s="493" t="s">
        <v>641</v>
      </c>
      <c r="Z27" s="491">
        <v>12038.427240000001</v>
      </c>
      <c r="AA27" s="491">
        <v>-5243.95136</v>
      </c>
      <c r="AB27" s="491">
        <v>6794.47588</v>
      </c>
      <c r="AC27" s="491"/>
      <c r="AD27" s="491">
        <v>0</v>
      </c>
      <c r="AE27" s="491">
        <v>0</v>
      </c>
      <c r="AF27" s="491">
        <v>0</v>
      </c>
      <c r="AG27" s="491"/>
      <c r="AH27" s="491">
        <v>0</v>
      </c>
      <c r="AI27" s="491">
        <v>0</v>
      </c>
      <c r="AJ27" s="491">
        <v>0</v>
      </c>
      <c r="AK27" s="493" t="s">
        <v>641</v>
      </c>
      <c r="AL27" s="491">
        <v>0</v>
      </c>
      <c r="AM27" s="491">
        <v>0</v>
      </c>
      <c r="AN27" s="491">
        <v>0</v>
      </c>
      <c r="AO27" s="491"/>
      <c r="AP27" s="491">
        <v>0</v>
      </c>
      <c r="AQ27" s="491">
        <v>0</v>
      </c>
      <c r="AR27" s="491">
        <v>0</v>
      </c>
      <c r="AS27" s="491"/>
      <c r="AT27" s="491">
        <v>0</v>
      </c>
      <c r="AU27" s="491">
        <v>0</v>
      </c>
      <c r="AV27" s="491">
        <v>0</v>
      </c>
      <c r="AW27" s="493" t="s">
        <v>641</v>
      </c>
      <c r="AX27" s="491">
        <v>0</v>
      </c>
      <c r="AY27" s="491">
        <v>0</v>
      </c>
      <c r="AZ27" s="491">
        <v>0</v>
      </c>
      <c r="BA27" s="491"/>
      <c r="BB27" s="491">
        <v>0</v>
      </c>
      <c r="BC27" s="491">
        <v>0</v>
      </c>
      <c r="BD27" s="491">
        <v>0</v>
      </c>
      <c r="BE27" s="491"/>
      <c r="BF27" s="491">
        <v>0</v>
      </c>
      <c r="BG27" s="491">
        <v>0</v>
      </c>
      <c r="BH27" s="491">
        <v>0</v>
      </c>
      <c r="BI27" s="493" t="s">
        <v>641</v>
      </c>
      <c r="BJ27" s="491">
        <v>0</v>
      </c>
      <c r="BK27" s="491">
        <v>0</v>
      </c>
      <c r="BL27" s="491">
        <v>0</v>
      </c>
      <c r="BM27" s="491"/>
      <c r="BN27" s="491">
        <v>0</v>
      </c>
      <c r="BO27" s="491">
        <v>0</v>
      </c>
      <c r="BP27" s="491">
        <v>0</v>
      </c>
      <c r="BQ27" s="491"/>
      <c r="BR27" s="491">
        <v>0</v>
      </c>
      <c r="BS27" s="491">
        <v>0</v>
      </c>
      <c r="BT27" s="491">
        <v>0</v>
      </c>
      <c r="BU27" s="491"/>
      <c r="BV27" s="491">
        <v>0</v>
      </c>
      <c r="BW27" s="491">
        <v>0</v>
      </c>
      <c r="BX27" s="491">
        <v>0</v>
      </c>
      <c r="BY27" s="493" t="s">
        <v>641</v>
      </c>
      <c r="BZ27" s="491">
        <v>19807.958040000001</v>
      </c>
      <c r="CA27" s="491">
        <v>-5243.95136</v>
      </c>
      <c r="CB27" s="491">
        <v>14564.006679999999</v>
      </c>
      <c r="CC27" s="491"/>
      <c r="CD27" s="491">
        <v>0</v>
      </c>
      <c r="CE27" s="491">
        <v>0</v>
      </c>
      <c r="CF27" s="491">
        <v>0</v>
      </c>
      <c r="CG27" s="491"/>
      <c r="CH27" s="491">
        <v>19807.958040000001</v>
      </c>
      <c r="CI27" s="491">
        <v>-5243.95136</v>
      </c>
      <c r="CJ27" s="491">
        <v>14564.006679999999</v>
      </c>
      <c r="CK27" s="487"/>
    </row>
    <row r="28" spans="1:89" s="488" customFormat="1" ht="9" customHeight="1">
      <c r="A28" s="493" t="s">
        <v>642</v>
      </c>
      <c r="B28" s="491">
        <v>0</v>
      </c>
      <c r="C28" s="491">
        <v>0</v>
      </c>
      <c r="D28" s="491">
        <v>0</v>
      </c>
      <c r="E28" s="491"/>
      <c r="F28" s="491">
        <v>0</v>
      </c>
      <c r="G28" s="491">
        <v>0</v>
      </c>
      <c r="H28" s="491">
        <v>0</v>
      </c>
      <c r="I28" s="491"/>
      <c r="J28" s="491">
        <v>0</v>
      </c>
      <c r="K28" s="491">
        <v>0</v>
      </c>
      <c r="L28" s="491">
        <v>0</v>
      </c>
      <c r="M28" s="493" t="s">
        <v>642</v>
      </c>
      <c r="N28" s="491">
        <v>41.800760000000004</v>
      </c>
      <c r="O28" s="491">
        <v>0</v>
      </c>
      <c r="P28" s="491">
        <v>41.800760000000004</v>
      </c>
      <c r="Q28" s="491"/>
      <c r="R28" s="491">
        <v>0</v>
      </c>
      <c r="S28" s="491">
        <v>0</v>
      </c>
      <c r="T28" s="491">
        <v>0</v>
      </c>
      <c r="U28" s="491"/>
      <c r="V28" s="491">
        <v>0</v>
      </c>
      <c r="W28" s="491">
        <v>0</v>
      </c>
      <c r="X28" s="491">
        <v>0</v>
      </c>
      <c r="Y28" s="493" t="s">
        <v>642</v>
      </c>
      <c r="Z28" s="491">
        <v>0</v>
      </c>
      <c r="AA28" s="491">
        <v>0</v>
      </c>
      <c r="AB28" s="491">
        <v>0</v>
      </c>
      <c r="AC28" s="491"/>
      <c r="AD28" s="491">
        <v>0</v>
      </c>
      <c r="AE28" s="491">
        <v>0</v>
      </c>
      <c r="AF28" s="491">
        <v>0</v>
      </c>
      <c r="AG28" s="491"/>
      <c r="AH28" s="491">
        <v>3.0638299999999998</v>
      </c>
      <c r="AI28" s="491">
        <v>0</v>
      </c>
      <c r="AJ28" s="491">
        <v>3.0638299999999998</v>
      </c>
      <c r="AK28" s="493" t="s">
        <v>642</v>
      </c>
      <c r="AL28" s="491">
        <v>0</v>
      </c>
      <c r="AM28" s="491">
        <v>0</v>
      </c>
      <c r="AN28" s="491">
        <v>0</v>
      </c>
      <c r="AO28" s="491"/>
      <c r="AP28" s="491">
        <v>41825.061750000001</v>
      </c>
      <c r="AQ28" s="491">
        <v>0</v>
      </c>
      <c r="AR28" s="491">
        <v>41825.061750000001</v>
      </c>
      <c r="AS28" s="491"/>
      <c r="AT28" s="491">
        <v>0</v>
      </c>
      <c r="AU28" s="491">
        <v>0</v>
      </c>
      <c r="AV28" s="491">
        <v>0</v>
      </c>
      <c r="AW28" s="493" t="s">
        <v>642</v>
      </c>
      <c r="AX28" s="491">
        <v>1119.1617200000001</v>
      </c>
      <c r="AY28" s="491">
        <v>0</v>
      </c>
      <c r="AZ28" s="491">
        <v>1119.1617200000001</v>
      </c>
      <c r="BA28" s="491"/>
      <c r="BB28" s="491">
        <v>0</v>
      </c>
      <c r="BC28" s="491">
        <v>0</v>
      </c>
      <c r="BD28" s="491">
        <v>0</v>
      </c>
      <c r="BE28" s="491"/>
      <c r="BF28" s="491">
        <v>0</v>
      </c>
      <c r="BG28" s="491">
        <v>0</v>
      </c>
      <c r="BH28" s="491">
        <v>0</v>
      </c>
      <c r="BI28" s="493" t="s">
        <v>642</v>
      </c>
      <c r="BJ28" s="491">
        <v>0</v>
      </c>
      <c r="BK28" s="491">
        <v>0</v>
      </c>
      <c r="BL28" s="491">
        <v>0</v>
      </c>
      <c r="BM28" s="491"/>
      <c r="BN28" s="491">
        <v>0</v>
      </c>
      <c r="BO28" s="491">
        <v>0</v>
      </c>
      <c r="BP28" s="491">
        <v>0</v>
      </c>
      <c r="BQ28" s="491"/>
      <c r="BR28" s="491">
        <v>2843.01496</v>
      </c>
      <c r="BS28" s="491">
        <v>0</v>
      </c>
      <c r="BT28" s="491">
        <v>2843.01496</v>
      </c>
      <c r="BU28" s="491"/>
      <c r="BV28" s="491">
        <v>0</v>
      </c>
      <c r="BW28" s="491">
        <v>0</v>
      </c>
      <c r="BX28" s="491">
        <v>0</v>
      </c>
      <c r="BY28" s="493" t="s">
        <v>642</v>
      </c>
      <c r="BZ28" s="491">
        <v>45832.103019999995</v>
      </c>
      <c r="CA28" s="491">
        <v>0</v>
      </c>
      <c r="CB28" s="491">
        <v>45832.103019999995</v>
      </c>
      <c r="CC28" s="491"/>
      <c r="CD28" s="491">
        <v>0</v>
      </c>
      <c r="CE28" s="491">
        <v>0</v>
      </c>
      <c r="CF28" s="491">
        <v>0</v>
      </c>
      <c r="CG28" s="491"/>
      <c r="CH28" s="491">
        <v>45832.103019999995</v>
      </c>
      <c r="CI28" s="491">
        <v>0</v>
      </c>
      <c r="CJ28" s="491">
        <v>45832.103019999995</v>
      </c>
      <c r="CK28" s="487"/>
    </row>
    <row r="29" spans="1:89" s="488" customFormat="1" ht="9" customHeight="1">
      <c r="A29" s="493" t="s">
        <v>643</v>
      </c>
      <c r="B29" s="491">
        <v>42952.990969999999</v>
      </c>
      <c r="C29" s="491">
        <v>12646.030789999999</v>
      </c>
      <c r="D29" s="491">
        <v>55599.021759999996</v>
      </c>
      <c r="E29" s="491"/>
      <c r="F29" s="491">
        <v>1616.3134300000002</v>
      </c>
      <c r="G29" s="491">
        <v>342.52728000000002</v>
      </c>
      <c r="H29" s="491">
        <v>1958.8407099999999</v>
      </c>
      <c r="I29" s="491"/>
      <c r="J29" s="491">
        <v>92811.264410000003</v>
      </c>
      <c r="K29" s="491">
        <v>27798.382120000002</v>
      </c>
      <c r="L29" s="491">
        <v>120609.64653</v>
      </c>
      <c r="M29" s="493" t="s">
        <v>643</v>
      </c>
      <c r="N29" s="491">
        <v>6196.0180499999997</v>
      </c>
      <c r="O29" s="491">
        <v>2447.81981</v>
      </c>
      <c r="P29" s="491">
        <v>8643.8378599999996</v>
      </c>
      <c r="Q29" s="491"/>
      <c r="R29" s="491">
        <v>4985.99172</v>
      </c>
      <c r="S29" s="491">
        <v>1825.48903</v>
      </c>
      <c r="T29" s="491">
        <v>6811.4807499999997</v>
      </c>
      <c r="U29" s="491"/>
      <c r="V29" s="491">
        <v>18094.073210000002</v>
      </c>
      <c r="W29" s="491">
        <v>6946.6048799999999</v>
      </c>
      <c r="X29" s="491">
        <v>25040.678090000001</v>
      </c>
      <c r="Y29" s="493" t="s">
        <v>643</v>
      </c>
      <c r="Z29" s="491">
        <v>147.19401999999999</v>
      </c>
      <c r="AA29" s="491">
        <v>0</v>
      </c>
      <c r="AB29" s="491">
        <v>147.19401999999999</v>
      </c>
      <c r="AC29" s="491"/>
      <c r="AD29" s="491">
        <v>30830.43103</v>
      </c>
      <c r="AE29" s="491">
        <v>11344.683060000001</v>
      </c>
      <c r="AF29" s="491">
        <v>42175.114090000003</v>
      </c>
      <c r="AG29" s="491"/>
      <c r="AH29" s="491">
        <v>8377.5842499999999</v>
      </c>
      <c r="AI29" s="491">
        <v>397.21865000000003</v>
      </c>
      <c r="AJ29" s="491">
        <v>8774.8029000000006</v>
      </c>
      <c r="AK29" s="493" t="s">
        <v>643</v>
      </c>
      <c r="AL29" s="491">
        <v>2042.9857</v>
      </c>
      <c r="AM29" s="491">
        <v>512.93559000000005</v>
      </c>
      <c r="AN29" s="491">
        <v>2555.9212900000002</v>
      </c>
      <c r="AO29" s="491"/>
      <c r="AP29" s="491">
        <v>4221.4683499999992</v>
      </c>
      <c r="AQ29" s="491">
        <v>407.32310000000001</v>
      </c>
      <c r="AR29" s="491">
        <v>4628.7914500000006</v>
      </c>
      <c r="AS29" s="491"/>
      <c r="AT29" s="491">
        <v>106.62710000000001</v>
      </c>
      <c r="AU29" s="491">
        <v>148.72680000000003</v>
      </c>
      <c r="AV29" s="491">
        <v>255.35389999999998</v>
      </c>
      <c r="AW29" s="493" t="s">
        <v>643</v>
      </c>
      <c r="AX29" s="491">
        <v>3090.4516699999999</v>
      </c>
      <c r="AY29" s="491">
        <v>12.71651</v>
      </c>
      <c r="AZ29" s="491">
        <v>3103.1681800000001</v>
      </c>
      <c r="BA29" s="491"/>
      <c r="BB29" s="491">
        <v>1894.4656499999999</v>
      </c>
      <c r="BC29" s="491">
        <v>176.28327999999999</v>
      </c>
      <c r="BD29" s="491">
        <v>2070.7489299999997</v>
      </c>
      <c r="BE29" s="491"/>
      <c r="BF29" s="491">
        <v>9.1520799999999998</v>
      </c>
      <c r="BG29" s="491">
        <v>9.6922800000000002</v>
      </c>
      <c r="BH29" s="491">
        <v>18.844360000000002</v>
      </c>
      <c r="BI29" s="493" t="s">
        <v>643</v>
      </c>
      <c r="BJ29" s="491">
        <v>4.2812999999999999</v>
      </c>
      <c r="BK29" s="491">
        <v>3.5592000000000001</v>
      </c>
      <c r="BL29" s="491">
        <v>7.8404999999999996</v>
      </c>
      <c r="BM29" s="491"/>
      <c r="BN29" s="491">
        <v>4.9379099999999996</v>
      </c>
      <c r="BO29" s="491">
        <v>4.3224200000000002</v>
      </c>
      <c r="BP29" s="491">
        <v>9.2603299999999997</v>
      </c>
      <c r="BQ29" s="491"/>
      <c r="BR29" s="491">
        <v>5524.1759900000006</v>
      </c>
      <c r="BS29" s="491">
        <v>6.8347199999999999</v>
      </c>
      <c r="BT29" s="491">
        <v>5531.0107099999996</v>
      </c>
      <c r="BU29" s="491"/>
      <c r="BV29" s="491">
        <v>1141.93598</v>
      </c>
      <c r="BW29" s="491">
        <v>75.868020000000001</v>
      </c>
      <c r="BX29" s="491">
        <v>1217.8040000000001</v>
      </c>
      <c r="BY29" s="493" t="s">
        <v>643</v>
      </c>
      <c r="BZ29" s="491">
        <v>224052.34282000005</v>
      </c>
      <c r="CA29" s="491">
        <v>65107.017540000008</v>
      </c>
      <c r="CB29" s="491">
        <v>289159.36035999999</v>
      </c>
      <c r="CC29" s="491"/>
      <c r="CD29" s="491">
        <v>92811.264410000003</v>
      </c>
      <c r="CE29" s="491">
        <v>27798.382120000002</v>
      </c>
      <c r="CF29" s="491">
        <v>120609.64653</v>
      </c>
      <c r="CG29" s="491"/>
      <c r="CH29" s="491">
        <v>224052.34282000005</v>
      </c>
      <c r="CI29" s="491">
        <v>65107.017540000008</v>
      </c>
      <c r="CJ29" s="491">
        <v>289159.36035999999</v>
      </c>
      <c r="CK29" s="487"/>
    </row>
    <row r="30" spans="1:89" s="488" customFormat="1" ht="9" customHeight="1">
      <c r="A30" s="493" t="s">
        <v>633</v>
      </c>
      <c r="B30" s="491">
        <v>0</v>
      </c>
      <c r="C30" s="491">
        <v>0</v>
      </c>
      <c r="D30" s="491">
        <v>0</v>
      </c>
      <c r="E30" s="491"/>
      <c r="F30" s="491">
        <v>0</v>
      </c>
      <c r="G30" s="491">
        <v>0</v>
      </c>
      <c r="H30" s="491">
        <v>0</v>
      </c>
      <c r="I30" s="491"/>
      <c r="J30" s="491">
        <v>0</v>
      </c>
      <c r="K30" s="491">
        <v>0</v>
      </c>
      <c r="L30" s="491">
        <v>0</v>
      </c>
      <c r="M30" s="493" t="s">
        <v>633</v>
      </c>
      <c r="N30" s="491">
        <v>0</v>
      </c>
      <c r="O30" s="491">
        <v>0</v>
      </c>
      <c r="P30" s="491">
        <v>0</v>
      </c>
      <c r="Q30" s="491"/>
      <c r="R30" s="491">
        <v>0</v>
      </c>
      <c r="S30" s="491">
        <v>0</v>
      </c>
      <c r="T30" s="491">
        <v>0</v>
      </c>
      <c r="U30" s="491"/>
      <c r="V30" s="491">
        <v>0</v>
      </c>
      <c r="W30" s="491">
        <v>0</v>
      </c>
      <c r="X30" s="491">
        <v>0</v>
      </c>
      <c r="Y30" s="493" t="s">
        <v>633</v>
      </c>
      <c r="Z30" s="491">
        <v>0</v>
      </c>
      <c r="AA30" s="491">
        <v>0</v>
      </c>
      <c r="AB30" s="491">
        <v>0</v>
      </c>
      <c r="AC30" s="491"/>
      <c r="AD30" s="491">
        <v>0</v>
      </c>
      <c r="AE30" s="491">
        <v>0</v>
      </c>
      <c r="AF30" s="491">
        <v>0</v>
      </c>
      <c r="AG30" s="491"/>
      <c r="AH30" s="491">
        <v>0</v>
      </c>
      <c r="AI30" s="491">
        <v>0</v>
      </c>
      <c r="AJ30" s="491">
        <v>0</v>
      </c>
      <c r="AK30" s="493" t="s">
        <v>633</v>
      </c>
      <c r="AL30" s="491">
        <v>0</v>
      </c>
      <c r="AM30" s="491">
        <v>0</v>
      </c>
      <c r="AN30" s="491">
        <v>0</v>
      </c>
      <c r="AO30" s="491"/>
      <c r="AP30" s="491">
        <v>0</v>
      </c>
      <c r="AQ30" s="491">
        <v>0</v>
      </c>
      <c r="AR30" s="491">
        <v>0</v>
      </c>
      <c r="AS30" s="491"/>
      <c r="AT30" s="491">
        <v>0</v>
      </c>
      <c r="AU30" s="491">
        <v>0</v>
      </c>
      <c r="AV30" s="491">
        <v>0</v>
      </c>
      <c r="AW30" s="493" t="s">
        <v>633</v>
      </c>
      <c r="AX30" s="491">
        <v>0</v>
      </c>
      <c r="AY30" s="491">
        <v>0</v>
      </c>
      <c r="AZ30" s="491">
        <v>0</v>
      </c>
      <c r="BA30" s="491"/>
      <c r="BB30" s="491">
        <v>0</v>
      </c>
      <c r="BC30" s="491">
        <v>0</v>
      </c>
      <c r="BD30" s="491">
        <v>0</v>
      </c>
      <c r="BE30" s="491"/>
      <c r="BF30" s="491">
        <v>0</v>
      </c>
      <c r="BG30" s="491">
        <v>0</v>
      </c>
      <c r="BH30" s="491">
        <v>0</v>
      </c>
      <c r="BI30" s="493" t="s">
        <v>633</v>
      </c>
      <c r="BJ30" s="491">
        <v>0</v>
      </c>
      <c r="BK30" s="491">
        <v>0</v>
      </c>
      <c r="BL30" s="491">
        <v>0</v>
      </c>
      <c r="BM30" s="491"/>
      <c r="BN30" s="491">
        <v>-101.0107</v>
      </c>
      <c r="BO30" s="491">
        <v>4300.5760999999993</v>
      </c>
      <c r="BP30" s="491">
        <v>4199.5654000000004</v>
      </c>
      <c r="BQ30" s="491"/>
      <c r="BR30" s="491">
        <v>0</v>
      </c>
      <c r="BS30" s="491">
        <v>0</v>
      </c>
      <c r="BT30" s="491">
        <v>0</v>
      </c>
      <c r="BU30" s="491"/>
      <c r="BV30" s="491">
        <v>0</v>
      </c>
      <c r="BW30" s="491">
        <v>0</v>
      </c>
      <c r="BX30" s="491">
        <v>0</v>
      </c>
      <c r="BY30" s="493" t="s">
        <v>633</v>
      </c>
      <c r="BZ30" s="491">
        <v>-101.0107</v>
      </c>
      <c r="CA30" s="491">
        <v>4300.5760999999993</v>
      </c>
      <c r="CB30" s="491">
        <v>4199.5654000000004</v>
      </c>
      <c r="CC30" s="491"/>
      <c r="CD30" s="491">
        <v>0</v>
      </c>
      <c r="CE30" s="491">
        <v>0</v>
      </c>
      <c r="CF30" s="491">
        <v>0</v>
      </c>
      <c r="CG30" s="491"/>
      <c r="CH30" s="491">
        <v>-101.0107</v>
      </c>
      <c r="CI30" s="491">
        <v>4300.5760999999993</v>
      </c>
      <c r="CJ30" s="491">
        <v>4199.5654000000004</v>
      </c>
      <c r="CK30" s="487"/>
    </row>
    <row r="31" spans="1:89" s="488" customFormat="1" ht="9" customHeight="1">
      <c r="A31" s="493" t="s">
        <v>644</v>
      </c>
      <c r="B31" s="491">
        <v>-292.37799999999999</v>
      </c>
      <c r="C31" s="491">
        <v>18286.457129999999</v>
      </c>
      <c r="D31" s="491">
        <v>17994.079129999998</v>
      </c>
      <c r="E31" s="491"/>
      <c r="F31" s="491">
        <v>0</v>
      </c>
      <c r="G31" s="491">
        <v>0</v>
      </c>
      <c r="H31" s="491">
        <v>0</v>
      </c>
      <c r="I31" s="491"/>
      <c r="J31" s="491">
        <v>75463.152130000002</v>
      </c>
      <c r="K31" s="491">
        <v>-41477.168170000004</v>
      </c>
      <c r="L31" s="491">
        <v>33985.983959999998</v>
      </c>
      <c r="M31" s="493" t="s">
        <v>644</v>
      </c>
      <c r="N31" s="491">
        <v>4.7E-2</v>
      </c>
      <c r="O31" s="491">
        <v>0</v>
      </c>
      <c r="P31" s="491">
        <v>4.7E-2</v>
      </c>
      <c r="Q31" s="491"/>
      <c r="R31" s="491">
        <v>-383.85182000000003</v>
      </c>
      <c r="S31" s="491">
        <v>1874.7481400000001</v>
      </c>
      <c r="T31" s="491">
        <v>1490.8963200000001</v>
      </c>
      <c r="U31" s="491"/>
      <c r="V31" s="491">
        <v>1621.37582</v>
      </c>
      <c r="W31" s="491">
        <v>0</v>
      </c>
      <c r="X31" s="491">
        <v>1621.37582</v>
      </c>
      <c r="Y31" s="493" t="s">
        <v>644</v>
      </c>
      <c r="Z31" s="491">
        <v>0</v>
      </c>
      <c r="AA31" s="491">
        <v>0</v>
      </c>
      <c r="AB31" s="491">
        <v>0</v>
      </c>
      <c r="AC31" s="491"/>
      <c r="AD31" s="491">
        <v>9434.8641900000002</v>
      </c>
      <c r="AE31" s="491">
        <v>-698.26083999999992</v>
      </c>
      <c r="AF31" s="491">
        <v>8736.6033499999994</v>
      </c>
      <c r="AG31" s="491"/>
      <c r="AH31" s="491">
        <v>0</v>
      </c>
      <c r="AI31" s="491">
        <v>0</v>
      </c>
      <c r="AJ31" s="491">
        <v>0</v>
      </c>
      <c r="AK31" s="493" t="s">
        <v>644</v>
      </c>
      <c r="AL31" s="491">
        <v>1810.74263</v>
      </c>
      <c r="AM31" s="491">
        <v>0</v>
      </c>
      <c r="AN31" s="491">
        <v>1810.74263</v>
      </c>
      <c r="AO31" s="491"/>
      <c r="AP31" s="491">
        <v>1504.8867</v>
      </c>
      <c r="AQ31" s="491">
        <v>0</v>
      </c>
      <c r="AR31" s="491">
        <v>1504.8867</v>
      </c>
      <c r="AS31" s="491"/>
      <c r="AT31" s="491">
        <v>0</v>
      </c>
      <c r="AU31" s="491">
        <v>0</v>
      </c>
      <c r="AV31" s="491">
        <v>0</v>
      </c>
      <c r="AW31" s="493" t="s">
        <v>644</v>
      </c>
      <c r="AX31" s="491">
        <v>0</v>
      </c>
      <c r="AY31" s="491">
        <v>0</v>
      </c>
      <c r="AZ31" s="491">
        <v>0</v>
      </c>
      <c r="BA31" s="491"/>
      <c r="BB31" s="491">
        <v>0</v>
      </c>
      <c r="BC31" s="491">
        <v>0</v>
      </c>
      <c r="BD31" s="491">
        <v>0</v>
      </c>
      <c r="BE31" s="491"/>
      <c r="BF31" s="491">
        <v>0</v>
      </c>
      <c r="BG31" s="491">
        <v>0</v>
      </c>
      <c r="BH31" s="491">
        <v>0</v>
      </c>
      <c r="BI31" s="493" t="s">
        <v>644</v>
      </c>
      <c r="BJ31" s="491">
        <v>0</v>
      </c>
      <c r="BK31" s="491">
        <v>0</v>
      </c>
      <c r="BL31" s="491">
        <v>0</v>
      </c>
      <c r="BM31" s="491"/>
      <c r="BN31" s="491">
        <v>0</v>
      </c>
      <c r="BO31" s="491">
        <v>0</v>
      </c>
      <c r="BP31" s="491">
        <v>0</v>
      </c>
      <c r="BQ31" s="491"/>
      <c r="BR31" s="491">
        <v>0</v>
      </c>
      <c r="BS31" s="491">
        <v>0</v>
      </c>
      <c r="BT31" s="491">
        <v>0</v>
      </c>
      <c r="BU31" s="491"/>
      <c r="BV31" s="491">
        <v>0</v>
      </c>
      <c r="BW31" s="491">
        <v>0</v>
      </c>
      <c r="BX31" s="491">
        <v>0</v>
      </c>
      <c r="BY31" s="493" t="s">
        <v>644</v>
      </c>
      <c r="BZ31" s="491">
        <v>89158.83865000002</v>
      </c>
      <c r="CA31" s="491">
        <v>-22014.223740000005</v>
      </c>
      <c r="CB31" s="491">
        <v>67144.614909999989</v>
      </c>
      <c r="CC31" s="491"/>
      <c r="CD31" s="491">
        <v>75463.152130000002</v>
      </c>
      <c r="CE31" s="491">
        <v>-41477.168170000004</v>
      </c>
      <c r="CF31" s="491">
        <v>33985.983959999998</v>
      </c>
      <c r="CG31" s="491"/>
      <c r="CH31" s="491">
        <v>89158.83865000002</v>
      </c>
      <c r="CI31" s="491">
        <v>-22014.223740000005</v>
      </c>
      <c r="CJ31" s="491">
        <v>67144.614909999989</v>
      </c>
      <c r="CK31" s="487"/>
    </row>
    <row r="32" spans="1:89" s="488" customFormat="1" ht="9" customHeight="1">
      <c r="A32" s="493" t="s">
        <v>548</v>
      </c>
      <c r="B32" s="491">
        <v>11657.34971</v>
      </c>
      <c r="C32" s="491">
        <v>0</v>
      </c>
      <c r="D32" s="491">
        <v>11657.34971</v>
      </c>
      <c r="E32" s="491"/>
      <c r="F32" s="491">
        <v>5.6979600000000001</v>
      </c>
      <c r="G32" s="491">
        <v>0</v>
      </c>
      <c r="H32" s="491">
        <v>5.6979600000000001</v>
      </c>
      <c r="I32" s="491"/>
      <c r="J32" s="491">
        <v>0</v>
      </c>
      <c r="K32" s="491">
        <v>0</v>
      </c>
      <c r="L32" s="491">
        <v>0</v>
      </c>
      <c r="M32" s="493" t="s">
        <v>548</v>
      </c>
      <c r="N32" s="491">
        <v>6.1500500000000002</v>
      </c>
      <c r="O32" s="491">
        <v>-1.1E-4</v>
      </c>
      <c r="P32" s="491">
        <v>6.1499400000000009</v>
      </c>
      <c r="Q32" s="491"/>
      <c r="R32" s="491">
        <v>15.34</v>
      </c>
      <c r="S32" s="491">
        <v>0</v>
      </c>
      <c r="T32" s="491">
        <v>15.34</v>
      </c>
      <c r="U32" s="491"/>
      <c r="V32" s="491">
        <v>5.0208000000000004</v>
      </c>
      <c r="W32" s="491">
        <v>0</v>
      </c>
      <c r="X32" s="491">
        <v>5.0208000000000004</v>
      </c>
      <c r="Y32" s="493" t="s">
        <v>548</v>
      </c>
      <c r="Z32" s="491">
        <v>0</v>
      </c>
      <c r="AA32" s="491">
        <v>0</v>
      </c>
      <c r="AB32" s="491">
        <v>0</v>
      </c>
      <c r="AC32" s="491"/>
      <c r="AD32" s="491">
        <v>18249.586729999999</v>
      </c>
      <c r="AE32" s="491">
        <v>358.00195000000002</v>
      </c>
      <c r="AF32" s="491">
        <v>18607.588680000001</v>
      </c>
      <c r="AG32" s="491"/>
      <c r="AH32" s="491">
        <v>24.267029999999998</v>
      </c>
      <c r="AI32" s="491">
        <v>0</v>
      </c>
      <c r="AJ32" s="491">
        <v>24.267029999999998</v>
      </c>
      <c r="AK32" s="493" t="s">
        <v>548</v>
      </c>
      <c r="AL32" s="491">
        <v>2.6700200000000001</v>
      </c>
      <c r="AM32" s="491">
        <v>5.6000000000000006E-4</v>
      </c>
      <c r="AN32" s="491">
        <v>2.6705799999999997</v>
      </c>
      <c r="AO32" s="491"/>
      <c r="AP32" s="491">
        <v>18.311019999999999</v>
      </c>
      <c r="AQ32" s="491">
        <v>0</v>
      </c>
      <c r="AR32" s="491">
        <v>18.311019999999999</v>
      </c>
      <c r="AS32" s="491"/>
      <c r="AT32" s="491">
        <v>33601.423940000001</v>
      </c>
      <c r="AU32" s="491">
        <v>0</v>
      </c>
      <c r="AV32" s="491">
        <v>33601.423940000001</v>
      </c>
      <c r="AW32" s="493" t="s">
        <v>548</v>
      </c>
      <c r="AX32" s="491">
        <v>14.00248</v>
      </c>
      <c r="AY32" s="491">
        <v>0</v>
      </c>
      <c r="AZ32" s="491">
        <v>14.00248</v>
      </c>
      <c r="BA32" s="491"/>
      <c r="BB32" s="491">
        <v>1009.61143</v>
      </c>
      <c r="BC32" s="491">
        <v>0</v>
      </c>
      <c r="BD32" s="491">
        <v>1009.61143</v>
      </c>
      <c r="BE32" s="491"/>
      <c r="BF32" s="491">
        <v>0</v>
      </c>
      <c r="BG32" s="491">
        <v>0</v>
      </c>
      <c r="BH32" s="491">
        <v>0</v>
      </c>
      <c r="BI32" s="493" t="s">
        <v>548</v>
      </c>
      <c r="BJ32" s="491">
        <v>0</v>
      </c>
      <c r="BK32" s="491">
        <v>0</v>
      </c>
      <c r="BL32" s="491">
        <v>0</v>
      </c>
      <c r="BM32" s="491"/>
      <c r="BN32" s="491">
        <v>0</v>
      </c>
      <c r="BO32" s="491">
        <v>0</v>
      </c>
      <c r="BP32" s="491">
        <v>0</v>
      </c>
      <c r="BQ32" s="491"/>
      <c r="BR32" s="491">
        <v>0</v>
      </c>
      <c r="BS32" s="491">
        <v>0</v>
      </c>
      <c r="BT32" s="491">
        <v>0</v>
      </c>
      <c r="BU32" s="491"/>
      <c r="BV32" s="491">
        <v>0</v>
      </c>
      <c r="BW32" s="491">
        <v>0</v>
      </c>
      <c r="BX32" s="491">
        <v>0</v>
      </c>
      <c r="BY32" s="493" t="s">
        <v>548</v>
      </c>
      <c r="BZ32" s="491">
        <v>64609.431170000003</v>
      </c>
      <c r="CA32" s="491">
        <v>358.00240000000002</v>
      </c>
      <c r="CB32" s="491">
        <v>64967.433570000001</v>
      </c>
      <c r="CC32" s="491"/>
      <c r="CD32" s="491">
        <v>0</v>
      </c>
      <c r="CE32" s="491">
        <v>0</v>
      </c>
      <c r="CF32" s="491">
        <v>0</v>
      </c>
      <c r="CG32" s="491"/>
      <c r="CH32" s="491">
        <v>64609.431170000003</v>
      </c>
      <c r="CI32" s="491">
        <v>358.00240000000002</v>
      </c>
      <c r="CJ32" s="491">
        <v>64967.433570000001</v>
      </c>
      <c r="CK32" s="487"/>
    </row>
    <row r="33" spans="1:91" s="488" customFormat="1" ht="5.0999999999999996" customHeight="1">
      <c r="A33" s="493"/>
      <c r="B33" s="491"/>
      <c r="C33" s="491"/>
      <c r="D33" s="491"/>
      <c r="E33" s="491"/>
      <c r="F33" s="491"/>
      <c r="G33" s="491"/>
      <c r="H33" s="491"/>
      <c r="I33" s="491"/>
      <c r="J33" s="491"/>
      <c r="K33" s="491"/>
      <c r="L33" s="491"/>
      <c r="M33" s="493"/>
      <c r="N33" s="491"/>
      <c r="O33" s="491"/>
      <c r="P33" s="491"/>
      <c r="Q33" s="491"/>
      <c r="R33" s="491"/>
      <c r="S33" s="491"/>
      <c r="T33" s="491"/>
      <c r="U33" s="491"/>
      <c r="V33" s="491"/>
      <c r="W33" s="491"/>
      <c r="X33" s="491"/>
      <c r="Y33" s="493"/>
      <c r="Z33" s="491"/>
      <c r="AA33" s="491"/>
      <c r="AB33" s="491"/>
      <c r="AC33" s="491"/>
      <c r="AD33" s="491"/>
      <c r="AE33" s="491"/>
      <c r="AF33" s="491"/>
      <c r="AG33" s="491"/>
      <c r="AH33" s="491"/>
      <c r="AI33" s="491"/>
      <c r="AJ33" s="491"/>
      <c r="AK33" s="493"/>
      <c r="AL33" s="491"/>
      <c r="AM33" s="491"/>
      <c r="AN33" s="491"/>
      <c r="AO33" s="491"/>
      <c r="AP33" s="491"/>
      <c r="AQ33" s="491"/>
      <c r="AR33" s="491"/>
      <c r="AS33" s="491"/>
      <c r="AT33" s="491"/>
      <c r="AU33" s="491"/>
      <c r="AV33" s="491"/>
      <c r="AW33" s="493"/>
      <c r="AX33" s="491"/>
      <c r="AY33" s="491"/>
      <c r="AZ33" s="491"/>
      <c r="BA33" s="491"/>
      <c r="BB33" s="491"/>
      <c r="BC33" s="491"/>
      <c r="BD33" s="491"/>
      <c r="BE33" s="491"/>
      <c r="BF33" s="491"/>
      <c r="BG33" s="491"/>
      <c r="BH33" s="491"/>
      <c r="BI33" s="493"/>
      <c r="BJ33" s="491"/>
      <c r="BK33" s="491"/>
      <c r="BL33" s="491"/>
      <c r="BM33" s="491"/>
      <c r="BN33" s="491"/>
      <c r="BO33" s="491"/>
      <c r="BP33" s="491"/>
      <c r="BQ33" s="491"/>
      <c r="BR33" s="491"/>
      <c r="BS33" s="491"/>
      <c r="BT33" s="491"/>
      <c r="BU33" s="491"/>
      <c r="BV33" s="491"/>
      <c r="BW33" s="491"/>
      <c r="BX33" s="491"/>
      <c r="BY33" s="493"/>
      <c r="BZ33" s="491"/>
      <c r="CA33" s="491"/>
      <c r="CB33" s="491"/>
      <c r="CC33" s="491"/>
      <c r="CD33" s="491"/>
      <c r="CE33" s="491"/>
      <c r="CF33" s="491"/>
      <c r="CG33" s="491"/>
      <c r="CH33" s="491"/>
      <c r="CI33" s="491"/>
      <c r="CJ33" s="491"/>
      <c r="CK33" s="487"/>
    </row>
    <row r="34" spans="1:91" s="488" customFormat="1" ht="8.1" customHeight="1">
      <c r="A34" s="485" t="s">
        <v>645</v>
      </c>
      <c r="B34" s="486">
        <v>2320879.93255</v>
      </c>
      <c r="C34" s="486">
        <v>754603.04391999997</v>
      </c>
      <c r="D34" s="486">
        <v>3075482.9764699996</v>
      </c>
      <c r="E34" s="486"/>
      <c r="F34" s="486">
        <v>72945.653230000011</v>
      </c>
      <c r="G34" s="486">
        <v>3470.80611</v>
      </c>
      <c r="H34" s="486">
        <v>76416.459340000001</v>
      </c>
      <c r="I34" s="486"/>
      <c r="J34" s="486">
        <v>4340438.1812399998</v>
      </c>
      <c r="K34" s="486">
        <v>1895651.3389300001</v>
      </c>
      <c r="L34" s="486">
        <v>6236089.5201700004</v>
      </c>
      <c r="M34" s="485" t="s">
        <v>645</v>
      </c>
      <c r="N34" s="486">
        <v>158865.11099000002</v>
      </c>
      <c r="O34" s="486">
        <v>29058.94644</v>
      </c>
      <c r="P34" s="486">
        <v>187924.05743000002</v>
      </c>
      <c r="Q34" s="486"/>
      <c r="R34" s="486">
        <v>274852.23076000001</v>
      </c>
      <c r="S34" s="486">
        <v>115945.00555</v>
      </c>
      <c r="T34" s="486">
        <v>390797.23631000001</v>
      </c>
      <c r="U34" s="486"/>
      <c r="V34" s="486">
        <v>1309435.78103</v>
      </c>
      <c r="W34" s="486">
        <v>201396.98055000001</v>
      </c>
      <c r="X34" s="486">
        <v>1510832.7615799999</v>
      </c>
      <c r="Y34" s="485" t="s">
        <v>645</v>
      </c>
      <c r="Z34" s="486">
        <v>142920.35291999998</v>
      </c>
      <c r="AA34" s="486">
        <v>61809.020969999998</v>
      </c>
      <c r="AB34" s="486">
        <v>204729.37388999999</v>
      </c>
      <c r="AC34" s="486"/>
      <c r="AD34" s="486">
        <v>1710017.66111</v>
      </c>
      <c r="AE34" s="486">
        <v>264271.83256999997</v>
      </c>
      <c r="AF34" s="486">
        <v>1974289.4936800001</v>
      </c>
      <c r="AG34" s="486"/>
      <c r="AH34" s="486">
        <v>1179280.2729</v>
      </c>
      <c r="AI34" s="486">
        <v>11907.96632</v>
      </c>
      <c r="AJ34" s="486">
        <v>1191188.2392200001</v>
      </c>
      <c r="AK34" s="485" t="s">
        <v>645</v>
      </c>
      <c r="AL34" s="486">
        <v>67306.215519999998</v>
      </c>
      <c r="AM34" s="486">
        <v>21214.670870000002</v>
      </c>
      <c r="AN34" s="486">
        <v>88520.88639</v>
      </c>
      <c r="AO34" s="486"/>
      <c r="AP34" s="486">
        <v>384118.96788999997</v>
      </c>
      <c r="AQ34" s="486">
        <v>23065.097160000001</v>
      </c>
      <c r="AR34" s="486">
        <v>407184.06505000003</v>
      </c>
      <c r="AS34" s="486"/>
      <c r="AT34" s="486">
        <v>95717.855290000007</v>
      </c>
      <c r="AU34" s="486">
        <v>120181.05873999999</v>
      </c>
      <c r="AV34" s="486">
        <v>215898.91403000001</v>
      </c>
      <c r="AW34" s="485" t="s">
        <v>645</v>
      </c>
      <c r="AX34" s="486">
        <v>165798.45421</v>
      </c>
      <c r="AY34" s="486">
        <v>123.60365</v>
      </c>
      <c r="AZ34" s="486">
        <v>165922.05786</v>
      </c>
      <c r="BA34" s="486"/>
      <c r="BB34" s="486">
        <v>104275.21441</v>
      </c>
      <c r="BC34" s="486">
        <v>2072.5526199999999</v>
      </c>
      <c r="BD34" s="486">
        <v>106347.76703</v>
      </c>
      <c r="BE34" s="486"/>
      <c r="BF34" s="486">
        <v>13571.481760000001</v>
      </c>
      <c r="BG34" s="486">
        <v>8391.0148100000006</v>
      </c>
      <c r="BH34" s="486">
        <v>21962.496569999999</v>
      </c>
      <c r="BI34" s="485" t="s">
        <v>645</v>
      </c>
      <c r="BJ34" s="486">
        <v>8431.0776700000006</v>
      </c>
      <c r="BK34" s="486">
        <v>5285.1616699999995</v>
      </c>
      <c r="BL34" s="486">
        <v>13716.23934</v>
      </c>
      <c r="BM34" s="486"/>
      <c r="BN34" s="486">
        <v>-2543.1049600000001</v>
      </c>
      <c r="BO34" s="486">
        <v>63348.120289999999</v>
      </c>
      <c r="BP34" s="486">
        <v>60805.015329999995</v>
      </c>
      <c r="BQ34" s="486"/>
      <c r="BR34" s="486">
        <v>701992.94510000001</v>
      </c>
      <c r="BS34" s="486">
        <v>-687.58836999999994</v>
      </c>
      <c r="BT34" s="486">
        <v>701305.35673</v>
      </c>
      <c r="BU34" s="486"/>
      <c r="BV34" s="486">
        <v>279030.83130999998</v>
      </c>
      <c r="BW34" s="486">
        <v>858.56115</v>
      </c>
      <c r="BX34" s="486">
        <v>279889.39246</v>
      </c>
      <c r="BY34" s="485" t="s">
        <v>645</v>
      </c>
      <c r="BZ34" s="486">
        <v>13327335.11493</v>
      </c>
      <c r="CA34" s="486">
        <v>3581967.1939499998</v>
      </c>
      <c r="CB34" s="486">
        <v>16909302.308880001</v>
      </c>
      <c r="CC34" s="486"/>
      <c r="CD34" s="486">
        <v>4340438.1812399998</v>
      </c>
      <c r="CE34" s="486">
        <v>1901814.3077400001</v>
      </c>
      <c r="CF34" s="486">
        <v>6242252.4889799999</v>
      </c>
      <c r="CG34" s="486"/>
      <c r="CH34" s="486">
        <v>13327335.11493</v>
      </c>
      <c r="CI34" s="486">
        <v>3588130.1627599997</v>
      </c>
      <c r="CJ34" s="486">
        <v>16915465.277690001</v>
      </c>
      <c r="CK34" s="487"/>
    </row>
    <row r="35" spans="1:91" s="494" customFormat="1" ht="5.0999999999999996" customHeight="1">
      <c r="A35" s="496"/>
      <c r="B35" s="497"/>
      <c r="C35" s="497"/>
      <c r="D35" s="497"/>
      <c r="E35" s="497"/>
      <c r="F35" s="497"/>
      <c r="G35" s="497"/>
      <c r="H35" s="497"/>
      <c r="I35" s="497"/>
      <c r="J35" s="497"/>
      <c r="K35" s="497"/>
      <c r="L35" s="497"/>
      <c r="M35" s="496"/>
      <c r="N35" s="497"/>
      <c r="O35" s="497"/>
      <c r="P35" s="497"/>
      <c r="Q35" s="497"/>
      <c r="R35" s="497"/>
      <c r="S35" s="497"/>
      <c r="T35" s="497"/>
      <c r="U35" s="497"/>
      <c r="V35" s="497"/>
      <c r="W35" s="497"/>
      <c r="X35" s="497"/>
      <c r="Y35" s="496"/>
      <c r="Z35" s="497"/>
      <c r="AA35" s="497"/>
      <c r="AB35" s="497"/>
      <c r="AC35" s="497"/>
      <c r="AD35" s="497"/>
      <c r="AE35" s="497"/>
      <c r="AF35" s="497"/>
      <c r="AG35" s="497"/>
      <c r="AH35" s="497"/>
      <c r="AI35" s="497"/>
      <c r="AJ35" s="497"/>
      <c r="AK35" s="496"/>
      <c r="AL35" s="497"/>
      <c r="AM35" s="497"/>
      <c r="AN35" s="497"/>
      <c r="AO35" s="497"/>
      <c r="AP35" s="497"/>
      <c r="AQ35" s="497"/>
      <c r="AR35" s="497"/>
      <c r="AS35" s="497"/>
      <c r="AT35" s="497"/>
      <c r="AU35" s="497"/>
      <c r="AV35" s="497"/>
      <c r="AW35" s="496"/>
      <c r="AX35" s="497"/>
      <c r="AY35" s="497"/>
      <c r="AZ35" s="497"/>
      <c r="BA35" s="497"/>
      <c r="BB35" s="497"/>
      <c r="BC35" s="497"/>
      <c r="BD35" s="497"/>
      <c r="BE35" s="497"/>
      <c r="BF35" s="497"/>
      <c r="BG35" s="497"/>
      <c r="BH35" s="497"/>
      <c r="BI35" s="496"/>
      <c r="BJ35" s="497"/>
      <c r="BK35" s="497"/>
      <c r="BL35" s="497"/>
      <c r="BM35" s="497"/>
      <c r="BN35" s="497"/>
      <c r="BO35" s="497"/>
      <c r="BP35" s="497"/>
      <c r="BQ35" s="497"/>
      <c r="BR35" s="497"/>
      <c r="BS35" s="497"/>
      <c r="BT35" s="497"/>
      <c r="BU35" s="497"/>
      <c r="BV35" s="497"/>
      <c r="BW35" s="497"/>
      <c r="BX35" s="497"/>
      <c r="BY35" s="496"/>
      <c r="BZ35" s="497"/>
      <c r="CA35" s="497"/>
      <c r="CB35" s="497"/>
      <c r="CC35" s="497"/>
      <c r="CD35" s="497"/>
      <c r="CE35" s="497"/>
      <c r="CF35" s="497"/>
      <c r="CG35" s="497"/>
      <c r="CH35" s="497"/>
      <c r="CI35" s="497"/>
      <c r="CJ35" s="497"/>
    </row>
    <row r="36" spans="1:91" s="488" customFormat="1" ht="8.1" customHeight="1">
      <c r="A36" s="559" t="s">
        <v>646</v>
      </c>
      <c r="B36" s="486">
        <v>542870.70978999999</v>
      </c>
      <c r="C36" s="486">
        <v>-4984.0817100000004</v>
      </c>
      <c r="D36" s="486">
        <v>537886.62808000005</v>
      </c>
      <c r="E36" s="486"/>
      <c r="F36" s="486">
        <v>10584.932339999999</v>
      </c>
      <c r="G36" s="486">
        <v>314.01724999999999</v>
      </c>
      <c r="H36" s="486">
        <v>10898.94959</v>
      </c>
      <c r="I36" s="486"/>
      <c r="J36" s="486">
        <v>537493.79060000007</v>
      </c>
      <c r="K36" s="486">
        <v>40353.875030000003</v>
      </c>
      <c r="L36" s="486">
        <v>577847.66562999994</v>
      </c>
      <c r="M36" s="559" t="s">
        <v>646</v>
      </c>
      <c r="N36" s="486">
        <v>81910.586939999994</v>
      </c>
      <c r="O36" s="486">
        <v>-2827.4501800000003</v>
      </c>
      <c r="P36" s="486">
        <v>79083.136760000009</v>
      </c>
      <c r="Q36" s="486"/>
      <c r="R36" s="486">
        <v>86094.745330000005</v>
      </c>
      <c r="S36" s="486">
        <v>653.90066000000002</v>
      </c>
      <c r="T36" s="486">
        <v>86748.64598999999</v>
      </c>
      <c r="U36" s="486"/>
      <c r="V36" s="486">
        <v>174140.41372000001</v>
      </c>
      <c r="W36" s="486">
        <v>-12195.74257</v>
      </c>
      <c r="X36" s="486">
        <v>161944.67115000001</v>
      </c>
      <c r="Y36" s="559" t="s">
        <v>646</v>
      </c>
      <c r="Z36" s="486">
        <v>4617.8600999999999</v>
      </c>
      <c r="AA36" s="486">
        <v>-421.77547000000004</v>
      </c>
      <c r="AB36" s="486">
        <v>4196.0846300000003</v>
      </c>
      <c r="AC36" s="486"/>
      <c r="AD36" s="486">
        <v>337872.25764999999</v>
      </c>
      <c r="AE36" s="486">
        <v>-218.54799</v>
      </c>
      <c r="AF36" s="486">
        <v>337653.70966000005</v>
      </c>
      <c r="AG36" s="486"/>
      <c r="AH36" s="486">
        <v>206165.99237999998</v>
      </c>
      <c r="AI36" s="486">
        <v>-537.83140000000003</v>
      </c>
      <c r="AJ36" s="486">
        <v>205628.16097999999</v>
      </c>
      <c r="AK36" s="559" t="s">
        <v>646</v>
      </c>
      <c r="AL36" s="486">
        <v>7929.4521699999996</v>
      </c>
      <c r="AM36" s="486">
        <v>1664.4500399999999</v>
      </c>
      <c r="AN36" s="486">
        <v>9593.9022100000002</v>
      </c>
      <c r="AO36" s="486"/>
      <c r="AP36" s="486">
        <v>125140.40415999999</v>
      </c>
      <c r="AQ36" s="486">
        <v>0</v>
      </c>
      <c r="AR36" s="486">
        <v>125140.40415999999</v>
      </c>
      <c r="AS36" s="486"/>
      <c r="AT36" s="486">
        <v>6265.45244</v>
      </c>
      <c r="AU36" s="486">
        <v>0</v>
      </c>
      <c r="AV36" s="486">
        <v>6265.45244</v>
      </c>
      <c r="AW36" s="559" t="s">
        <v>646</v>
      </c>
      <c r="AX36" s="486">
        <v>54992.710129999999</v>
      </c>
      <c r="AY36" s="486">
        <v>0</v>
      </c>
      <c r="AZ36" s="486">
        <v>54992.710129999999</v>
      </c>
      <c r="BA36" s="486"/>
      <c r="BB36" s="486">
        <v>29075.317780000001</v>
      </c>
      <c r="BC36" s="486">
        <v>-551.29504000000009</v>
      </c>
      <c r="BD36" s="486">
        <v>28524.022739999997</v>
      </c>
      <c r="BE36" s="486"/>
      <c r="BF36" s="486">
        <v>-9.2911399999999986</v>
      </c>
      <c r="BG36" s="486">
        <v>-638.36844000000008</v>
      </c>
      <c r="BH36" s="486">
        <v>-647.65958000000001</v>
      </c>
      <c r="BI36" s="559" t="s">
        <v>646</v>
      </c>
      <c r="BJ36" s="486">
        <v>31.5</v>
      </c>
      <c r="BK36" s="486">
        <v>5.6280000000000001</v>
      </c>
      <c r="BL36" s="486">
        <v>37.128</v>
      </c>
      <c r="BM36" s="486"/>
      <c r="BN36" s="486">
        <v>1027.7775100000001</v>
      </c>
      <c r="BO36" s="486">
        <v>-971.7976900000001</v>
      </c>
      <c r="BP36" s="486">
        <v>55.979819999999997</v>
      </c>
      <c r="BQ36" s="486"/>
      <c r="BR36" s="486">
        <v>163729.9105</v>
      </c>
      <c r="BS36" s="486">
        <v>0</v>
      </c>
      <c r="BT36" s="486">
        <v>163729.9105</v>
      </c>
      <c r="BU36" s="486"/>
      <c r="BV36" s="486">
        <v>121478.41912000001</v>
      </c>
      <c r="BW36" s="486">
        <v>-14.727040000000001</v>
      </c>
      <c r="BX36" s="486">
        <v>121463.69207999999</v>
      </c>
      <c r="BY36" s="559" t="s">
        <v>646</v>
      </c>
      <c r="BZ36" s="486">
        <v>2491412.9415200003</v>
      </c>
      <c r="CA36" s="486">
        <v>19630.25345</v>
      </c>
      <c r="CB36" s="486">
        <v>2511043.1949700001</v>
      </c>
      <c r="CC36" s="486"/>
      <c r="CD36" s="486">
        <v>537493.79060000007</v>
      </c>
      <c r="CE36" s="486">
        <v>41502.216039999999</v>
      </c>
      <c r="CF36" s="486">
        <v>578996.00664000004</v>
      </c>
      <c r="CG36" s="486"/>
      <c r="CH36" s="486">
        <v>2491412.9415200003</v>
      </c>
      <c r="CI36" s="486">
        <v>20778.594459999997</v>
      </c>
      <c r="CJ36" s="486">
        <v>2512191.5359800002</v>
      </c>
      <c r="CK36" s="487"/>
    </row>
    <row r="37" spans="1:91" s="494" customFormat="1" ht="5.0999999999999996" customHeight="1">
      <c r="A37" s="493"/>
      <c r="B37" s="497"/>
      <c r="C37" s="497"/>
      <c r="D37" s="497"/>
      <c r="E37" s="497"/>
      <c r="F37" s="497"/>
      <c r="G37" s="497"/>
      <c r="H37" s="497"/>
      <c r="I37" s="497"/>
      <c r="J37" s="497"/>
      <c r="K37" s="497"/>
      <c r="L37" s="497"/>
      <c r="M37" s="493"/>
      <c r="N37" s="497"/>
      <c r="O37" s="497"/>
      <c r="P37" s="497"/>
      <c r="Q37" s="497"/>
      <c r="R37" s="497"/>
      <c r="S37" s="497"/>
      <c r="T37" s="497"/>
      <c r="U37" s="497"/>
      <c r="V37" s="497"/>
      <c r="W37" s="497"/>
      <c r="X37" s="497"/>
      <c r="Y37" s="493"/>
      <c r="Z37" s="497"/>
      <c r="AA37" s="497"/>
      <c r="AB37" s="497"/>
      <c r="AC37" s="497"/>
      <c r="AD37" s="497"/>
      <c r="AE37" s="497"/>
      <c r="AF37" s="497"/>
      <c r="AG37" s="497"/>
      <c r="AH37" s="497"/>
      <c r="AI37" s="497"/>
      <c r="AJ37" s="497"/>
      <c r="AK37" s="493"/>
      <c r="AL37" s="497"/>
      <c r="AM37" s="497"/>
      <c r="AN37" s="497"/>
      <c r="AO37" s="497"/>
      <c r="AP37" s="497"/>
      <c r="AQ37" s="497"/>
      <c r="AR37" s="497"/>
      <c r="AS37" s="497"/>
      <c r="AT37" s="497"/>
      <c r="AU37" s="497"/>
      <c r="AV37" s="497"/>
      <c r="AW37" s="493"/>
      <c r="AX37" s="497"/>
      <c r="AY37" s="497"/>
      <c r="AZ37" s="497"/>
      <c r="BA37" s="497"/>
      <c r="BB37" s="497"/>
      <c r="BC37" s="497"/>
      <c r="BD37" s="497"/>
      <c r="BE37" s="497"/>
      <c r="BF37" s="497"/>
      <c r="BG37" s="497"/>
      <c r="BH37" s="497"/>
      <c r="BI37" s="493"/>
      <c r="BJ37" s="497"/>
      <c r="BK37" s="497"/>
      <c r="BL37" s="497"/>
      <c r="BM37" s="497"/>
      <c r="BN37" s="497"/>
      <c r="BO37" s="497"/>
      <c r="BP37" s="497"/>
      <c r="BQ37" s="497"/>
      <c r="BR37" s="497"/>
      <c r="BS37" s="497"/>
      <c r="BT37" s="497"/>
      <c r="BU37" s="497"/>
      <c r="BV37" s="497">
        <v>0</v>
      </c>
      <c r="BW37" s="497">
        <v>0</v>
      </c>
      <c r="BX37" s="497">
        <v>0</v>
      </c>
      <c r="BY37" s="493"/>
      <c r="BZ37" s="497"/>
      <c r="CA37" s="497"/>
      <c r="CB37" s="497"/>
      <c r="CC37" s="497"/>
      <c r="CD37" s="497"/>
      <c r="CE37" s="497"/>
      <c r="CF37" s="497"/>
      <c r="CG37" s="497"/>
      <c r="CH37" s="497"/>
      <c r="CI37" s="497"/>
      <c r="CJ37" s="497"/>
    </row>
    <row r="38" spans="1:91" s="488" customFormat="1" ht="8.1" customHeight="1">
      <c r="A38" s="485" t="s">
        <v>647</v>
      </c>
      <c r="B38" s="486">
        <v>1778009.22276</v>
      </c>
      <c r="C38" s="486">
        <v>759587.12563000002</v>
      </c>
      <c r="D38" s="486">
        <v>2537596.3483899999</v>
      </c>
      <c r="E38" s="486"/>
      <c r="F38" s="486">
        <v>62360.720890000004</v>
      </c>
      <c r="G38" s="486">
        <v>3156.7888599999997</v>
      </c>
      <c r="H38" s="486">
        <v>65517.509749999997</v>
      </c>
      <c r="I38" s="486"/>
      <c r="J38" s="486">
        <v>3802944.3906399999</v>
      </c>
      <c r="K38" s="486">
        <v>1855297.4639000001</v>
      </c>
      <c r="L38" s="486">
        <v>5658241.8545399997</v>
      </c>
      <c r="M38" s="485" t="s">
        <v>647</v>
      </c>
      <c r="N38" s="486">
        <v>76954.524049999993</v>
      </c>
      <c r="O38" s="486">
        <v>31886.39662</v>
      </c>
      <c r="P38" s="486">
        <v>108840.92067000001</v>
      </c>
      <c r="Q38" s="486"/>
      <c r="R38" s="486">
        <v>188757.48543</v>
      </c>
      <c r="S38" s="486">
        <v>115291.10489</v>
      </c>
      <c r="T38" s="486">
        <v>304048.59032000002</v>
      </c>
      <c r="U38" s="486"/>
      <c r="V38" s="486">
        <v>1135295.3673099999</v>
      </c>
      <c r="W38" s="486">
        <v>213592.72312000001</v>
      </c>
      <c r="X38" s="486">
        <v>1348888.0904300001</v>
      </c>
      <c r="Y38" s="485" t="s">
        <v>647</v>
      </c>
      <c r="Z38" s="486">
        <v>138302.49281999998</v>
      </c>
      <c r="AA38" s="486">
        <v>62230.796439999998</v>
      </c>
      <c r="AB38" s="486">
        <v>200533.28925999999</v>
      </c>
      <c r="AC38" s="486"/>
      <c r="AD38" s="486">
        <v>1372145.4034599999</v>
      </c>
      <c r="AE38" s="486">
        <v>264490.38056000002</v>
      </c>
      <c r="AF38" s="486">
        <v>1636635.7840199999</v>
      </c>
      <c r="AG38" s="486"/>
      <c r="AH38" s="486">
        <v>973114.28052000003</v>
      </c>
      <c r="AI38" s="486">
        <v>12445.79772</v>
      </c>
      <c r="AJ38" s="486">
        <v>985560.07824000006</v>
      </c>
      <c r="AK38" s="485" t="s">
        <v>647</v>
      </c>
      <c r="AL38" s="486">
        <v>59376.763350000001</v>
      </c>
      <c r="AM38" s="486">
        <v>19550.220829999998</v>
      </c>
      <c r="AN38" s="486">
        <v>78926.984180000014</v>
      </c>
      <c r="AO38" s="486"/>
      <c r="AP38" s="486">
        <v>258978.56372999999</v>
      </c>
      <c r="AQ38" s="486">
        <v>23065.097160000001</v>
      </c>
      <c r="AR38" s="486">
        <v>282043.66089</v>
      </c>
      <c r="AS38" s="486"/>
      <c r="AT38" s="486">
        <v>89452.402849999999</v>
      </c>
      <c r="AU38" s="486">
        <v>120181.05873999999</v>
      </c>
      <c r="AV38" s="486">
        <v>209633.46158999999</v>
      </c>
      <c r="AW38" s="485" t="s">
        <v>647</v>
      </c>
      <c r="AX38" s="486">
        <v>110805.74408</v>
      </c>
      <c r="AY38" s="486">
        <v>123.60365</v>
      </c>
      <c r="AZ38" s="486">
        <v>110929.34773000001</v>
      </c>
      <c r="BA38" s="486"/>
      <c r="BB38" s="486">
        <v>75199.896629999988</v>
      </c>
      <c r="BC38" s="486">
        <v>2623.8476600000004</v>
      </c>
      <c r="BD38" s="486">
        <v>77823.744290000002</v>
      </c>
      <c r="BE38" s="486"/>
      <c r="BF38" s="486">
        <v>13580.7729</v>
      </c>
      <c r="BG38" s="486">
        <v>9029.3832500000008</v>
      </c>
      <c r="BH38" s="486">
        <v>22610.156149999999</v>
      </c>
      <c r="BI38" s="485" t="s">
        <v>647</v>
      </c>
      <c r="BJ38" s="486">
        <v>8399.5776700000006</v>
      </c>
      <c r="BK38" s="486">
        <v>5279.5336699999998</v>
      </c>
      <c r="BL38" s="486">
        <v>13679.111339999999</v>
      </c>
      <c r="BM38" s="486"/>
      <c r="BN38" s="486">
        <v>-3570.8824699999996</v>
      </c>
      <c r="BO38" s="486">
        <v>64319.917979999998</v>
      </c>
      <c r="BP38" s="486">
        <v>60749.035510000002</v>
      </c>
      <c r="BQ38" s="486"/>
      <c r="BR38" s="486">
        <v>538263.03460000001</v>
      </c>
      <c r="BS38" s="486">
        <v>-687.58836999999994</v>
      </c>
      <c r="BT38" s="486">
        <v>537575.44623</v>
      </c>
      <c r="BU38" s="486"/>
      <c r="BV38" s="486">
        <v>157552.41219</v>
      </c>
      <c r="BW38" s="486">
        <v>873.2881900000001</v>
      </c>
      <c r="BX38" s="486">
        <v>158425.70037999999</v>
      </c>
      <c r="BY38" s="485" t="s">
        <v>647</v>
      </c>
      <c r="BZ38" s="486">
        <v>10835922.17341</v>
      </c>
      <c r="CA38" s="486">
        <v>3562336.9405</v>
      </c>
      <c r="CB38" s="486">
        <v>14398259.113909997</v>
      </c>
      <c r="CC38" s="486"/>
      <c r="CD38" s="486">
        <v>3802944.3906399999</v>
      </c>
      <c r="CE38" s="486">
        <v>1860312.0917</v>
      </c>
      <c r="CF38" s="486">
        <v>5663256.4823400006</v>
      </c>
      <c r="CG38" s="486"/>
      <c r="CH38" s="486">
        <v>10835922.17341</v>
      </c>
      <c r="CI38" s="486">
        <v>3567351.5682999999</v>
      </c>
      <c r="CJ38" s="486">
        <v>14403273.741709998</v>
      </c>
      <c r="CK38" s="487"/>
      <c r="CL38" s="487"/>
      <c r="CM38" s="487"/>
    </row>
    <row r="39" spans="1:91" s="494" customFormat="1" ht="5.0999999999999996" customHeight="1">
      <c r="A39" s="496"/>
      <c r="B39" s="497"/>
      <c r="C39" s="497"/>
      <c r="D39" s="497"/>
      <c r="E39" s="497"/>
      <c r="F39" s="497"/>
      <c r="G39" s="497"/>
      <c r="H39" s="497"/>
      <c r="I39" s="497"/>
      <c r="J39" s="497"/>
      <c r="K39" s="497"/>
      <c r="L39" s="497"/>
      <c r="M39" s="496"/>
      <c r="N39" s="497"/>
      <c r="O39" s="497"/>
      <c r="P39" s="497"/>
      <c r="Q39" s="497"/>
      <c r="R39" s="497"/>
      <c r="S39" s="497"/>
      <c r="T39" s="497"/>
      <c r="U39" s="497"/>
      <c r="V39" s="497"/>
      <c r="W39" s="497"/>
      <c r="X39" s="497"/>
      <c r="Y39" s="496"/>
      <c r="Z39" s="497"/>
      <c r="AA39" s="497"/>
      <c r="AB39" s="497"/>
      <c r="AC39" s="497"/>
      <c r="AD39" s="497"/>
      <c r="AE39" s="497"/>
      <c r="AF39" s="497"/>
      <c r="AG39" s="497"/>
      <c r="AH39" s="497"/>
      <c r="AI39" s="497"/>
      <c r="AJ39" s="497"/>
      <c r="AK39" s="496"/>
      <c r="AL39" s="497"/>
      <c r="AM39" s="497"/>
      <c r="AN39" s="497"/>
      <c r="AO39" s="497"/>
      <c r="AP39" s="497"/>
      <c r="AQ39" s="497"/>
      <c r="AR39" s="497"/>
      <c r="AS39" s="497"/>
      <c r="AT39" s="497"/>
      <c r="AU39" s="497"/>
      <c r="AV39" s="497"/>
      <c r="AW39" s="496"/>
      <c r="AX39" s="497"/>
      <c r="AY39" s="497"/>
      <c r="AZ39" s="497"/>
      <c r="BA39" s="497"/>
      <c r="BB39" s="497"/>
      <c r="BC39" s="497"/>
      <c r="BD39" s="497"/>
      <c r="BE39" s="497"/>
      <c r="BF39" s="497"/>
      <c r="BG39" s="497"/>
      <c r="BH39" s="497"/>
      <c r="BI39" s="496"/>
      <c r="BJ39" s="497"/>
      <c r="BK39" s="497"/>
      <c r="BL39" s="497"/>
      <c r="BM39" s="497"/>
      <c r="BN39" s="497"/>
      <c r="BO39" s="497"/>
      <c r="BP39" s="497"/>
      <c r="BQ39" s="497"/>
      <c r="BR39" s="497"/>
      <c r="BS39" s="497"/>
      <c r="BT39" s="497"/>
      <c r="BU39" s="497"/>
      <c r="BV39" s="497"/>
      <c r="BW39" s="497"/>
      <c r="BX39" s="497"/>
      <c r="BY39" s="496"/>
      <c r="BZ39" s="497"/>
      <c r="CA39" s="497"/>
      <c r="CB39" s="497"/>
      <c r="CC39" s="497"/>
      <c r="CD39" s="497"/>
      <c r="CE39" s="497"/>
      <c r="CF39" s="497"/>
      <c r="CG39" s="497"/>
      <c r="CH39" s="497"/>
      <c r="CI39" s="497"/>
      <c r="CJ39" s="497"/>
    </row>
    <row r="40" spans="1:91" s="488" customFormat="1" ht="8.1" customHeight="1">
      <c r="A40" s="485" t="s">
        <v>648</v>
      </c>
      <c r="B40" s="486">
        <v>465573.60019999999</v>
      </c>
      <c r="C40" s="486">
        <v>371281.63614999998</v>
      </c>
      <c r="D40" s="486">
        <v>836855.23635000002</v>
      </c>
      <c r="E40" s="486"/>
      <c r="F40" s="486">
        <v>5712.9550399999998</v>
      </c>
      <c r="G40" s="486">
        <v>519.60375999999997</v>
      </c>
      <c r="H40" s="486">
        <v>6232.5587999999998</v>
      </c>
      <c r="I40" s="486"/>
      <c r="J40" s="486">
        <v>1470863.70273</v>
      </c>
      <c r="K40" s="486">
        <v>558647.11676999996</v>
      </c>
      <c r="L40" s="486">
        <v>2029510.8195</v>
      </c>
      <c r="M40" s="485" t="s">
        <v>648</v>
      </c>
      <c r="N40" s="486">
        <v>43857.657810000004</v>
      </c>
      <c r="O40" s="486">
        <v>7596.3558400000002</v>
      </c>
      <c r="P40" s="486">
        <v>51454.013650000001</v>
      </c>
      <c r="Q40" s="486"/>
      <c r="R40" s="486">
        <v>64125.856100000005</v>
      </c>
      <c r="S40" s="486">
        <v>37902.664109999998</v>
      </c>
      <c r="T40" s="486">
        <v>102028.52020999999</v>
      </c>
      <c r="U40" s="486"/>
      <c r="V40" s="486">
        <v>243969.63310000001</v>
      </c>
      <c r="W40" s="486">
        <v>151730.58875999998</v>
      </c>
      <c r="X40" s="486">
        <v>395700.22185999999</v>
      </c>
      <c r="Y40" s="485" t="s">
        <v>648</v>
      </c>
      <c r="Z40" s="486">
        <v>85930.006659999999</v>
      </c>
      <c r="AA40" s="486">
        <v>4304.0742199999995</v>
      </c>
      <c r="AB40" s="486">
        <v>90234.080879999994</v>
      </c>
      <c r="AC40" s="486"/>
      <c r="AD40" s="486">
        <v>411327.33624000003</v>
      </c>
      <c r="AE40" s="486">
        <v>161588.93474999999</v>
      </c>
      <c r="AF40" s="486">
        <v>572916.27098999999</v>
      </c>
      <c r="AG40" s="486"/>
      <c r="AH40" s="486">
        <v>73146.653310000009</v>
      </c>
      <c r="AI40" s="486">
        <v>132.86976999999999</v>
      </c>
      <c r="AJ40" s="486">
        <v>73279.523079999999</v>
      </c>
      <c r="AK40" s="485" t="s">
        <v>648</v>
      </c>
      <c r="AL40" s="486">
        <v>16202.06201</v>
      </c>
      <c r="AM40" s="486">
        <v>1247.48326</v>
      </c>
      <c r="AN40" s="486">
        <v>17449.545269999999</v>
      </c>
      <c r="AO40" s="486"/>
      <c r="AP40" s="486">
        <v>148410.86703999998</v>
      </c>
      <c r="AQ40" s="486">
        <v>3989.0702999999999</v>
      </c>
      <c r="AR40" s="486">
        <v>152399.93734</v>
      </c>
      <c r="AS40" s="486"/>
      <c r="AT40" s="486">
        <v>16917.757409999998</v>
      </c>
      <c r="AU40" s="486">
        <v>36412.403549999995</v>
      </c>
      <c r="AV40" s="486">
        <v>53330.160960000001</v>
      </c>
      <c r="AW40" s="485" t="s">
        <v>648</v>
      </c>
      <c r="AX40" s="486">
        <v>49125.554899999996</v>
      </c>
      <c r="AY40" s="486">
        <v>9.689999999999999E-3</v>
      </c>
      <c r="AZ40" s="486">
        <v>49125.564590000002</v>
      </c>
      <c r="BA40" s="486"/>
      <c r="BB40" s="486">
        <v>17975.376749999999</v>
      </c>
      <c r="BC40" s="486">
        <v>2895.1621500000001</v>
      </c>
      <c r="BD40" s="486">
        <v>20870.5389</v>
      </c>
      <c r="BE40" s="486"/>
      <c r="BF40" s="486">
        <v>2686.3858799999998</v>
      </c>
      <c r="BG40" s="486">
        <v>6243.0005799999999</v>
      </c>
      <c r="BH40" s="486">
        <v>8929.3864600000015</v>
      </c>
      <c r="BI40" s="485" t="s">
        <v>648</v>
      </c>
      <c r="BJ40" s="486">
        <v>2870.4667100000001</v>
      </c>
      <c r="BK40" s="486">
        <v>2822.7037</v>
      </c>
      <c r="BL40" s="486">
        <v>5693.1704099999997</v>
      </c>
      <c r="BM40" s="486"/>
      <c r="BN40" s="486">
        <v>194.70733999999999</v>
      </c>
      <c r="BO40" s="486">
        <v>9165.8000600000014</v>
      </c>
      <c r="BP40" s="486">
        <v>9360.5074000000004</v>
      </c>
      <c r="BQ40" s="486"/>
      <c r="BR40" s="486">
        <v>84542.080349999989</v>
      </c>
      <c r="BS40" s="486">
        <v>21.321350000000002</v>
      </c>
      <c r="BT40" s="486">
        <v>84563.401700000002</v>
      </c>
      <c r="BU40" s="486"/>
      <c r="BV40" s="486">
        <v>52293.544969999995</v>
      </c>
      <c r="BW40" s="486">
        <v>95.695050000000009</v>
      </c>
      <c r="BX40" s="486">
        <v>52389.240020000005</v>
      </c>
      <c r="BY40" s="485" t="s">
        <v>648</v>
      </c>
      <c r="BZ40" s="486">
        <v>3255726.2045499999</v>
      </c>
      <c r="CA40" s="486">
        <v>1356596.49382</v>
      </c>
      <c r="CB40" s="486">
        <v>4612322.6983699994</v>
      </c>
      <c r="CC40" s="486"/>
      <c r="CD40" s="486">
        <v>1470863.70273</v>
      </c>
      <c r="CE40" s="486">
        <v>574885.65338999999</v>
      </c>
      <c r="CF40" s="486">
        <v>2045749.3561199999</v>
      </c>
      <c r="CG40" s="486"/>
      <c r="CH40" s="486">
        <v>3255726.2045499999</v>
      </c>
      <c r="CI40" s="486">
        <v>1372835.0304399999</v>
      </c>
      <c r="CJ40" s="486">
        <v>4628561.2349899989</v>
      </c>
    </row>
    <row r="41" spans="1:91" s="494" customFormat="1" ht="9" customHeight="1">
      <c r="A41" s="493" t="s">
        <v>649</v>
      </c>
      <c r="B41" s="491">
        <v>0</v>
      </c>
      <c r="C41" s="491">
        <v>2781.3822400000004</v>
      </c>
      <c r="D41" s="491">
        <v>2781.3822400000004</v>
      </c>
      <c r="E41" s="491"/>
      <c r="F41" s="491">
        <v>0</v>
      </c>
      <c r="G41" s="491">
        <v>0</v>
      </c>
      <c r="H41" s="491">
        <v>0</v>
      </c>
      <c r="I41" s="491"/>
      <c r="J41" s="491">
        <v>141.42398</v>
      </c>
      <c r="K41" s="491">
        <v>3987.4025499999998</v>
      </c>
      <c r="L41" s="491">
        <v>4128.8265299999994</v>
      </c>
      <c r="M41" s="493" t="s">
        <v>649</v>
      </c>
      <c r="N41" s="491">
        <v>163.00720000000001</v>
      </c>
      <c r="O41" s="491">
        <v>96.790240000000011</v>
      </c>
      <c r="P41" s="491">
        <v>259.79743999999999</v>
      </c>
      <c r="Q41" s="491"/>
      <c r="R41" s="491">
        <v>357.57373999999999</v>
      </c>
      <c r="S41" s="491">
        <v>125.04915000000001</v>
      </c>
      <c r="T41" s="491">
        <v>482.62289000000004</v>
      </c>
      <c r="U41" s="491"/>
      <c r="V41" s="491">
        <v>67.30883</v>
      </c>
      <c r="W41" s="491">
        <v>0</v>
      </c>
      <c r="X41" s="491">
        <v>67.30883</v>
      </c>
      <c r="Y41" s="493" t="s">
        <v>649</v>
      </c>
      <c r="Z41" s="491">
        <v>6719.9926399999995</v>
      </c>
      <c r="AA41" s="491">
        <v>0</v>
      </c>
      <c r="AB41" s="491">
        <v>6719.9926399999995</v>
      </c>
      <c r="AC41" s="491"/>
      <c r="AD41" s="491">
        <v>0.43653000000000003</v>
      </c>
      <c r="AE41" s="491">
        <v>0</v>
      </c>
      <c r="AF41" s="491">
        <v>0.43653000000000003</v>
      </c>
      <c r="AG41" s="491"/>
      <c r="AH41" s="491">
        <v>0</v>
      </c>
      <c r="AI41" s="491">
        <v>0</v>
      </c>
      <c r="AJ41" s="491">
        <v>0</v>
      </c>
      <c r="AK41" s="493" t="s">
        <v>649</v>
      </c>
      <c r="AL41" s="491">
        <v>0</v>
      </c>
      <c r="AM41" s="491">
        <v>0</v>
      </c>
      <c r="AN41" s="491">
        <v>0</v>
      </c>
      <c r="AO41" s="491"/>
      <c r="AP41" s="491">
        <v>0</v>
      </c>
      <c r="AQ41" s="491">
        <v>0</v>
      </c>
      <c r="AR41" s="491">
        <v>0</v>
      </c>
      <c r="AS41" s="491"/>
      <c r="AT41" s="491">
        <v>1539.35736</v>
      </c>
      <c r="AU41" s="491">
        <v>0</v>
      </c>
      <c r="AV41" s="491">
        <v>1539.35736</v>
      </c>
      <c r="AW41" s="493" t="s">
        <v>649</v>
      </c>
      <c r="AX41" s="491">
        <v>0</v>
      </c>
      <c r="AY41" s="491">
        <v>0</v>
      </c>
      <c r="AZ41" s="491">
        <v>0</v>
      </c>
      <c r="BA41" s="491"/>
      <c r="BB41" s="491">
        <v>0</v>
      </c>
      <c r="BC41" s="491">
        <v>0</v>
      </c>
      <c r="BD41" s="491">
        <v>0</v>
      </c>
      <c r="BE41" s="491"/>
      <c r="BF41" s="491">
        <v>0</v>
      </c>
      <c r="BG41" s="491">
        <v>0</v>
      </c>
      <c r="BH41" s="491">
        <v>0</v>
      </c>
      <c r="BI41" s="493" t="s">
        <v>649</v>
      </c>
      <c r="BJ41" s="491">
        <v>0</v>
      </c>
      <c r="BK41" s="491">
        <v>0</v>
      </c>
      <c r="BL41" s="491">
        <v>0</v>
      </c>
      <c r="BM41" s="491"/>
      <c r="BN41" s="491">
        <v>0</v>
      </c>
      <c r="BO41" s="491">
        <v>0</v>
      </c>
      <c r="BP41" s="491">
        <v>0</v>
      </c>
      <c r="BQ41" s="491"/>
      <c r="BR41" s="491">
        <v>0</v>
      </c>
      <c r="BS41" s="491">
        <v>0</v>
      </c>
      <c r="BT41" s="491">
        <v>0</v>
      </c>
      <c r="BU41" s="491"/>
      <c r="BV41" s="491">
        <v>51.066209999999998</v>
      </c>
      <c r="BW41" s="491">
        <v>0</v>
      </c>
      <c r="BX41" s="491">
        <v>51.066209999999998</v>
      </c>
      <c r="BY41" s="493" t="s">
        <v>649</v>
      </c>
      <c r="BZ41" s="491">
        <v>9040.1664899999996</v>
      </c>
      <c r="CA41" s="491">
        <v>6990.6241799999998</v>
      </c>
      <c r="CB41" s="491">
        <v>16030.79067</v>
      </c>
      <c r="CC41" s="491"/>
      <c r="CD41" s="491">
        <v>141.42398</v>
      </c>
      <c r="CE41" s="491">
        <v>3987.4025499999998</v>
      </c>
      <c r="CF41" s="491">
        <v>4128.8265299999994</v>
      </c>
      <c r="CG41" s="491"/>
      <c r="CH41" s="491">
        <v>9040.1664899999996</v>
      </c>
      <c r="CI41" s="491">
        <v>6990.6241799999998</v>
      </c>
      <c r="CJ41" s="491">
        <v>16030.790669999998</v>
      </c>
    </row>
    <row r="42" spans="1:91" s="488" customFormat="1" ht="9" customHeight="1">
      <c r="A42" s="493" t="s">
        <v>650</v>
      </c>
      <c r="B42" s="491">
        <v>47803.014779999998</v>
      </c>
      <c r="C42" s="491">
        <v>52699.141960000001</v>
      </c>
      <c r="D42" s="491">
        <v>100502.15673999999</v>
      </c>
      <c r="E42" s="491"/>
      <c r="F42" s="491">
        <v>676.21965999999998</v>
      </c>
      <c r="G42" s="491">
        <v>200.31769</v>
      </c>
      <c r="H42" s="491">
        <v>876.53734999999995</v>
      </c>
      <c r="I42" s="491"/>
      <c r="J42" s="491">
        <v>42218.357590000007</v>
      </c>
      <c r="K42" s="491">
        <v>73251.58829</v>
      </c>
      <c r="L42" s="491">
        <v>115469.94588</v>
      </c>
      <c r="M42" s="493" t="s">
        <v>650</v>
      </c>
      <c r="N42" s="491">
        <v>6100.7373799999996</v>
      </c>
      <c r="O42" s="491">
        <v>1893.48197</v>
      </c>
      <c r="P42" s="491">
        <v>7994.2193499999994</v>
      </c>
      <c r="Q42" s="491"/>
      <c r="R42" s="491">
        <v>14335.194660000001</v>
      </c>
      <c r="S42" s="491">
        <v>11494.705239999999</v>
      </c>
      <c r="T42" s="491">
        <v>25829.899899999997</v>
      </c>
      <c r="U42" s="491"/>
      <c r="V42" s="491">
        <v>20011.730379999997</v>
      </c>
      <c r="W42" s="491">
        <v>24671.10313</v>
      </c>
      <c r="X42" s="491">
        <v>44682.833509999997</v>
      </c>
      <c r="Y42" s="493" t="s">
        <v>650</v>
      </c>
      <c r="Z42" s="491">
        <v>6181.9256399999995</v>
      </c>
      <c r="AA42" s="491">
        <v>267.35642999999999</v>
      </c>
      <c r="AB42" s="491">
        <v>6449.2820700000002</v>
      </c>
      <c r="AC42" s="491"/>
      <c r="AD42" s="491">
        <v>13600.753869999999</v>
      </c>
      <c r="AE42" s="491">
        <v>13059.92792</v>
      </c>
      <c r="AF42" s="491">
        <v>26660.681789999999</v>
      </c>
      <c r="AG42" s="491"/>
      <c r="AH42" s="491">
        <v>22.5</v>
      </c>
      <c r="AI42" s="491">
        <v>0</v>
      </c>
      <c r="AJ42" s="491">
        <v>22.5</v>
      </c>
      <c r="AK42" s="493" t="s">
        <v>650</v>
      </c>
      <c r="AL42" s="491">
        <v>1821.5600400000001</v>
      </c>
      <c r="AM42" s="491">
        <v>668.81948999999997</v>
      </c>
      <c r="AN42" s="491">
        <v>2490.3795300000002</v>
      </c>
      <c r="AO42" s="491"/>
      <c r="AP42" s="491">
        <v>0</v>
      </c>
      <c r="AQ42" s="491">
        <v>0.95960000000000001</v>
      </c>
      <c r="AR42" s="491">
        <v>0.95960000000000001</v>
      </c>
      <c r="AS42" s="491"/>
      <c r="AT42" s="491">
        <v>8045.6957300000004</v>
      </c>
      <c r="AU42" s="491">
        <v>13177.13394</v>
      </c>
      <c r="AV42" s="491">
        <v>21222.829670000003</v>
      </c>
      <c r="AW42" s="493" t="s">
        <v>650</v>
      </c>
      <c r="AX42" s="491">
        <v>0</v>
      </c>
      <c r="AY42" s="491">
        <v>0</v>
      </c>
      <c r="AZ42" s="491">
        <v>0</v>
      </c>
      <c r="BA42" s="491"/>
      <c r="BB42" s="491">
        <v>87.205669999999998</v>
      </c>
      <c r="BC42" s="491">
        <v>4.5605000000000002</v>
      </c>
      <c r="BD42" s="491">
        <v>91.766170000000002</v>
      </c>
      <c r="BE42" s="491"/>
      <c r="BF42" s="491">
        <v>2306.14237</v>
      </c>
      <c r="BG42" s="491">
        <v>3354.43354</v>
      </c>
      <c r="BH42" s="491">
        <v>5660.5759100000005</v>
      </c>
      <c r="BI42" s="493" t="s">
        <v>650</v>
      </c>
      <c r="BJ42" s="491">
        <v>2792.8817800000002</v>
      </c>
      <c r="BK42" s="491">
        <v>589.45632999999998</v>
      </c>
      <c r="BL42" s="491">
        <v>3382.3381099999997</v>
      </c>
      <c r="BM42" s="491"/>
      <c r="BN42" s="491">
        <v>183.75280000000001</v>
      </c>
      <c r="BO42" s="491">
        <v>717.15670999999998</v>
      </c>
      <c r="BP42" s="491">
        <v>900.90950999999995</v>
      </c>
      <c r="BQ42" s="491"/>
      <c r="BR42" s="491">
        <v>0</v>
      </c>
      <c r="BS42" s="491">
        <v>0</v>
      </c>
      <c r="BT42" s="491">
        <v>0</v>
      </c>
      <c r="BU42" s="491"/>
      <c r="BV42" s="491">
        <v>0</v>
      </c>
      <c r="BW42" s="491">
        <v>0</v>
      </c>
      <c r="BX42" s="491">
        <v>0</v>
      </c>
      <c r="BY42" s="493" t="s">
        <v>650</v>
      </c>
      <c r="BZ42" s="491">
        <v>166187.67234999998</v>
      </c>
      <c r="CA42" s="491">
        <v>196050.14273999998</v>
      </c>
      <c r="CB42" s="491">
        <v>362237.81509000005</v>
      </c>
      <c r="CC42" s="491"/>
      <c r="CD42" s="491">
        <v>42218.357590000007</v>
      </c>
      <c r="CE42" s="491">
        <v>73251.58829</v>
      </c>
      <c r="CF42" s="491">
        <v>115469.94588</v>
      </c>
      <c r="CG42" s="491"/>
      <c r="CH42" s="491">
        <v>166187.67234999998</v>
      </c>
      <c r="CI42" s="491">
        <v>196050.14273999998</v>
      </c>
      <c r="CJ42" s="491">
        <v>362237.81509000005</v>
      </c>
    </row>
    <row r="43" spans="1:91" s="488" customFormat="1" ht="9" customHeight="1">
      <c r="A43" s="493" t="s">
        <v>651</v>
      </c>
      <c r="B43" s="491">
        <v>38.836410000000001</v>
      </c>
      <c r="C43" s="491">
        <v>299.68132000000003</v>
      </c>
      <c r="D43" s="491">
        <v>338.51772999999997</v>
      </c>
      <c r="E43" s="491"/>
      <c r="F43" s="491">
        <v>1146.56</v>
      </c>
      <c r="G43" s="491">
        <v>0</v>
      </c>
      <c r="H43" s="491">
        <v>1146.56</v>
      </c>
      <c r="I43" s="491"/>
      <c r="J43" s="491">
        <v>596.61665000000005</v>
      </c>
      <c r="K43" s="491">
        <v>3092.10043</v>
      </c>
      <c r="L43" s="491">
        <v>3688.7170799999999</v>
      </c>
      <c r="M43" s="493" t="s">
        <v>651</v>
      </c>
      <c r="N43" s="491">
        <v>0</v>
      </c>
      <c r="O43" s="491">
        <v>0</v>
      </c>
      <c r="P43" s="491">
        <v>0</v>
      </c>
      <c r="Q43" s="491"/>
      <c r="R43" s="491">
        <v>3060.6971200000003</v>
      </c>
      <c r="S43" s="491">
        <v>174.6361</v>
      </c>
      <c r="T43" s="491">
        <v>3235.33322</v>
      </c>
      <c r="U43" s="491"/>
      <c r="V43" s="491">
        <v>1574.43498</v>
      </c>
      <c r="W43" s="491">
        <v>2495.7898799999998</v>
      </c>
      <c r="X43" s="491">
        <v>4070.2248599999998</v>
      </c>
      <c r="Y43" s="493" t="s">
        <v>651</v>
      </c>
      <c r="Z43" s="491">
        <v>2123.8415</v>
      </c>
      <c r="AA43" s="491">
        <v>0</v>
      </c>
      <c r="AB43" s="491">
        <v>2123.8415</v>
      </c>
      <c r="AC43" s="491"/>
      <c r="AD43" s="491">
        <v>500.64632</v>
      </c>
      <c r="AE43" s="491">
        <v>208.35541000000001</v>
      </c>
      <c r="AF43" s="491">
        <v>709.00172999999995</v>
      </c>
      <c r="AG43" s="491"/>
      <c r="AH43" s="491">
        <v>0</v>
      </c>
      <c r="AI43" s="491">
        <v>0</v>
      </c>
      <c r="AJ43" s="491">
        <v>0</v>
      </c>
      <c r="AK43" s="493" t="s">
        <v>651</v>
      </c>
      <c r="AL43" s="491">
        <v>0</v>
      </c>
      <c r="AM43" s="491">
        <v>0</v>
      </c>
      <c r="AN43" s="491">
        <v>0</v>
      </c>
      <c r="AO43" s="491"/>
      <c r="AP43" s="491">
        <v>0</v>
      </c>
      <c r="AQ43" s="491">
        <v>0</v>
      </c>
      <c r="AR43" s="491">
        <v>0</v>
      </c>
      <c r="AS43" s="491"/>
      <c r="AT43" s="491">
        <v>0</v>
      </c>
      <c r="AU43" s="491">
        <v>0</v>
      </c>
      <c r="AV43" s="491">
        <v>0</v>
      </c>
      <c r="AW43" s="493" t="s">
        <v>651</v>
      </c>
      <c r="AX43" s="491">
        <v>0</v>
      </c>
      <c r="AY43" s="491">
        <v>0</v>
      </c>
      <c r="AZ43" s="491">
        <v>0</v>
      </c>
      <c r="BA43" s="491"/>
      <c r="BB43" s="491">
        <v>0</v>
      </c>
      <c r="BC43" s="491">
        <v>0</v>
      </c>
      <c r="BD43" s="491">
        <v>0</v>
      </c>
      <c r="BE43" s="491"/>
      <c r="BF43" s="491">
        <v>0</v>
      </c>
      <c r="BG43" s="491">
        <v>0</v>
      </c>
      <c r="BH43" s="491">
        <v>0</v>
      </c>
      <c r="BI43" s="493" t="s">
        <v>651</v>
      </c>
      <c r="BJ43" s="491">
        <v>0</v>
      </c>
      <c r="BK43" s="491">
        <v>0</v>
      </c>
      <c r="BL43" s="491">
        <v>0</v>
      </c>
      <c r="BM43" s="491"/>
      <c r="BN43" s="491">
        <v>0</v>
      </c>
      <c r="BO43" s="491">
        <v>0</v>
      </c>
      <c r="BP43" s="491">
        <v>0</v>
      </c>
      <c r="BQ43" s="491"/>
      <c r="BR43" s="491">
        <v>0</v>
      </c>
      <c r="BS43" s="491">
        <v>0</v>
      </c>
      <c r="BT43" s="491">
        <v>0</v>
      </c>
      <c r="BU43" s="491"/>
      <c r="BV43" s="491">
        <v>0</v>
      </c>
      <c r="BW43" s="491">
        <v>0</v>
      </c>
      <c r="BX43" s="491">
        <v>0</v>
      </c>
      <c r="BY43" s="493" t="s">
        <v>651</v>
      </c>
      <c r="BZ43" s="491">
        <v>9041.6329800000003</v>
      </c>
      <c r="CA43" s="491">
        <v>6270.5631400000002</v>
      </c>
      <c r="CB43" s="491">
        <v>15312.196120000001</v>
      </c>
      <c r="CC43" s="491"/>
      <c r="CD43" s="491">
        <v>596.61665000000005</v>
      </c>
      <c r="CE43" s="491">
        <v>3092.10043</v>
      </c>
      <c r="CF43" s="491">
        <v>3688.7170799999999</v>
      </c>
      <c r="CG43" s="491"/>
      <c r="CH43" s="491">
        <v>9041.6329800000003</v>
      </c>
      <c r="CI43" s="491">
        <v>6270.5631400000002</v>
      </c>
      <c r="CJ43" s="491">
        <v>15312.196120000001</v>
      </c>
    </row>
    <row r="44" spans="1:91" s="488" customFormat="1" ht="9" customHeight="1">
      <c r="A44" s="493" t="s">
        <v>652</v>
      </c>
      <c r="B44" s="491">
        <v>417731.74900999997</v>
      </c>
      <c r="C44" s="491">
        <v>315501.43063000002</v>
      </c>
      <c r="D44" s="491">
        <v>733233.17963999999</v>
      </c>
      <c r="E44" s="491"/>
      <c r="F44" s="491">
        <v>3890.1753799999997</v>
      </c>
      <c r="G44" s="491">
        <v>319.28607</v>
      </c>
      <c r="H44" s="491">
        <v>4209.4614499999998</v>
      </c>
      <c r="I44" s="491"/>
      <c r="J44" s="491">
        <v>1427907.3045099999</v>
      </c>
      <c r="K44" s="491">
        <v>478316.02549999999</v>
      </c>
      <c r="L44" s="491">
        <v>1906223.3300099999</v>
      </c>
      <c r="M44" s="493" t="s">
        <v>652</v>
      </c>
      <c r="N44" s="491">
        <v>37593.913229999998</v>
      </c>
      <c r="O44" s="491">
        <v>5606.0836300000001</v>
      </c>
      <c r="P44" s="491">
        <v>43199.996859999999</v>
      </c>
      <c r="Q44" s="491"/>
      <c r="R44" s="491">
        <v>46372.390579999999</v>
      </c>
      <c r="S44" s="491">
        <v>26108.27362</v>
      </c>
      <c r="T44" s="491">
        <v>72480.664199999999</v>
      </c>
      <c r="U44" s="491"/>
      <c r="V44" s="491">
        <v>222316.15891</v>
      </c>
      <c r="W44" s="491">
        <v>124563.69575</v>
      </c>
      <c r="X44" s="491">
        <v>346879.85466000001</v>
      </c>
      <c r="Y44" s="493" t="s">
        <v>652</v>
      </c>
      <c r="Z44" s="491">
        <v>70904.246879999992</v>
      </c>
      <c r="AA44" s="491">
        <v>4036.7177900000002</v>
      </c>
      <c r="AB44" s="491">
        <v>74940.964670000001</v>
      </c>
      <c r="AC44" s="491"/>
      <c r="AD44" s="491">
        <v>397225.49951999995</v>
      </c>
      <c r="AE44" s="491">
        <v>148320.65141999998</v>
      </c>
      <c r="AF44" s="491">
        <v>545546.15094000008</v>
      </c>
      <c r="AG44" s="491"/>
      <c r="AH44" s="491">
        <v>73124.153310000009</v>
      </c>
      <c r="AI44" s="491">
        <v>132.86976999999999</v>
      </c>
      <c r="AJ44" s="491">
        <v>73257.023079999999</v>
      </c>
      <c r="AK44" s="493" t="s">
        <v>652</v>
      </c>
      <c r="AL44" s="491">
        <v>14380.501970000001</v>
      </c>
      <c r="AM44" s="491">
        <v>578.66377</v>
      </c>
      <c r="AN44" s="491">
        <v>14959.16574</v>
      </c>
      <c r="AO44" s="491"/>
      <c r="AP44" s="491">
        <v>148410.86703999998</v>
      </c>
      <c r="AQ44" s="491">
        <v>3988.1107000000002</v>
      </c>
      <c r="AR44" s="491">
        <v>152398.97774</v>
      </c>
      <c r="AS44" s="491"/>
      <c r="AT44" s="491">
        <v>7332.7043200000007</v>
      </c>
      <c r="AU44" s="491">
        <v>23235.269609999999</v>
      </c>
      <c r="AV44" s="491">
        <v>30567.97393</v>
      </c>
      <c r="AW44" s="493" t="s">
        <v>652</v>
      </c>
      <c r="AX44" s="491">
        <v>49125.554899999996</v>
      </c>
      <c r="AY44" s="491">
        <v>9.689999999999999E-3</v>
      </c>
      <c r="AZ44" s="491">
        <v>49125.564590000002</v>
      </c>
      <c r="BA44" s="491"/>
      <c r="BB44" s="491">
        <v>17888.171079999996</v>
      </c>
      <c r="BC44" s="491">
        <v>2890.6016500000001</v>
      </c>
      <c r="BD44" s="491">
        <v>20778.772730000001</v>
      </c>
      <c r="BE44" s="491"/>
      <c r="BF44" s="491">
        <v>380.24351000000001</v>
      </c>
      <c r="BG44" s="491">
        <v>2888.5670399999999</v>
      </c>
      <c r="BH44" s="491">
        <v>3268.8105499999997</v>
      </c>
      <c r="BI44" s="493" t="s">
        <v>652</v>
      </c>
      <c r="BJ44" s="491">
        <v>77.584930000000014</v>
      </c>
      <c r="BK44" s="491">
        <v>2233.24737</v>
      </c>
      <c r="BL44" s="491">
        <v>2310.8323</v>
      </c>
      <c r="BM44" s="491"/>
      <c r="BN44" s="491">
        <v>10.954540000000001</v>
      </c>
      <c r="BO44" s="491">
        <v>8448.6433500000003</v>
      </c>
      <c r="BP44" s="491">
        <v>8459.5978900000009</v>
      </c>
      <c r="BQ44" s="491"/>
      <c r="BR44" s="491">
        <v>84542.080349999989</v>
      </c>
      <c r="BS44" s="491">
        <v>21.321350000000002</v>
      </c>
      <c r="BT44" s="491">
        <v>84563.401700000002</v>
      </c>
      <c r="BU44" s="491"/>
      <c r="BV44" s="491">
        <v>52242.478759999998</v>
      </c>
      <c r="BW44" s="491">
        <v>95.695050000000009</v>
      </c>
      <c r="BX44" s="491">
        <v>52338.17381</v>
      </c>
      <c r="BY44" s="493" t="s">
        <v>652</v>
      </c>
      <c r="BZ44" s="491">
        <v>3071456.7327299989</v>
      </c>
      <c r="CA44" s="491">
        <v>1147285.1637600004</v>
      </c>
      <c r="CB44" s="491">
        <v>4218741.8964899993</v>
      </c>
      <c r="CC44" s="491"/>
      <c r="CD44" s="491">
        <v>1427907.3045099999</v>
      </c>
      <c r="CE44" s="491">
        <v>494554.56212000002</v>
      </c>
      <c r="CF44" s="491">
        <v>1922461.8666300001</v>
      </c>
      <c r="CG44" s="491"/>
      <c r="CH44" s="491">
        <v>3071456.7327299989</v>
      </c>
      <c r="CI44" s="491">
        <v>1163523.7003800003</v>
      </c>
      <c r="CJ44" s="491">
        <v>4234980.4331099996</v>
      </c>
    </row>
    <row r="45" spans="1:91" s="488" customFormat="1" ht="5.0999999999999996" customHeight="1">
      <c r="A45" s="493"/>
      <c r="B45" s="497"/>
      <c r="C45" s="497"/>
      <c r="D45" s="497"/>
      <c r="E45" s="497"/>
      <c r="F45" s="497"/>
      <c r="G45" s="497"/>
      <c r="H45" s="497"/>
      <c r="I45" s="497"/>
      <c r="J45" s="497"/>
      <c r="K45" s="497"/>
      <c r="L45" s="497"/>
      <c r="M45" s="493"/>
      <c r="N45" s="497"/>
      <c r="O45" s="497"/>
      <c r="P45" s="497"/>
      <c r="Q45" s="497"/>
      <c r="R45" s="497"/>
      <c r="S45" s="497"/>
      <c r="T45" s="497"/>
      <c r="U45" s="497"/>
      <c r="V45" s="497"/>
      <c r="W45" s="497"/>
      <c r="X45" s="497"/>
      <c r="Y45" s="493"/>
      <c r="Z45" s="497"/>
      <c r="AA45" s="497"/>
      <c r="AB45" s="497"/>
      <c r="AC45" s="497"/>
      <c r="AD45" s="497"/>
      <c r="AE45" s="497"/>
      <c r="AF45" s="497"/>
      <c r="AG45" s="497"/>
      <c r="AH45" s="497"/>
      <c r="AI45" s="497"/>
      <c r="AJ45" s="497"/>
      <c r="AK45" s="493"/>
      <c r="AL45" s="497"/>
      <c r="AM45" s="497"/>
      <c r="AN45" s="497"/>
      <c r="AO45" s="497"/>
      <c r="AP45" s="497"/>
      <c r="AQ45" s="497"/>
      <c r="AR45" s="497"/>
      <c r="AS45" s="497"/>
      <c r="AT45" s="497"/>
      <c r="AU45" s="497"/>
      <c r="AV45" s="497"/>
      <c r="AW45" s="493"/>
      <c r="AX45" s="497"/>
      <c r="AY45" s="497"/>
      <c r="AZ45" s="497"/>
      <c r="BA45" s="497"/>
      <c r="BB45" s="497"/>
      <c r="BC45" s="497"/>
      <c r="BD45" s="497"/>
      <c r="BE45" s="497"/>
      <c r="BF45" s="497"/>
      <c r="BG45" s="497"/>
      <c r="BH45" s="497"/>
      <c r="BI45" s="493"/>
      <c r="BJ45" s="497"/>
      <c r="BK45" s="497"/>
      <c r="BL45" s="497"/>
      <c r="BM45" s="497"/>
      <c r="BN45" s="497"/>
      <c r="BO45" s="497"/>
      <c r="BP45" s="497"/>
      <c r="BQ45" s="497"/>
      <c r="BR45" s="497"/>
      <c r="BS45" s="497"/>
      <c r="BT45" s="497"/>
      <c r="BU45" s="497"/>
      <c r="BV45" s="497"/>
      <c r="BW45" s="497"/>
      <c r="BX45" s="497"/>
      <c r="BY45" s="493"/>
      <c r="BZ45" s="497"/>
      <c r="CA45" s="497"/>
      <c r="CB45" s="497"/>
      <c r="CC45" s="497"/>
      <c r="CD45" s="497"/>
      <c r="CE45" s="497"/>
      <c r="CF45" s="497"/>
      <c r="CG45" s="497"/>
      <c r="CH45" s="497"/>
      <c r="CI45" s="497"/>
      <c r="CJ45" s="497"/>
    </row>
    <row r="46" spans="1:91" s="488" customFormat="1" ht="8.1" customHeight="1">
      <c r="A46" s="485" t="s">
        <v>653</v>
      </c>
      <c r="B46" s="486">
        <v>151481.11543000001</v>
      </c>
      <c r="C46" s="486">
        <v>159442.97274</v>
      </c>
      <c r="D46" s="486">
        <v>310924.08817</v>
      </c>
      <c r="E46" s="486"/>
      <c r="F46" s="486">
        <v>3777.6145999999999</v>
      </c>
      <c r="G46" s="486">
        <v>833.02938000000006</v>
      </c>
      <c r="H46" s="486">
        <v>4610.6439800000007</v>
      </c>
      <c r="I46" s="486"/>
      <c r="J46" s="486">
        <v>151733.36478999999</v>
      </c>
      <c r="K46" s="486">
        <v>346232.75387000002</v>
      </c>
      <c r="L46" s="486">
        <v>497966.11866000004</v>
      </c>
      <c r="M46" s="485" t="s">
        <v>653</v>
      </c>
      <c r="N46" s="486">
        <v>2114.5524</v>
      </c>
      <c r="O46" s="486">
        <v>10536.201560000001</v>
      </c>
      <c r="P46" s="486">
        <v>12650.75396</v>
      </c>
      <c r="Q46" s="486"/>
      <c r="R46" s="486">
        <v>34205.471770000004</v>
      </c>
      <c r="S46" s="486">
        <v>24397.77809</v>
      </c>
      <c r="T46" s="486">
        <v>58603.249859999996</v>
      </c>
      <c r="U46" s="486"/>
      <c r="V46" s="486">
        <v>87945.978790000008</v>
      </c>
      <c r="W46" s="486">
        <v>61354.938560000002</v>
      </c>
      <c r="X46" s="486">
        <v>149300.91735</v>
      </c>
      <c r="Y46" s="485" t="s">
        <v>653</v>
      </c>
      <c r="Z46" s="486">
        <v>14851.811099999999</v>
      </c>
      <c r="AA46" s="486">
        <v>20.426670000000001</v>
      </c>
      <c r="AB46" s="486">
        <v>14872.23777</v>
      </c>
      <c r="AC46" s="486"/>
      <c r="AD46" s="486">
        <v>139679.33002000002</v>
      </c>
      <c r="AE46" s="486">
        <v>121304.58807</v>
      </c>
      <c r="AF46" s="486">
        <v>260983.91808999999</v>
      </c>
      <c r="AG46" s="486"/>
      <c r="AH46" s="486">
        <v>29151.803670000001</v>
      </c>
      <c r="AI46" s="486">
        <v>2046.4572499999999</v>
      </c>
      <c r="AJ46" s="486">
        <v>31198.260920000001</v>
      </c>
      <c r="AK46" s="485" t="s">
        <v>653</v>
      </c>
      <c r="AL46" s="486">
        <v>2801.03316</v>
      </c>
      <c r="AM46" s="486">
        <v>265.95215000000002</v>
      </c>
      <c r="AN46" s="486">
        <v>3066.98531</v>
      </c>
      <c r="AO46" s="486"/>
      <c r="AP46" s="486">
        <v>10911.740470000001</v>
      </c>
      <c r="AQ46" s="486">
        <v>9823.75101</v>
      </c>
      <c r="AR46" s="486">
        <v>20735.491480000001</v>
      </c>
      <c r="AS46" s="486"/>
      <c r="AT46" s="486">
        <v>5380.3530199999996</v>
      </c>
      <c r="AU46" s="486">
        <v>4101.5849600000001</v>
      </c>
      <c r="AV46" s="486">
        <v>9481.9379800000006</v>
      </c>
      <c r="AW46" s="485" t="s">
        <v>653</v>
      </c>
      <c r="AX46" s="486">
        <v>1265.9933100000001</v>
      </c>
      <c r="AY46" s="486">
        <v>38.596419999999995</v>
      </c>
      <c r="AZ46" s="486">
        <v>1304.5897299999999</v>
      </c>
      <c r="BA46" s="486"/>
      <c r="BB46" s="486">
        <v>16123.023800000001</v>
      </c>
      <c r="BC46" s="486">
        <v>3930.3584500000002</v>
      </c>
      <c r="BD46" s="486">
        <v>20053.382249999999</v>
      </c>
      <c r="BE46" s="486"/>
      <c r="BF46" s="486">
        <v>126.1053</v>
      </c>
      <c r="BG46" s="486">
        <v>43.619959999999999</v>
      </c>
      <c r="BH46" s="486">
        <v>169.72526000000002</v>
      </c>
      <c r="BI46" s="485" t="s">
        <v>653</v>
      </c>
      <c r="BJ46" s="486">
        <v>54.188590000000005</v>
      </c>
      <c r="BK46" s="486">
        <v>92.854210000000009</v>
      </c>
      <c r="BL46" s="486">
        <v>147.04280000000003</v>
      </c>
      <c r="BM46" s="486"/>
      <c r="BN46" s="486">
        <v>418.66750999999999</v>
      </c>
      <c r="BO46" s="486">
        <v>605.70312000000001</v>
      </c>
      <c r="BP46" s="486">
        <v>1024.3706299999999</v>
      </c>
      <c r="BQ46" s="486"/>
      <c r="BR46" s="486">
        <v>25047.414410000001</v>
      </c>
      <c r="BS46" s="486">
        <v>790.39672999999993</v>
      </c>
      <c r="BT46" s="486">
        <v>25837.811140000002</v>
      </c>
      <c r="BU46" s="486"/>
      <c r="BV46" s="486">
        <v>7464.6619600000004</v>
      </c>
      <c r="BW46" s="486">
        <v>4795.2719800000004</v>
      </c>
      <c r="BX46" s="486">
        <v>12259.933939999999</v>
      </c>
      <c r="BY46" s="485" t="s">
        <v>653</v>
      </c>
      <c r="BZ46" s="486">
        <v>684534.22410000023</v>
      </c>
      <c r="CA46" s="486">
        <v>750657.23518000008</v>
      </c>
      <c r="CB46" s="486">
        <v>1435191.4592799996</v>
      </c>
      <c r="CC46" s="486"/>
      <c r="CD46" s="486">
        <v>151733.36478999999</v>
      </c>
      <c r="CE46" s="486">
        <v>343311.93458</v>
      </c>
      <c r="CF46" s="486">
        <v>495045.29937000002</v>
      </c>
      <c r="CG46" s="486"/>
      <c r="CH46" s="486">
        <v>684534.22410000023</v>
      </c>
      <c r="CI46" s="486">
        <v>747736.41589000006</v>
      </c>
      <c r="CJ46" s="486">
        <v>1432270.6399899996</v>
      </c>
    </row>
    <row r="47" spans="1:91" s="494" customFormat="1" ht="9" customHeight="1">
      <c r="A47" s="493" t="s">
        <v>654</v>
      </c>
      <c r="B47" s="491">
        <v>2669.8493699999999</v>
      </c>
      <c r="C47" s="491">
        <v>0</v>
      </c>
      <c r="D47" s="491">
        <v>2669.8493699999999</v>
      </c>
      <c r="E47" s="491"/>
      <c r="F47" s="491">
        <v>13.831160000000001</v>
      </c>
      <c r="G47" s="491">
        <v>0</v>
      </c>
      <c r="H47" s="491">
        <v>13.831160000000001</v>
      </c>
      <c r="I47" s="491"/>
      <c r="J47" s="491">
        <v>65886.129280000008</v>
      </c>
      <c r="K47" s="491">
        <v>17182.479380000001</v>
      </c>
      <c r="L47" s="491">
        <v>83068.608659999998</v>
      </c>
      <c r="M47" s="493" t="s">
        <v>654</v>
      </c>
      <c r="N47" s="491">
        <v>79.748170000000002</v>
      </c>
      <c r="O47" s="491">
        <v>0</v>
      </c>
      <c r="P47" s="491">
        <v>79.748170000000002</v>
      </c>
      <c r="Q47" s="491"/>
      <c r="R47" s="491">
        <v>5412.9867699999995</v>
      </c>
      <c r="S47" s="491">
        <v>6759.9709199999998</v>
      </c>
      <c r="T47" s="491">
        <v>12172.957689999999</v>
      </c>
      <c r="U47" s="491"/>
      <c r="V47" s="491">
        <v>15992.064689999999</v>
      </c>
      <c r="W47" s="491">
        <v>0</v>
      </c>
      <c r="X47" s="491">
        <v>15992.064689999999</v>
      </c>
      <c r="Y47" s="493" t="s">
        <v>654</v>
      </c>
      <c r="Z47" s="491">
        <v>5.4410500000000006</v>
      </c>
      <c r="AA47" s="491">
        <v>0</v>
      </c>
      <c r="AB47" s="491">
        <v>5.4410500000000006</v>
      </c>
      <c r="AC47" s="491"/>
      <c r="AD47" s="491">
        <v>55930.323320000003</v>
      </c>
      <c r="AE47" s="491">
        <v>0</v>
      </c>
      <c r="AF47" s="491">
        <v>55930.323320000003</v>
      </c>
      <c r="AG47" s="491"/>
      <c r="AH47" s="491">
        <v>16240.74546</v>
      </c>
      <c r="AI47" s="491">
        <v>0</v>
      </c>
      <c r="AJ47" s="491">
        <v>16240.74546</v>
      </c>
      <c r="AK47" s="493" t="s">
        <v>654</v>
      </c>
      <c r="AL47" s="491">
        <v>0</v>
      </c>
      <c r="AM47" s="491">
        <v>0</v>
      </c>
      <c r="AN47" s="491">
        <v>0</v>
      </c>
      <c r="AO47" s="491"/>
      <c r="AP47" s="491">
        <v>5.3274999999999997</v>
      </c>
      <c r="AQ47" s="491">
        <v>0</v>
      </c>
      <c r="AR47" s="491">
        <v>5.3274999999999997</v>
      </c>
      <c r="AS47" s="491"/>
      <c r="AT47" s="491">
        <v>49.771340000000002</v>
      </c>
      <c r="AU47" s="491">
        <v>0</v>
      </c>
      <c r="AV47" s="491">
        <v>49.771340000000002</v>
      </c>
      <c r="AW47" s="493" t="s">
        <v>654</v>
      </c>
      <c r="AX47" s="491">
        <v>0</v>
      </c>
      <c r="AY47" s="491">
        <v>0</v>
      </c>
      <c r="AZ47" s="491">
        <v>0</v>
      </c>
      <c r="BA47" s="491"/>
      <c r="BB47" s="491">
        <v>0</v>
      </c>
      <c r="BC47" s="491">
        <v>0</v>
      </c>
      <c r="BD47" s="491">
        <v>0</v>
      </c>
      <c r="BE47" s="491"/>
      <c r="BF47" s="491">
        <v>0</v>
      </c>
      <c r="BG47" s="491">
        <v>0</v>
      </c>
      <c r="BH47" s="491">
        <v>0</v>
      </c>
      <c r="BI47" s="493" t="s">
        <v>654</v>
      </c>
      <c r="BJ47" s="491">
        <v>0</v>
      </c>
      <c r="BK47" s="491">
        <v>0</v>
      </c>
      <c r="BL47" s="491">
        <v>0</v>
      </c>
      <c r="BM47" s="491"/>
      <c r="BN47" s="491">
        <v>411.13740000000001</v>
      </c>
      <c r="BO47" s="491">
        <v>0</v>
      </c>
      <c r="BP47" s="491">
        <v>411.13740000000001</v>
      </c>
      <c r="BQ47" s="491"/>
      <c r="BR47" s="491">
        <v>0</v>
      </c>
      <c r="BS47" s="491">
        <v>0</v>
      </c>
      <c r="BT47" s="491">
        <v>0</v>
      </c>
      <c r="BU47" s="491"/>
      <c r="BV47" s="491">
        <v>0</v>
      </c>
      <c r="BW47" s="491">
        <v>0</v>
      </c>
      <c r="BX47" s="491">
        <v>0</v>
      </c>
      <c r="BY47" s="493" t="s">
        <v>654</v>
      </c>
      <c r="BZ47" s="491">
        <v>162697.35551000005</v>
      </c>
      <c r="CA47" s="491">
        <v>23942.4503</v>
      </c>
      <c r="CB47" s="491">
        <v>186639.80581000002</v>
      </c>
      <c r="CC47" s="491"/>
      <c r="CD47" s="491">
        <v>65886.129280000008</v>
      </c>
      <c r="CE47" s="491">
        <v>17182.479380000001</v>
      </c>
      <c r="CF47" s="491">
        <v>83068.608659999998</v>
      </c>
      <c r="CG47" s="491"/>
      <c r="CH47" s="491">
        <v>162697.35551000005</v>
      </c>
      <c r="CI47" s="491">
        <v>23942.4503</v>
      </c>
      <c r="CJ47" s="491">
        <v>186639.80581000002</v>
      </c>
    </row>
    <row r="48" spans="1:91" s="488" customFormat="1" ht="9" customHeight="1">
      <c r="A48" s="493" t="s">
        <v>650</v>
      </c>
      <c r="B48" s="491">
        <v>0</v>
      </c>
      <c r="C48" s="491">
        <v>0</v>
      </c>
      <c r="D48" s="491">
        <v>0</v>
      </c>
      <c r="E48" s="491"/>
      <c r="F48" s="491">
        <v>0</v>
      </c>
      <c r="G48" s="491">
        <v>0</v>
      </c>
      <c r="H48" s="491">
        <v>0</v>
      </c>
      <c r="I48" s="491"/>
      <c r="J48" s="491">
        <v>0</v>
      </c>
      <c r="K48" s="491">
        <v>0</v>
      </c>
      <c r="L48" s="491">
        <v>0</v>
      </c>
      <c r="M48" s="493" t="s">
        <v>650</v>
      </c>
      <c r="N48" s="491">
        <v>330.62216999999998</v>
      </c>
      <c r="O48" s="491">
        <v>206.35830000000001</v>
      </c>
      <c r="P48" s="491">
        <v>536.98046999999997</v>
      </c>
      <c r="Q48" s="491"/>
      <c r="R48" s="491">
        <v>4.5740600000000002</v>
      </c>
      <c r="S48" s="491">
        <v>89.06747</v>
      </c>
      <c r="T48" s="491">
        <v>93.641530000000003</v>
      </c>
      <c r="U48" s="491"/>
      <c r="V48" s="491">
        <v>0</v>
      </c>
      <c r="W48" s="491">
        <v>5108.4187899999997</v>
      </c>
      <c r="X48" s="491">
        <v>5108.4187899999997</v>
      </c>
      <c r="Y48" s="493" t="s">
        <v>650</v>
      </c>
      <c r="Z48" s="491">
        <v>0</v>
      </c>
      <c r="AA48" s="491">
        <v>0</v>
      </c>
      <c r="AB48" s="491">
        <v>0</v>
      </c>
      <c r="AC48" s="491"/>
      <c r="AD48" s="491">
        <v>0</v>
      </c>
      <c r="AE48" s="491">
        <v>0</v>
      </c>
      <c r="AF48" s="491">
        <v>0</v>
      </c>
      <c r="AG48" s="491"/>
      <c r="AH48" s="491">
        <v>0</v>
      </c>
      <c r="AI48" s="491">
        <v>0</v>
      </c>
      <c r="AJ48" s="491">
        <v>0</v>
      </c>
      <c r="AK48" s="493" t="s">
        <v>650</v>
      </c>
      <c r="AL48" s="491">
        <v>0</v>
      </c>
      <c r="AM48" s="491">
        <v>0</v>
      </c>
      <c r="AN48" s="491">
        <v>0</v>
      </c>
      <c r="AO48" s="491"/>
      <c r="AP48" s="491">
        <v>0</v>
      </c>
      <c r="AQ48" s="491">
        <v>0</v>
      </c>
      <c r="AR48" s="491">
        <v>0</v>
      </c>
      <c r="AS48" s="491"/>
      <c r="AT48" s="491">
        <v>0</v>
      </c>
      <c r="AU48" s="491">
        <v>1965.9147000000003</v>
      </c>
      <c r="AV48" s="491">
        <v>1965.9147000000003</v>
      </c>
      <c r="AW48" s="493" t="s">
        <v>650</v>
      </c>
      <c r="AX48" s="491">
        <v>0</v>
      </c>
      <c r="AY48" s="491">
        <v>0</v>
      </c>
      <c r="AZ48" s="491">
        <v>0</v>
      </c>
      <c r="BA48" s="491"/>
      <c r="BB48" s="491">
        <v>0</v>
      </c>
      <c r="BC48" s="491">
        <v>0</v>
      </c>
      <c r="BD48" s="491">
        <v>0</v>
      </c>
      <c r="BE48" s="491"/>
      <c r="BF48" s="491">
        <v>0</v>
      </c>
      <c r="BG48" s="491">
        <v>0</v>
      </c>
      <c r="BH48" s="491">
        <v>0</v>
      </c>
      <c r="BI48" s="493" t="s">
        <v>650</v>
      </c>
      <c r="BJ48" s="491">
        <v>0</v>
      </c>
      <c r="BK48" s="491">
        <v>0</v>
      </c>
      <c r="BL48" s="491">
        <v>0</v>
      </c>
      <c r="BM48" s="491"/>
      <c r="BN48" s="491">
        <v>0</v>
      </c>
      <c r="BO48" s="491">
        <v>0</v>
      </c>
      <c r="BP48" s="491">
        <v>0</v>
      </c>
      <c r="BQ48" s="491"/>
      <c r="BR48" s="491">
        <v>0</v>
      </c>
      <c r="BS48" s="491">
        <v>0</v>
      </c>
      <c r="BT48" s="491">
        <v>0</v>
      </c>
      <c r="BU48" s="491"/>
      <c r="BV48" s="491">
        <v>0</v>
      </c>
      <c r="BW48" s="491">
        <v>0</v>
      </c>
      <c r="BX48" s="491">
        <v>0</v>
      </c>
      <c r="BY48" s="493" t="s">
        <v>650</v>
      </c>
      <c r="BZ48" s="491">
        <v>335.19622999999996</v>
      </c>
      <c r="CA48" s="491">
        <v>7369.7592599999998</v>
      </c>
      <c r="CB48" s="491">
        <v>7704.9554900000003</v>
      </c>
      <c r="CC48" s="491"/>
      <c r="CD48" s="491">
        <v>0</v>
      </c>
      <c r="CE48" s="491">
        <v>0</v>
      </c>
      <c r="CF48" s="491">
        <v>0</v>
      </c>
      <c r="CG48" s="491"/>
      <c r="CH48" s="491">
        <v>335.19622999999996</v>
      </c>
      <c r="CI48" s="491">
        <v>7369.7592599999998</v>
      </c>
      <c r="CJ48" s="491">
        <v>7704.9554900000003</v>
      </c>
    </row>
    <row r="49" spans="1:89" s="488" customFormat="1" ht="9" customHeight="1">
      <c r="A49" s="493" t="s">
        <v>651</v>
      </c>
      <c r="B49" s="491">
        <v>0</v>
      </c>
      <c r="C49" s="491">
        <v>0</v>
      </c>
      <c r="D49" s="491">
        <v>0</v>
      </c>
      <c r="E49" s="491"/>
      <c r="F49" s="491">
        <v>70.299660000000003</v>
      </c>
      <c r="G49" s="491">
        <v>0</v>
      </c>
      <c r="H49" s="491">
        <v>70.299660000000003</v>
      </c>
      <c r="I49" s="491"/>
      <c r="J49" s="491">
        <v>497.94416000000001</v>
      </c>
      <c r="K49" s="491">
        <v>2646.7405199999998</v>
      </c>
      <c r="L49" s="491">
        <v>3144.6846800000003</v>
      </c>
      <c r="M49" s="493" t="s">
        <v>651</v>
      </c>
      <c r="N49" s="491">
        <v>0</v>
      </c>
      <c r="O49" s="491">
        <v>0</v>
      </c>
      <c r="P49" s="491">
        <v>0</v>
      </c>
      <c r="Q49" s="491"/>
      <c r="R49" s="491">
        <v>0</v>
      </c>
      <c r="S49" s="491">
        <v>38.483040000000003</v>
      </c>
      <c r="T49" s="491">
        <v>38.483040000000003</v>
      </c>
      <c r="U49" s="491"/>
      <c r="V49" s="491">
        <v>0</v>
      </c>
      <c r="W49" s="491">
        <v>0</v>
      </c>
      <c r="X49" s="491">
        <v>0</v>
      </c>
      <c r="Y49" s="493" t="s">
        <v>651</v>
      </c>
      <c r="Z49" s="491">
        <v>0</v>
      </c>
      <c r="AA49" s="491">
        <v>0</v>
      </c>
      <c r="AB49" s="491">
        <v>0</v>
      </c>
      <c r="AC49" s="491"/>
      <c r="AD49" s="491">
        <v>0</v>
      </c>
      <c r="AE49" s="491">
        <v>0</v>
      </c>
      <c r="AF49" s="491">
        <v>0</v>
      </c>
      <c r="AG49" s="491"/>
      <c r="AH49" s="491">
        <v>0</v>
      </c>
      <c r="AI49" s="491">
        <v>0</v>
      </c>
      <c r="AJ49" s="491">
        <v>0</v>
      </c>
      <c r="AK49" s="493" t="s">
        <v>651</v>
      </c>
      <c r="AL49" s="491">
        <v>0</v>
      </c>
      <c r="AM49" s="491">
        <v>0</v>
      </c>
      <c r="AN49" s="491">
        <v>0</v>
      </c>
      <c r="AO49" s="491"/>
      <c r="AP49" s="491">
        <v>0</v>
      </c>
      <c r="AQ49" s="491">
        <v>0</v>
      </c>
      <c r="AR49" s="491">
        <v>0</v>
      </c>
      <c r="AS49" s="491"/>
      <c r="AT49" s="491">
        <v>7.0894800000000009</v>
      </c>
      <c r="AU49" s="491">
        <v>0</v>
      </c>
      <c r="AV49" s="491">
        <v>7.0894800000000009</v>
      </c>
      <c r="AW49" s="493" t="s">
        <v>651</v>
      </c>
      <c r="AX49" s="491">
        <v>0</v>
      </c>
      <c r="AY49" s="491">
        <v>0</v>
      </c>
      <c r="AZ49" s="491">
        <v>0</v>
      </c>
      <c r="BA49" s="491"/>
      <c r="BB49" s="491">
        <v>0</v>
      </c>
      <c r="BC49" s="491">
        <v>0</v>
      </c>
      <c r="BD49" s="491">
        <v>0</v>
      </c>
      <c r="BE49" s="491"/>
      <c r="BF49" s="491">
        <v>0</v>
      </c>
      <c r="BG49" s="491">
        <v>0</v>
      </c>
      <c r="BH49" s="491">
        <v>0</v>
      </c>
      <c r="BI49" s="493" t="s">
        <v>651</v>
      </c>
      <c r="BJ49" s="491">
        <v>0</v>
      </c>
      <c r="BK49" s="491">
        <v>0</v>
      </c>
      <c r="BL49" s="491">
        <v>0</v>
      </c>
      <c r="BM49" s="491"/>
      <c r="BN49" s="491">
        <v>0</v>
      </c>
      <c r="BO49" s="491">
        <v>0</v>
      </c>
      <c r="BP49" s="491">
        <v>0</v>
      </c>
      <c r="BQ49" s="491"/>
      <c r="BR49" s="491">
        <v>10.591329999999999</v>
      </c>
      <c r="BS49" s="491">
        <v>0</v>
      </c>
      <c r="BT49" s="491">
        <v>10.591329999999999</v>
      </c>
      <c r="BU49" s="491"/>
      <c r="BV49" s="491">
        <v>0</v>
      </c>
      <c r="BW49" s="491">
        <v>0</v>
      </c>
      <c r="BX49" s="491">
        <v>0</v>
      </c>
      <c r="BY49" s="493" t="s">
        <v>651</v>
      </c>
      <c r="BZ49" s="491">
        <v>585.92462999999998</v>
      </c>
      <c r="CA49" s="491">
        <v>2685.2235599999999</v>
      </c>
      <c r="CB49" s="491">
        <v>3271.1481900000008</v>
      </c>
      <c r="CC49" s="491"/>
      <c r="CD49" s="491">
        <v>497.94416000000001</v>
      </c>
      <c r="CE49" s="491">
        <v>2646.7405199999998</v>
      </c>
      <c r="CF49" s="491">
        <v>3144.6846800000003</v>
      </c>
      <c r="CG49" s="491"/>
      <c r="CH49" s="491">
        <v>585.92462999999998</v>
      </c>
      <c r="CI49" s="491">
        <v>2685.2235599999999</v>
      </c>
      <c r="CJ49" s="491">
        <v>3271.1481900000008</v>
      </c>
    </row>
    <row r="50" spans="1:89" s="488" customFormat="1" ht="9" customHeight="1">
      <c r="A50" s="493" t="s">
        <v>655</v>
      </c>
      <c r="B50" s="491">
        <v>148811.26605999999</v>
      </c>
      <c r="C50" s="491">
        <v>159442.97274</v>
      </c>
      <c r="D50" s="491">
        <v>308254.23879999999</v>
      </c>
      <c r="E50" s="491"/>
      <c r="F50" s="491">
        <v>3693.4837800000005</v>
      </c>
      <c r="G50" s="491">
        <v>833.02938000000006</v>
      </c>
      <c r="H50" s="491">
        <v>4526.5131600000004</v>
      </c>
      <c r="I50" s="491"/>
      <c r="J50" s="491">
        <v>85349.29135</v>
      </c>
      <c r="K50" s="491">
        <v>326403.53397000005</v>
      </c>
      <c r="L50" s="491">
        <v>411752.82532</v>
      </c>
      <c r="M50" s="493" t="s">
        <v>655</v>
      </c>
      <c r="N50" s="491">
        <v>1704.1820600000001</v>
      </c>
      <c r="O50" s="491">
        <v>10329.84326</v>
      </c>
      <c r="P50" s="491">
        <v>12034.025320000001</v>
      </c>
      <c r="Q50" s="491"/>
      <c r="R50" s="491">
        <v>28787.910940000002</v>
      </c>
      <c r="S50" s="491">
        <v>17510.256659999999</v>
      </c>
      <c r="T50" s="491">
        <v>46298.167600000001</v>
      </c>
      <c r="U50" s="491"/>
      <c r="V50" s="491">
        <v>71953.914099999995</v>
      </c>
      <c r="W50" s="491">
        <v>56246.519770000006</v>
      </c>
      <c r="X50" s="491">
        <v>128200.43387000001</v>
      </c>
      <c r="Y50" s="493" t="s">
        <v>655</v>
      </c>
      <c r="Z50" s="491">
        <v>14846.370050000001</v>
      </c>
      <c r="AA50" s="491">
        <v>20.426670000000001</v>
      </c>
      <c r="AB50" s="491">
        <v>14866.79672</v>
      </c>
      <c r="AC50" s="491"/>
      <c r="AD50" s="491">
        <v>83749.006699999998</v>
      </c>
      <c r="AE50" s="491">
        <v>121304.58807</v>
      </c>
      <c r="AF50" s="491">
        <v>205053.59477000003</v>
      </c>
      <c r="AG50" s="491"/>
      <c r="AH50" s="491">
        <v>12911.058210000001</v>
      </c>
      <c r="AI50" s="491">
        <v>2046.4572499999999</v>
      </c>
      <c r="AJ50" s="491">
        <v>14957.515460000001</v>
      </c>
      <c r="AK50" s="493" t="s">
        <v>655</v>
      </c>
      <c r="AL50" s="491">
        <v>2801.03316</v>
      </c>
      <c r="AM50" s="491">
        <v>265.95215000000002</v>
      </c>
      <c r="AN50" s="491">
        <v>3066.98531</v>
      </c>
      <c r="AO50" s="491"/>
      <c r="AP50" s="491">
        <v>10906.412970000001</v>
      </c>
      <c r="AQ50" s="491">
        <v>9823.75101</v>
      </c>
      <c r="AR50" s="491">
        <v>20730.163980000001</v>
      </c>
      <c r="AS50" s="491"/>
      <c r="AT50" s="491">
        <v>5323.4922000000006</v>
      </c>
      <c r="AU50" s="491">
        <v>2135.6702599999999</v>
      </c>
      <c r="AV50" s="491">
        <v>7459.1624599999996</v>
      </c>
      <c r="AW50" s="493" t="s">
        <v>655</v>
      </c>
      <c r="AX50" s="491">
        <v>1265.9933100000001</v>
      </c>
      <c r="AY50" s="491">
        <v>38.596419999999995</v>
      </c>
      <c r="AZ50" s="491">
        <v>1304.5897299999999</v>
      </c>
      <c r="BA50" s="491"/>
      <c r="BB50" s="491">
        <v>16123.023800000001</v>
      </c>
      <c r="BC50" s="491">
        <v>3930.3584500000002</v>
      </c>
      <c r="BD50" s="491">
        <v>20053.382249999999</v>
      </c>
      <c r="BE50" s="491"/>
      <c r="BF50" s="491">
        <v>126.1053</v>
      </c>
      <c r="BG50" s="491">
        <v>43.619959999999999</v>
      </c>
      <c r="BH50" s="491">
        <v>169.72526000000002</v>
      </c>
      <c r="BI50" s="493" t="s">
        <v>655</v>
      </c>
      <c r="BJ50" s="491">
        <v>54.188590000000005</v>
      </c>
      <c r="BK50" s="491">
        <v>92.854210000000009</v>
      </c>
      <c r="BL50" s="491">
        <v>147.04280000000003</v>
      </c>
      <c r="BM50" s="491"/>
      <c r="BN50" s="491">
        <v>7.5301100000000005</v>
      </c>
      <c r="BO50" s="491">
        <v>605.70312000000001</v>
      </c>
      <c r="BP50" s="491">
        <v>613.23322999999993</v>
      </c>
      <c r="BQ50" s="491"/>
      <c r="BR50" s="491">
        <v>25036.823079999998</v>
      </c>
      <c r="BS50" s="491">
        <v>790.39672999999993</v>
      </c>
      <c r="BT50" s="491">
        <v>25827.219809999999</v>
      </c>
      <c r="BU50" s="491"/>
      <c r="BV50" s="491">
        <v>7464.6619600000004</v>
      </c>
      <c r="BW50" s="491">
        <v>4795.2719800000004</v>
      </c>
      <c r="BX50" s="491">
        <v>12259.933939999999</v>
      </c>
      <c r="BY50" s="493" t="s">
        <v>655</v>
      </c>
      <c r="BZ50" s="491">
        <v>520915.74772999994</v>
      </c>
      <c r="CA50" s="491">
        <v>716659.80206000002</v>
      </c>
      <c r="CB50" s="491">
        <v>1237575.5497899994</v>
      </c>
      <c r="CC50" s="491"/>
      <c r="CD50" s="491">
        <v>85349.29135</v>
      </c>
      <c r="CE50" s="491">
        <v>323482.71468000003</v>
      </c>
      <c r="CF50" s="491">
        <v>408832.00602999999</v>
      </c>
      <c r="CG50" s="491"/>
      <c r="CH50" s="491">
        <v>520915.74772999994</v>
      </c>
      <c r="CI50" s="491">
        <v>713738.98277</v>
      </c>
      <c r="CJ50" s="491">
        <v>1234654.7304999994</v>
      </c>
    </row>
    <row r="51" spans="1:89" s="488" customFormat="1" ht="6" customHeight="1">
      <c r="A51" s="493"/>
      <c r="B51" s="491"/>
      <c r="C51" s="491"/>
      <c r="D51" s="491"/>
      <c r="E51" s="491"/>
      <c r="F51" s="491"/>
      <c r="G51" s="491"/>
      <c r="H51" s="491"/>
      <c r="I51" s="491"/>
      <c r="J51" s="491"/>
      <c r="K51" s="491"/>
      <c r="L51" s="491"/>
      <c r="M51" s="493"/>
      <c r="N51" s="491"/>
      <c r="O51" s="491"/>
      <c r="P51" s="491"/>
      <c r="Q51" s="491"/>
      <c r="R51" s="491"/>
      <c r="S51" s="491"/>
      <c r="T51" s="491"/>
      <c r="U51" s="491"/>
      <c r="V51" s="491"/>
      <c r="W51" s="491"/>
      <c r="X51" s="491"/>
      <c r="Y51" s="493"/>
      <c r="Z51" s="491"/>
      <c r="AA51" s="491"/>
      <c r="AB51" s="491"/>
      <c r="AC51" s="491"/>
      <c r="AD51" s="491"/>
      <c r="AE51" s="491"/>
      <c r="AF51" s="491"/>
      <c r="AG51" s="491"/>
      <c r="AH51" s="491"/>
      <c r="AI51" s="491"/>
      <c r="AJ51" s="491"/>
      <c r="AK51" s="493"/>
      <c r="AL51" s="491"/>
      <c r="AM51" s="491"/>
      <c r="AN51" s="491"/>
      <c r="AO51" s="491"/>
      <c r="AP51" s="491"/>
      <c r="AQ51" s="491"/>
      <c r="AR51" s="491"/>
      <c r="AS51" s="491"/>
      <c r="AT51" s="491"/>
      <c r="AU51" s="491"/>
      <c r="AV51" s="491"/>
      <c r="AW51" s="493"/>
      <c r="AX51" s="491"/>
      <c r="AY51" s="491"/>
      <c r="AZ51" s="491"/>
      <c r="BA51" s="491"/>
      <c r="BB51" s="491"/>
      <c r="BC51" s="491"/>
      <c r="BD51" s="491"/>
      <c r="BE51" s="491"/>
      <c r="BF51" s="491"/>
      <c r="BG51" s="491"/>
      <c r="BH51" s="491"/>
      <c r="BI51" s="493"/>
      <c r="BJ51" s="491"/>
      <c r="BK51" s="491"/>
      <c r="BL51" s="491"/>
      <c r="BM51" s="491"/>
      <c r="BN51" s="491"/>
      <c r="BO51" s="491"/>
      <c r="BP51" s="491"/>
      <c r="BQ51" s="491"/>
      <c r="BR51" s="491"/>
      <c r="BS51" s="491"/>
      <c r="BT51" s="491"/>
      <c r="BU51" s="491"/>
      <c r="BV51" s="491"/>
      <c r="BW51" s="491"/>
      <c r="BX51" s="491"/>
      <c r="BY51" s="493"/>
      <c r="BZ51" s="491"/>
      <c r="CA51" s="491"/>
      <c r="CB51" s="491"/>
      <c r="CC51" s="491"/>
      <c r="CD51" s="491"/>
      <c r="CE51" s="491"/>
      <c r="CF51" s="491"/>
      <c r="CG51" s="491"/>
      <c r="CH51" s="491"/>
      <c r="CI51" s="491"/>
      <c r="CJ51" s="491"/>
    </row>
    <row r="52" spans="1:89" s="488" customFormat="1" ht="8.1" customHeight="1">
      <c r="A52" s="485" t="s">
        <v>656</v>
      </c>
      <c r="B52" s="486">
        <v>28718.30875</v>
      </c>
      <c r="C52" s="486">
        <v>7379.4838300000001</v>
      </c>
      <c r="D52" s="486">
        <v>36097.792000000001</v>
      </c>
      <c r="E52" s="486"/>
      <c r="F52" s="486">
        <v>0</v>
      </c>
      <c r="G52" s="486">
        <v>0</v>
      </c>
      <c r="H52" s="486">
        <v>0</v>
      </c>
      <c r="I52" s="486"/>
      <c r="J52" s="486">
        <v>594.60725000000002</v>
      </c>
      <c r="K52" s="486">
        <v>1024.21588</v>
      </c>
      <c r="L52" s="486">
        <v>1618.8230000000001</v>
      </c>
      <c r="M52" s="485" t="s">
        <v>656</v>
      </c>
      <c r="N52" s="486">
        <v>16595.549749999998</v>
      </c>
      <c r="O52" s="486">
        <v>5176.5362999999998</v>
      </c>
      <c r="P52" s="486">
        <v>21772.085999999999</v>
      </c>
      <c r="Q52" s="486"/>
      <c r="R52" s="486">
        <v>4.6459899999999994</v>
      </c>
      <c r="S52" s="486">
        <v>3877.74568</v>
      </c>
      <c r="T52" s="486">
        <v>3882.3910000000001</v>
      </c>
      <c r="U52" s="486"/>
      <c r="V52" s="486">
        <v>0</v>
      </c>
      <c r="W52" s="486">
        <v>7170.4613300000001</v>
      </c>
      <c r="X52" s="486">
        <v>7170.4610000000002</v>
      </c>
      <c r="Y52" s="485" t="s">
        <v>656</v>
      </c>
      <c r="Z52" s="486">
        <v>0</v>
      </c>
      <c r="AA52" s="486">
        <v>0</v>
      </c>
      <c r="AB52" s="486">
        <v>0</v>
      </c>
      <c r="AC52" s="486"/>
      <c r="AD52" s="486">
        <v>101.76303</v>
      </c>
      <c r="AE52" s="486">
        <v>1018.04375</v>
      </c>
      <c r="AF52" s="486">
        <v>1119.806</v>
      </c>
      <c r="AG52" s="486"/>
      <c r="AH52" s="486">
        <v>0</v>
      </c>
      <c r="AI52" s="486">
        <v>0</v>
      </c>
      <c r="AJ52" s="486">
        <v>0</v>
      </c>
      <c r="AK52" s="485" t="s">
        <v>656</v>
      </c>
      <c r="AL52" s="486">
        <v>0</v>
      </c>
      <c r="AM52" s="486">
        <v>0</v>
      </c>
      <c r="AN52" s="486">
        <v>0</v>
      </c>
      <c r="AO52" s="486"/>
      <c r="AP52" s="486">
        <v>1346.3214599999999</v>
      </c>
      <c r="AQ52" s="486">
        <v>0</v>
      </c>
      <c r="AR52" s="486">
        <v>1346.3209999999999</v>
      </c>
      <c r="AS52" s="486"/>
      <c r="AT52" s="486">
        <v>0</v>
      </c>
      <c r="AU52" s="486">
        <v>0</v>
      </c>
      <c r="AV52" s="486">
        <v>0</v>
      </c>
      <c r="AW52" s="485" t="s">
        <v>656</v>
      </c>
      <c r="AX52" s="486">
        <v>0</v>
      </c>
      <c r="AY52" s="486">
        <v>0</v>
      </c>
      <c r="AZ52" s="486">
        <v>0</v>
      </c>
      <c r="BA52" s="486"/>
      <c r="BB52" s="486">
        <v>72.771389999999997</v>
      </c>
      <c r="BC52" s="486">
        <v>0</v>
      </c>
      <c r="BD52" s="486">
        <v>72.771000000000001</v>
      </c>
      <c r="BE52" s="486"/>
      <c r="BF52" s="486">
        <v>0</v>
      </c>
      <c r="BG52" s="486">
        <v>0</v>
      </c>
      <c r="BH52" s="486">
        <v>0</v>
      </c>
      <c r="BI52" s="485" t="s">
        <v>656</v>
      </c>
      <c r="BJ52" s="486">
        <v>0</v>
      </c>
      <c r="BK52" s="486">
        <v>0</v>
      </c>
      <c r="BL52" s="486">
        <v>0</v>
      </c>
      <c r="BM52" s="486"/>
      <c r="BN52" s="486">
        <v>0</v>
      </c>
      <c r="BO52" s="486">
        <v>0</v>
      </c>
      <c r="BP52" s="486">
        <v>0</v>
      </c>
      <c r="BQ52" s="486"/>
      <c r="BR52" s="486">
        <v>269.86972000000003</v>
      </c>
      <c r="BS52" s="486">
        <v>0</v>
      </c>
      <c r="BT52" s="486">
        <v>269.86900000000003</v>
      </c>
      <c r="BU52" s="486"/>
      <c r="BV52" s="486">
        <v>0</v>
      </c>
      <c r="BW52" s="486">
        <v>0</v>
      </c>
      <c r="BX52" s="486">
        <v>0</v>
      </c>
      <c r="BY52" s="485" t="s">
        <v>656</v>
      </c>
      <c r="BZ52" s="486">
        <v>47703.837340000005</v>
      </c>
      <c r="CA52" s="486">
        <v>25646.48677</v>
      </c>
      <c r="CB52" s="486">
        <v>73350.319999999992</v>
      </c>
      <c r="CC52" s="486"/>
      <c r="CD52" s="486">
        <v>594.60725000000002</v>
      </c>
      <c r="CE52" s="486">
        <v>1024.21588</v>
      </c>
      <c r="CF52" s="486">
        <v>1618.8230000000001</v>
      </c>
      <c r="CG52" s="486"/>
      <c r="CH52" s="486">
        <v>47703.837340000005</v>
      </c>
      <c r="CI52" s="486">
        <v>25646.48677</v>
      </c>
      <c r="CJ52" s="486">
        <v>73350.319999999992</v>
      </c>
    </row>
    <row r="53" spans="1:89" s="488" customFormat="1" ht="5.0999999999999996" customHeight="1">
      <c r="A53" s="493"/>
      <c r="B53" s="491"/>
      <c r="C53" s="491"/>
      <c r="D53" s="491"/>
      <c r="E53" s="491"/>
      <c r="F53" s="491"/>
      <c r="G53" s="491"/>
      <c r="H53" s="491"/>
      <c r="I53" s="491"/>
      <c r="J53" s="491"/>
      <c r="K53" s="491"/>
      <c r="L53" s="491"/>
      <c r="M53" s="493"/>
      <c r="N53" s="491"/>
      <c r="O53" s="491"/>
      <c r="P53" s="491"/>
      <c r="Q53" s="491"/>
      <c r="R53" s="491"/>
      <c r="S53" s="491"/>
      <c r="T53" s="491"/>
      <c r="U53" s="491"/>
      <c r="V53" s="491"/>
      <c r="W53" s="491"/>
      <c r="X53" s="491"/>
      <c r="Y53" s="493"/>
      <c r="Z53" s="491"/>
      <c r="AA53" s="491"/>
      <c r="AB53" s="491"/>
      <c r="AC53" s="491"/>
      <c r="AD53" s="491"/>
      <c r="AE53" s="491"/>
      <c r="AF53" s="491"/>
      <c r="AG53" s="491"/>
      <c r="AH53" s="491"/>
      <c r="AI53" s="491"/>
      <c r="AJ53" s="491"/>
      <c r="AK53" s="493"/>
      <c r="AL53" s="491"/>
      <c r="AM53" s="491"/>
      <c r="AN53" s="491"/>
      <c r="AO53" s="491"/>
      <c r="AP53" s="491"/>
      <c r="AQ53" s="491"/>
      <c r="AR53" s="491"/>
      <c r="AS53" s="491"/>
      <c r="AT53" s="491"/>
      <c r="AU53" s="491"/>
      <c r="AV53" s="491"/>
      <c r="AW53" s="493"/>
      <c r="AX53" s="491"/>
      <c r="AY53" s="491"/>
      <c r="AZ53" s="491"/>
      <c r="BA53" s="491"/>
      <c r="BB53" s="491"/>
      <c r="BC53" s="491"/>
      <c r="BD53" s="491"/>
      <c r="BE53" s="491"/>
      <c r="BF53" s="491"/>
      <c r="BG53" s="491"/>
      <c r="BH53" s="491"/>
      <c r="BI53" s="493"/>
      <c r="BJ53" s="491"/>
      <c r="BK53" s="491"/>
      <c r="BL53" s="491"/>
      <c r="BM53" s="491"/>
      <c r="BN53" s="491"/>
      <c r="BO53" s="491"/>
      <c r="BP53" s="491"/>
      <c r="BQ53" s="491"/>
      <c r="BR53" s="491"/>
      <c r="BS53" s="491"/>
      <c r="BT53" s="491"/>
      <c r="BU53" s="491"/>
      <c r="BV53" s="491"/>
      <c r="BW53" s="491"/>
      <c r="BX53" s="491"/>
      <c r="BY53" s="493"/>
      <c r="BZ53" s="491"/>
      <c r="CA53" s="491"/>
      <c r="CB53" s="491"/>
      <c r="CC53" s="491"/>
      <c r="CD53" s="491"/>
      <c r="CE53" s="491"/>
      <c r="CF53" s="491"/>
      <c r="CG53" s="491"/>
      <c r="CH53" s="491"/>
      <c r="CI53" s="491"/>
      <c r="CJ53" s="491"/>
    </row>
    <row r="54" spans="1:89" s="488" customFormat="1" ht="8.1" customHeight="1">
      <c r="A54" s="485" t="s">
        <v>657</v>
      </c>
      <c r="B54" s="486">
        <v>2120820.0162800001</v>
      </c>
      <c r="C54" s="486">
        <v>978805.27286999999</v>
      </c>
      <c r="D54" s="486">
        <v>3099625.2891500001</v>
      </c>
      <c r="E54" s="486"/>
      <c r="F54" s="486">
        <v>64296.061329999997</v>
      </c>
      <c r="G54" s="486">
        <v>2843.3632400000001</v>
      </c>
      <c r="H54" s="486">
        <v>67139.424569999988</v>
      </c>
      <c r="I54" s="486"/>
      <c r="J54" s="486">
        <v>5122669.3358300002</v>
      </c>
      <c r="K54" s="486">
        <v>2068736.04268</v>
      </c>
      <c r="L54" s="486">
        <v>7191405.3785100002</v>
      </c>
      <c r="M54" s="485" t="s">
        <v>657</v>
      </c>
      <c r="N54" s="486">
        <v>135293.17921</v>
      </c>
      <c r="O54" s="486">
        <v>34123.087200000002</v>
      </c>
      <c r="P54" s="486">
        <v>169416.26640999998</v>
      </c>
      <c r="Q54" s="486"/>
      <c r="R54" s="486">
        <v>218682.51574999999</v>
      </c>
      <c r="S54" s="486">
        <v>132673.73659000001</v>
      </c>
      <c r="T54" s="486">
        <v>351356.25233999995</v>
      </c>
      <c r="U54" s="486"/>
      <c r="V54" s="486">
        <v>1291319.0216199998</v>
      </c>
      <c r="W54" s="486">
        <v>311138.83464999998</v>
      </c>
      <c r="X54" s="486">
        <v>1602457.8562699999</v>
      </c>
      <c r="Y54" s="485" t="s">
        <v>657</v>
      </c>
      <c r="Z54" s="486">
        <v>209380.68838000001</v>
      </c>
      <c r="AA54" s="486">
        <v>66514.44399</v>
      </c>
      <c r="AB54" s="486">
        <v>275895.13237000001</v>
      </c>
      <c r="AC54" s="486"/>
      <c r="AD54" s="486">
        <v>1643895.1727100001</v>
      </c>
      <c r="AE54" s="486">
        <v>305792.77098999999</v>
      </c>
      <c r="AF54" s="486">
        <v>1949687.9436999999</v>
      </c>
      <c r="AG54" s="486"/>
      <c r="AH54" s="486">
        <v>1017109.1301599999</v>
      </c>
      <c r="AI54" s="486">
        <v>10532.21024</v>
      </c>
      <c r="AJ54" s="486">
        <v>1027641.3404</v>
      </c>
      <c r="AK54" s="485" t="s">
        <v>657</v>
      </c>
      <c r="AL54" s="486">
        <v>72777.792199999996</v>
      </c>
      <c r="AM54" s="486">
        <v>20531.751940000002</v>
      </c>
      <c r="AN54" s="486">
        <v>93309.544139999998</v>
      </c>
      <c r="AO54" s="486"/>
      <c r="AP54" s="486">
        <v>397824.01175999996</v>
      </c>
      <c r="AQ54" s="486">
        <v>17230.416450000001</v>
      </c>
      <c r="AR54" s="486">
        <v>415054.42820999998</v>
      </c>
      <c r="AS54" s="486"/>
      <c r="AT54" s="486">
        <v>100989.80723999999</v>
      </c>
      <c r="AU54" s="486">
        <v>152491.87733000002</v>
      </c>
      <c r="AV54" s="486">
        <v>253481.68456999998</v>
      </c>
      <c r="AW54" s="485" t="s">
        <v>657</v>
      </c>
      <c r="AX54" s="486">
        <v>158665.30566999997</v>
      </c>
      <c r="AY54" s="486">
        <v>85.016919999999999</v>
      </c>
      <c r="AZ54" s="486">
        <v>158750.32259</v>
      </c>
      <c r="BA54" s="486"/>
      <c r="BB54" s="486">
        <v>77125.020969999998</v>
      </c>
      <c r="BC54" s="486">
        <v>1588.6513599999998</v>
      </c>
      <c r="BD54" s="486">
        <v>78713.672330000001</v>
      </c>
      <c r="BE54" s="486"/>
      <c r="BF54" s="486">
        <v>16141.05348</v>
      </c>
      <c r="BG54" s="486">
        <v>15228.763869999999</v>
      </c>
      <c r="BH54" s="486">
        <v>31369.817350000001</v>
      </c>
      <c r="BI54" s="485" t="s">
        <v>657</v>
      </c>
      <c r="BJ54" s="486">
        <v>11215.85579</v>
      </c>
      <c r="BK54" s="486">
        <v>8009.3831600000003</v>
      </c>
      <c r="BL54" s="486">
        <v>19225.238949999999</v>
      </c>
      <c r="BM54" s="486"/>
      <c r="BN54" s="486">
        <v>-3794.8426400000003</v>
      </c>
      <c r="BO54" s="486">
        <v>72880.014920000001</v>
      </c>
      <c r="BP54" s="486">
        <v>69085.172279999999</v>
      </c>
      <c r="BQ54" s="486"/>
      <c r="BR54" s="486">
        <v>598027.57025999995</v>
      </c>
      <c r="BS54" s="486">
        <v>-1456.6637499999999</v>
      </c>
      <c r="BT54" s="486">
        <v>596570.90651</v>
      </c>
      <c r="BU54" s="486"/>
      <c r="BV54" s="486">
        <v>202381.29519999999</v>
      </c>
      <c r="BW54" s="486">
        <v>-3826.2887400000004</v>
      </c>
      <c r="BX54" s="486">
        <v>198555.00646</v>
      </c>
      <c r="BY54" s="485" t="s">
        <v>657</v>
      </c>
      <c r="BZ54" s="486">
        <v>13454817.991199998</v>
      </c>
      <c r="CA54" s="486">
        <v>4193922.6859099991</v>
      </c>
      <c r="CB54" s="486">
        <v>17648740.677109998</v>
      </c>
      <c r="CC54" s="486"/>
      <c r="CD54" s="486">
        <v>5122669.3358300002</v>
      </c>
      <c r="CE54" s="486">
        <v>2092910.02639</v>
      </c>
      <c r="CF54" s="486">
        <v>7215579.3622200005</v>
      </c>
      <c r="CG54" s="486"/>
      <c r="CH54" s="486">
        <v>13454817.991199998</v>
      </c>
      <c r="CI54" s="486">
        <v>4218096.6696199989</v>
      </c>
      <c r="CJ54" s="486">
        <v>17672914.66082</v>
      </c>
    </row>
    <row r="55" spans="1:89" s="494" customFormat="1" ht="5.0999999999999996" customHeight="1">
      <c r="A55" s="496"/>
      <c r="B55" s="497"/>
      <c r="C55" s="497"/>
      <c r="D55" s="497"/>
      <c r="E55" s="497"/>
      <c r="F55" s="497"/>
      <c r="G55" s="497"/>
      <c r="H55" s="497"/>
      <c r="I55" s="497"/>
      <c r="J55" s="497"/>
      <c r="K55" s="497"/>
      <c r="L55" s="497"/>
      <c r="M55" s="496"/>
      <c r="N55" s="497"/>
      <c r="O55" s="497"/>
      <c r="P55" s="497"/>
      <c r="Q55" s="497"/>
      <c r="R55" s="497"/>
      <c r="S55" s="497"/>
      <c r="T55" s="497"/>
      <c r="U55" s="497"/>
      <c r="V55" s="497"/>
      <c r="W55" s="497"/>
      <c r="X55" s="497"/>
      <c r="Y55" s="496"/>
      <c r="Z55" s="497"/>
      <c r="AA55" s="497"/>
      <c r="AB55" s="497"/>
      <c r="AC55" s="497"/>
      <c r="AD55" s="497"/>
      <c r="AE55" s="497"/>
      <c r="AF55" s="497"/>
      <c r="AG55" s="497"/>
      <c r="AH55" s="497"/>
      <c r="AI55" s="497"/>
      <c r="AJ55" s="497"/>
      <c r="AK55" s="496"/>
      <c r="AL55" s="497"/>
      <c r="AM55" s="497"/>
      <c r="AN55" s="497"/>
      <c r="AO55" s="497"/>
      <c r="AP55" s="497"/>
      <c r="AQ55" s="497"/>
      <c r="AR55" s="497"/>
      <c r="AS55" s="497"/>
      <c r="AT55" s="497"/>
      <c r="AU55" s="497"/>
      <c r="AV55" s="497"/>
      <c r="AW55" s="496"/>
      <c r="AX55" s="497"/>
      <c r="AY55" s="497"/>
      <c r="AZ55" s="497"/>
      <c r="BA55" s="497"/>
      <c r="BB55" s="497"/>
      <c r="BC55" s="497"/>
      <c r="BD55" s="497"/>
      <c r="BE55" s="497"/>
      <c r="BF55" s="497"/>
      <c r="BG55" s="497"/>
      <c r="BH55" s="497"/>
      <c r="BI55" s="496"/>
      <c r="BJ55" s="497"/>
      <c r="BK55" s="497"/>
      <c r="BL55" s="497"/>
      <c r="BM55" s="497"/>
      <c r="BN55" s="497"/>
      <c r="BO55" s="497"/>
      <c r="BP55" s="497"/>
      <c r="BQ55" s="497"/>
      <c r="BR55" s="497"/>
      <c r="BS55" s="497"/>
      <c r="BT55" s="497"/>
      <c r="BU55" s="497"/>
      <c r="BV55" s="497"/>
      <c r="BW55" s="497"/>
      <c r="BX55" s="497"/>
      <c r="BY55" s="496"/>
      <c r="BZ55" s="497"/>
      <c r="CA55" s="497"/>
      <c r="CB55" s="497"/>
      <c r="CC55" s="497"/>
      <c r="CD55" s="497"/>
      <c r="CE55" s="497"/>
      <c r="CF55" s="497"/>
      <c r="CG55" s="497"/>
      <c r="CH55" s="497"/>
      <c r="CI55" s="497"/>
      <c r="CJ55" s="497"/>
    </row>
    <row r="56" spans="1:89" s="488" customFormat="1" ht="8.1" customHeight="1">
      <c r="A56" s="485" t="s">
        <v>658</v>
      </c>
      <c r="B56" s="486">
        <v>919895.85589000001</v>
      </c>
      <c r="C56" s="486">
        <v>354646.81462999998</v>
      </c>
      <c r="D56" s="486">
        <v>1274542.6705199999</v>
      </c>
      <c r="E56" s="486"/>
      <c r="F56" s="486">
        <v>39432.30719</v>
      </c>
      <c r="G56" s="486">
        <v>0</v>
      </c>
      <c r="H56" s="486">
        <v>39432.30719</v>
      </c>
      <c r="I56" s="486"/>
      <c r="J56" s="486">
        <v>1897517.1392899998</v>
      </c>
      <c r="K56" s="486">
        <v>737365.06707000011</v>
      </c>
      <c r="L56" s="486">
        <v>2634882.2063600002</v>
      </c>
      <c r="M56" s="485" t="s">
        <v>658</v>
      </c>
      <c r="N56" s="486">
        <v>83809.503209999995</v>
      </c>
      <c r="O56" s="486">
        <v>9790.8484200000003</v>
      </c>
      <c r="P56" s="486">
        <v>93600.35162999999</v>
      </c>
      <c r="Q56" s="486"/>
      <c r="R56" s="486">
        <v>149282.96365000002</v>
      </c>
      <c r="S56" s="486">
        <v>23514.43291</v>
      </c>
      <c r="T56" s="486">
        <v>172797.39655999999</v>
      </c>
      <c r="U56" s="486"/>
      <c r="V56" s="486">
        <v>627169.46511999995</v>
      </c>
      <c r="W56" s="486">
        <v>108174.10893</v>
      </c>
      <c r="X56" s="486">
        <v>735343.57404999994</v>
      </c>
      <c r="Y56" s="485" t="s">
        <v>658</v>
      </c>
      <c r="Z56" s="486">
        <v>70537.194839999996</v>
      </c>
      <c r="AA56" s="486">
        <v>49542.696680000001</v>
      </c>
      <c r="AB56" s="486">
        <v>120079.89151999999</v>
      </c>
      <c r="AC56" s="486"/>
      <c r="AD56" s="486">
        <v>751067.57579999999</v>
      </c>
      <c r="AE56" s="486">
        <v>118196.29973999999</v>
      </c>
      <c r="AF56" s="486">
        <v>869263.87553999992</v>
      </c>
      <c r="AG56" s="486"/>
      <c r="AH56" s="486">
        <v>529018.23694999993</v>
      </c>
      <c r="AI56" s="486">
        <v>33617.826799999995</v>
      </c>
      <c r="AJ56" s="486">
        <v>562636.06374999997</v>
      </c>
      <c r="AK56" s="485" t="s">
        <v>658</v>
      </c>
      <c r="AL56" s="486">
        <v>51128.462829999997</v>
      </c>
      <c r="AM56" s="486">
        <v>7151.2751900000003</v>
      </c>
      <c r="AN56" s="486">
        <v>58279.738020000004</v>
      </c>
      <c r="AO56" s="486"/>
      <c r="AP56" s="486">
        <v>157343.59302</v>
      </c>
      <c r="AQ56" s="486">
        <v>77254.226190000001</v>
      </c>
      <c r="AR56" s="486">
        <v>234597.81921000002</v>
      </c>
      <c r="AS56" s="486"/>
      <c r="AT56" s="486">
        <v>80919.994930000001</v>
      </c>
      <c r="AU56" s="486">
        <v>0</v>
      </c>
      <c r="AV56" s="486">
        <v>80919.994930000001</v>
      </c>
      <c r="AW56" s="485" t="s">
        <v>658</v>
      </c>
      <c r="AX56" s="486">
        <v>78570.504849999998</v>
      </c>
      <c r="AY56" s="486">
        <v>33833.640759999995</v>
      </c>
      <c r="AZ56" s="486">
        <v>112404.14560999999</v>
      </c>
      <c r="BA56" s="486"/>
      <c r="BB56" s="486">
        <v>52415.033280000003</v>
      </c>
      <c r="BC56" s="486">
        <v>6945.2399800000003</v>
      </c>
      <c r="BD56" s="486">
        <v>59360.273259999994</v>
      </c>
      <c r="BE56" s="486"/>
      <c r="BF56" s="486">
        <v>8988.1617999999999</v>
      </c>
      <c r="BG56" s="486">
        <v>3074.7905099999998</v>
      </c>
      <c r="BH56" s="486">
        <v>12062.952310000001</v>
      </c>
      <c r="BI56" s="485" t="s">
        <v>658</v>
      </c>
      <c r="BJ56" s="486">
        <v>8299.9832699999988</v>
      </c>
      <c r="BK56" s="486">
        <v>3081.6956399999999</v>
      </c>
      <c r="BL56" s="486">
        <v>11381.678910000001</v>
      </c>
      <c r="BM56" s="486"/>
      <c r="BN56" s="486">
        <v>21247.9666</v>
      </c>
      <c r="BO56" s="486">
        <v>7004.8175899999997</v>
      </c>
      <c r="BP56" s="486">
        <v>28252.784190000002</v>
      </c>
      <c r="BQ56" s="486"/>
      <c r="BR56" s="486">
        <v>344980.89705999999</v>
      </c>
      <c r="BS56" s="486">
        <v>9185.3224100000007</v>
      </c>
      <c r="BT56" s="486">
        <v>354166.21947000001</v>
      </c>
      <c r="BU56" s="486"/>
      <c r="BV56" s="486">
        <v>112120.14673000001</v>
      </c>
      <c r="BW56" s="486">
        <v>22961.477260000003</v>
      </c>
      <c r="BX56" s="486">
        <v>135081.62399000002</v>
      </c>
      <c r="BY56" s="485" t="s">
        <v>658</v>
      </c>
      <c r="BZ56" s="486">
        <v>5983744.9863099987</v>
      </c>
      <c r="CA56" s="486">
        <v>1605340.5807100004</v>
      </c>
      <c r="CB56" s="486">
        <v>7589085.56702</v>
      </c>
      <c r="CC56" s="486"/>
      <c r="CD56" s="486">
        <v>1897517.1392899998</v>
      </c>
      <c r="CE56" s="486">
        <v>757313.01282000006</v>
      </c>
      <c r="CF56" s="486">
        <v>2654830.1521100001</v>
      </c>
      <c r="CG56" s="486"/>
      <c r="CH56" s="486">
        <v>5983744.9863099987</v>
      </c>
      <c r="CI56" s="486">
        <v>1625288.5264600003</v>
      </c>
      <c r="CJ56" s="486">
        <v>7609033.5127699999</v>
      </c>
    </row>
    <row r="57" spans="1:89" s="494" customFormat="1" ht="9" customHeight="1">
      <c r="A57" s="493" t="s">
        <v>659</v>
      </c>
      <c r="B57" s="491">
        <v>559058.05795000005</v>
      </c>
      <c r="C57" s="491">
        <v>282.34724999999997</v>
      </c>
      <c r="D57" s="491">
        <v>559340.40520000004</v>
      </c>
      <c r="E57" s="491"/>
      <c r="F57" s="491">
        <v>25181.535820000001</v>
      </c>
      <c r="G57" s="491">
        <v>0</v>
      </c>
      <c r="H57" s="491">
        <v>25181.535820000001</v>
      </c>
      <c r="I57" s="491"/>
      <c r="J57" s="491">
        <v>1284203.5840999999</v>
      </c>
      <c r="K57" s="491">
        <v>47198.059240000002</v>
      </c>
      <c r="L57" s="491">
        <v>1331401.64334</v>
      </c>
      <c r="M57" s="493" t="s">
        <v>659</v>
      </c>
      <c r="N57" s="491">
        <v>48729.435210000003</v>
      </c>
      <c r="O57" s="491">
        <v>66.338680000000011</v>
      </c>
      <c r="P57" s="491">
        <v>48795.773890000004</v>
      </c>
      <c r="Q57" s="491"/>
      <c r="R57" s="491">
        <v>116503.11548000001</v>
      </c>
      <c r="S57" s="491">
        <v>0</v>
      </c>
      <c r="T57" s="491">
        <v>116503.11548000001</v>
      </c>
      <c r="U57" s="491"/>
      <c r="V57" s="491">
        <v>343324.11648000003</v>
      </c>
      <c r="W57" s="491">
        <v>1738.1016299999999</v>
      </c>
      <c r="X57" s="491">
        <v>345062.21811000002</v>
      </c>
      <c r="Y57" s="493" t="s">
        <v>659</v>
      </c>
      <c r="Z57" s="491">
        <v>52449.771220000002</v>
      </c>
      <c r="AA57" s="491">
        <v>576.14615000000003</v>
      </c>
      <c r="AB57" s="491">
        <v>53025.917369999996</v>
      </c>
      <c r="AC57" s="491"/>
      <c r="AD57" s="491">
        <v>356385.04014</v>
      </c>
      <c r="AE57" s="491">
        <v>369.77600999999999</v>
      </c>
      <c r="AF57" s="491">
        <v>356754.81614999997</v>
      </c>
      <c r="AG57" s="491"/>
      <c r="AH57" s="491">
        <v>397636.46792999998</v>
      </c>
      <c r="AI57" s="491">
        <v>-1419.0471600000001</v>
      </c>
      <c r="AJ57" s="491">
        <v>396217.42076999997</v>
      </c>
      <c r="AK57" s="493" t="s">
        <v>659</v>
      </c>
      <c r="AL57" s="491">
        <v>35815.843409999994</v>
      </c>
      <c r="AM57" s="491">
        <v>6.8859800000000009</v>
      </c>
      <c r="AN57" s="491">
        <v>35822.72939</v>
      </c>
      <c r="AO57" s="491"/>
      <c r="AP57" s="491">
        <v>73165.164770000003</v>
      </c>
      <c r="AQ57" s="491">
        <v>116.84151000000001</v>
      </c>
      <c r="AR57" s="491">
        <v>73282.006280000001</v>
      </c>
      <c r="AS57" s="491"/>
      <c r="AT57" s="491">
        <v>42876.159549999997</v>
      </c>
      <c r="AU57" s="491">
        <v>0</v>
      </c>
      <c r="AV57" s="491">
        <v>42876.159549999997</v>
      </c>
      <c r="AW57" s="493" t="s">
        <v>659</v>
      </c>
      <c r="AX57" s="491">
        <v>48779.845439999997</v>
      </c>
      <c r="AY57" s="491">
        <v>26.206670000000003</v>
      </c>
      <c r="AZ57" s="491">
        <v>48806.052109999997</v>
      </c>
      <c r="BA57" s="491"/>
      <c r="BB57" s="491">
        <v>36718.975619999997</v>
      </c>
      <c r="BC57" s="491">
        <v>22.129069999999999</v>
      </c>
      <c r="BD57" s="491">
        <v>36741.10469</v>
      </c>
      <c r="BE57" s="491"/>
      <c r="BF57" s="491">
        <v>7727.1702500000001</v>
      </c>
      <c r="BG57" s="491">
        <v>1485.29811</v>
      </c>
      <c r="BH57" s="491">
        <v>9212.4683599999989</v>
      </c>
      <c r="BI57" s="493" t="s">
        <v>659</v>
      </c>
      <c r="BJ57" s="491">
        <v>6962.1444099999999</v>
      </c>
      <c r="BK57" s="491">
        <v>133.38067999999998</v>
      </c>
      <c r="BL57" s="491">
        <v>7095.5250900000001</v>
      </c>
      <c r="BM57" s="491"/>
      <c r="BN57" s="491">
        <v>15359.230449999999</v>
      </c>
      <c r="BO57" s="491">
        <v>281.64355999999998</v>
      </c>
      <c r="BP57" s="491">
        <v>15640.87401</v>
      </c>
      <c r="BQ57" s="491"/>
      <c r="BR57" s="491">
        <v>278239.14502</v>
      </c>
      <c r="BS57" s="491">
        <v>548.86139000000003</v>
      </c>
      <c r="BT57" s="491">
        <v>278788.00641000003</v>
      </c>
      <c r="BU57" s="491"/>
      <c r="BV57" s="491">
        <v>61704.690219999997</v>
      </c>
      <c r="BW57" s="491">
        <v>150.31531000000001</v>
      </c>
      <c r="BX57" s="491">
        <v>61855.005530000002</v>
      </c>
      <c r="BY57" s="493" t="s">
        <v>659</v>
      </c>
      <c r="BZ57" s="491">
        <v>3790819.4934700006</v>
      </c>
      <c r="CA57" s="491">
        <v>51583.284079999998</v>
      </c>
      <c r="CB57" s="491">
        <v>3842402.7775499993</v>
      </c>
      <c r="CC57" s="491"/>
      <c r="CD57" s="491">
        <v>1284203.5840999999</v>
      </c>
      <c r="CE57" s="491">
        <v>60928.218649999995</v>
      </c>
      <c r="CF57" s="491">
        <v>1345131.80275</v>
      </c>
      <c r="CG57" s="491"/>
      <c r="CH57" s="491">
        <v>3790819.4934700001</v>
      </c>
      <c r="CI57" s="491">
        <v>65313.443489999991</v>
      </c>
      <c r="CJ57" s="491">
        <v>3856132.9369599996</v>
      </c>
    </row>
    <row r="58" spans="1:89" s="488" customFormat="1" ht="9" customHeight="1">
      <c r="A58" s="493" t="s">
        <v>660</v>
      </c>
      <c r="B58" s="491">
        <v>725</v>
      </c>
      <c r="C58" s="491">
        <v>0</v>
      </c>
      <c r="D58" s="491">
        <v>725</v>
      </c>
      <c r="E58" s="491"/>
      <c r="F58" s="491">
        <v>172.92057</v>
      </c>
      <c r="G58" s="491">
        <v>0</v>
      </c>
      <c r="H58" s="491">
        <v>172.92057</v>
      </c>
      <c r="I58" s="491"/>
      <c r="J58" s="491">
        <v>0</v>
      </c>
      <c r="K58" s="491">
        <v>2260.8342900000002</v>
      </c>
      <c r="L58" s="491">
        <v>2260.8342900000002</v>
      </c>
      <c r="M58" s="493" t="s">
        <v>660</v>
      </c>
      <c r="N58" s="491">
        <v>555</v>
      </c>
      <c r="O58" s="491">
        <v>0</v>
      </c>
      <c r="P58" s="491">
        <v>555</v>
      </c>
      <c r="Q58" s="491"/>
      <c r="R58" s="491">
        <v>0</v>
      </c>
      <c r="S58" s="491">
        <v>595.42809999999997</v>
      </c>
      <c r="T58" s="491">
        <v>595.42809999999997</v>
      </c>
      <c r="U58" s="491"/>
      <c r="V58" s="491">
        <v>0</v>
      </c>
      <c r="W58" s="491">
        <v>557.11192000000005</v>
      </c>
      <c r="X58" s="491">
        <v>557.11192000000005</v>
      </c>
      <c r="Y58" s="493" t="s">
        <v>660</v>
      </c>
      <c r="Z58" s="491">
        <v>40.888800000000003</v>
      </c>
      <c r="AA58" s="491">
        <v>0</v>
      </c>
      <c r="AB58" s="491">
        <v>40.888800000000003</v>
      </c>
      <c r="AC58" s="491"/>
      <c r="AD58" s="491">
        <v>511.66660999999999</v>
      </c>
      <c r="AE58" s="491">
        <v>79.540000000000006</v>
      </c>
      <c r="AF58" s="491">
        <v>591.20660999999996</v>
      </c>
      <c r="AG58" s="491"/>
      <c r="AH58" s="491">
        <v>360</v>
      </c>
      <c r="AI58" s="491">
        <v>74.961040000000011</v>
      </c>
      <c r="AJ58" s="491">
        <v>434.96104000000003</v>
      </c>
      <c r="AK58" s="493" t="s">
        <v>660</v>
      </c>
      <c r="AL58" s="491">
        <v>0</v>
      </c>
      <c r="AM58" s="491">
        <v>94.148180000000011</v>
      </c>
      <c r="AN58" s="491">
        <v>94.148180000000011</v>
      </c>
      <c r="AO58" s="491"/>
      <c r="AP58" s="491">
        <v>68.16</v>
      </c>
      <c r="AQ58" s="491">
        <v>136.08799999999999</v>
      </c>
      <c r="AR58" s="491">
        <v>204.24799999999999</v>
      </c>
      <c r="AS58" s="491"/>
      <c r="AT58" s="491">
        <v>167.3586</v>
      </c>
      <c r="AU58" s="491">
        <v>0</v>
      </c>
      <c r="AV58" s="491">
        <v>167.3586</v>
      </c>
      <c r="AW58" s="493" t="s">
        <v>660</v>
      </c>
      <c r="AX58" s="491">
        <v>0</v>
      </c>
      <c r="AY58" s="491">
        <v>11.03492</v>
      </c>
      <c r="AZ58" s="491">
        <v>11.03492</v>
      </c>
      <c r="BA58" s="491"/>
      <c r="BB58" s="491">
        <v>289.32299999999998</v>
      </c>
      <c r="BC58" s="491">
        <v>0</v>
      </c>
      <c r="BD58" s="491">
        <v>289.32299999999998</v>
      </c>
      <c r="BE58" s="491"/>
      <c r="BF58" s="491">
        <v>0</v>
      </c>
      <c r="BG58" s="491">
        <v>25.692</v>
      </c>
      <c r="BH58" s="491">
        <v>25.692</v>
      </c>
      <c r="BI58" s="493" t="s">
        <v>660</v>
      </c>
      <c r="BJ58" s="491">
        <v>0</v>
      </c>
      <c r="BK58" s="491">
        <v>44.436999999999998</v>
      </c>
      <c r="BL58" s="491">
        <v>44.436999999999998</v>
      </c>
      <c r="BM58" s="491"/>
      <c r="BN58" s="491">
        <v>32.224249999999998</v>
      </c>
      <c r="BO58" s="491">
        <v>537.76973999999996</v>
      </c>
      <c r="BP58" s="491">
        <v>569.99398999999994</v>
      </c>
      <c r="BQ58" s="491"/>
      <c r="BR58" s="491">
        <v>414.89739000000003</v>
      </c>
      <c r="BS58" s="491">
        <v>4.7795899999999998</v>
      </c>
      <c r="BT58" s="491">
        <v>419.67697999999996</v>
      </c>
      <c r="BU58" s="491"/>
      <c r="BV58" s="491">
        <v>10.917249999999999</v>
      </c>
      <c r="BW58" s="491">
        <v>77.310900000000004</v>
      </c>
      <c r="BX58" s="491">
        <v>88.228150000000014</v>
      </c>
      <c r="BY58" s="493" t="s">
        <v>660</v>
      </c>
      <c r="BZ58" s="491">
        <v>3348.3564700000002</v>
      </c>
      <c r="CA58" s="491">
        <v>4499.1356800000012</v>
      </c>
      <c r="CB58" s="491">
        <v>7847.49215</v>
      </c>
      <c r="CC58" s="491"/>
      <c r="CD58" s="491">
        <v>0</v>
      </c>
      <c r="CE58" s="491">
        <v>2260.8342900000002</v>
      </c>
      <c r="CF58" s="491">
        <v>2260.8342900000002</v>
      </c>
      <c r="CG58" s="491"/>
      <c r="CH58" s="491">
        <v>3348.3564700000002</v>
      </c>
      <c r="CI58" s="491">
        <v>4499.1356800000012</v>
      </c>
      <c r="CJ58" s="491">
        <v>7847.49215</v>
      </c>
      <c r="CK58" s="487"/>
    </row>
    <row r="59" spans="1:89" s="488" customFormat="1" ht="9" customHeight="1">
      <c r="A59" s="493" t="s">
        <v>661</v>
      </c>
      <c r="B59" s="491">
        <v>334379.99317999999</v>
      </c>
      <c r="C59" s="491">
        <v>354364.46737999999</v>
      </c>
      <c r="D59" s="491">
        <v>688744.46055999992</v>
      </c>
      <c r="E59" s="491"/>
      <c r="F59" s="491">
        <v>13270.329679999999</v>
      </c>
      <c r="G59" s="491">
        <v>0</v>
      </c>
      <c r="H59" s="491">
        <v>13270.329679999999</v>
      </c>
      <c r="I59" s="491"/>
      <c r="J59" s="491">
        <v>513552.59736000001</v>
      </c>
      <c r="K59" s="491">
        <v>686428.80080999993</v>
      </c>
      <c r="L59" s="491">
        <v>1199981.3981700002</v>
      </c>
      <c r="M59" s="493" t="s">
        <v>661</v>
      </c>
      <c r="N59" s="491">
        <v>32496.954890000001</v>
      </c>
      <c r="O59" s="491">
        <v>8755.6597899999997</v>
      </c>
      <c r="P59" s="491">
        <v>41252.614679999999</v>
      </c>
      <c r="Q59" s="491"/>
      <c r="R59" s="491">
        <v>26330.904280000002</v>
      </c>
      <c r="S59" s="491">
        <v>21619.004809999999</v>
      </c>
      <c r="T59" s="491">
        <v>47949.909090000001</v>
      </c>
      <c r="U59" s="491"/>
      <c r="V59" s="491">
        <v>248990.13193999999</v>
      </c>
      <c r="W59" s="491">
        <v>93045.905719999995</v>
      </c>
      <c r="X59" s="491">
        <v>342036.03766000003</v>
      </c>
      <c r="Y59" s="493" t="s">
        <v>661</v>
      </c>
      <c r="Z59" s="491">
        <v>7933.7191299999995</v>
      </c>
      <c r="AA59" s="491">
        <v>48966.55053</v>
      </c>
      <c r="AB59" s="491">
        <v>56900.269659999998</v>
      </c>
      <c r="AC59" s="491"/>
      <c r="AD59" s="491">
        <v>380569.52252999996</v>
      </c>
      <c r="AE59" s="491">
        <v>116908.55624999999</v>
      </c>
      <c r="AF59" s="491">
        <v>497478.07877999998</v>
      </c>
      <c r="AG59" s="491"/>
      <c r="AH59" s="491">
        <v>126511.92384999999</v>
      </c>
      <c r="AI59" s="491">
        <v>34133.127540000001</v>
      </c>
      <c r="AJ59" s="491">
        <v>160645.05138999998</v>
      </c>
      <c r="AK59" s="493" t="s">
        <v>661</v>
      </c>
      <c r="AL59" s="491">
        <v>14282.661990000001</v>
      </c>
      <c r="AM59" s="491">
        <v>7050.2410300000001</v>
      </c>
      <c r="AN59" s="491">
        <v>21332.903019999998</v>
      </c>
      <c r="AO59" s="491"/>
      <c r="AP59" s="491">
        <v>81993.891690000004</v>
      </c>
      <c r="AQ59" s="491">
        <v>77001.20051000001</v>
      </c>
      <c r="AR59" s="491">
        <v>158995.09219999998</v>
      </c>
      <c r="AS59" s="491"/>
      <c r="AT59" s="491">
        <v>35814.913200000003</v>
      </c>
      <c r="AU59" s="491">
        <v>0</v>
      </c>
      <c r="AV59" s="491">
        <v>35814.913200000003</v>
      </c>
      <c r="AW59" s="493" t="s">
        <v>661</v>
      </c>
      <c r="AX59" s="491">
        <v>29214.027829999999</v>
      </c>
      <c r="AY59" s="491">
        <v>33796.399170000004</v>
      </c>
      <c r="AZ59" s="491">
        <v>63010.427000000003</v>
      </c>
      <c r="BA59" s="491"/>
      <c r="BB59" s="491">
        <v>14996.86399</v>
      </c>
      <c r="BC59" s="491">
        <v>6908.6658499999994</v>
      </c>
      <c r="BD59" s="491">
        <v>21905.529839999999</v>
      </c>
      <c r="BE59" s="491"/>
      <c r="BF59" s="491">
        <v>573.42979000000003</v>
      </c>
      <c r="BG59" s="491">
        <v>1560.7216400000002</v>
      </c>
      <c r="BH59" s="491">
        <v>2134.1514300000003</v>
      </c>
      <c r="BI59" s="493" t="s">
        <v>661</v>
      </c>
      <c r="BJ59" s="491">
        <v>778.09049000000005</v>
      </c>
      <c r="BK59" s="491">
        <v>2903.6088</v>
      </c>
      <c r="BL59" s="491">
        <v>3681.69929</v>
      </c>
      <c r="BM59" s="491"/>
      <c r="BN59" s="491">
        <v>5227.64887</v>
      </c>
      <c r="BO59" s="491">
        <v>6185.0019599999996</v>
      </c>
      <c r="BP59" s="491">
        <v>11412.65083</v>
      </c>
      <c r="BQ59" s="491"/>
      <c r="BR59" s="491">
        <v>64912.808770000003</v>
      </c>
      <c r="BS59" s="491">
        <v>8622.8565500000004</v>
      </c>
      <c r="BT59" s="491">
        <v>73535.66532</v>
      </c>
      <c r="BU59" s="491"/>
      <c r="BV59" s="491">
        <v>49053.831680000003</v>
      </c>
      <c r="BW59" s="491">
        <v>22733.208500000001</v>
      </c>
      <c r="BX59" s="491">
        <v>71787.040180000011</v>
      </c>
      <c r="BY59" s="493" t="s">
        <v>661</v>
      </c>
      <c r="BZ59" s="491">
        <v>1980884.24514</v>
      </c>
      <c r="CA59" s="491">
        <v>1530983.9768399997</v>
      </c>
      <c r="CB59" s="491">
        <v>3511868.2219800008</v>
      </c>
      <c r="CC59" s="491"/>
      <c r="CD59" s="491">
        <v>513552.59736000001</v>
      </c>
      <c r="CE59" s="491">
        <v>692565.44698999997</v>
      </c>
      <c r="CF59" s="491">
        <v>1206118.0443499999</v>
      </c>
      <c r="CG59" s="491"/>
      <c r="CH59" s="491">
        <v>1980884.24514</v>
      </c>
      <c r="CI59" s="491">
        <v>1537120.6230199998</v>
      </c>
      <c r="CJ59" s="491">
        <v>3518004.868160001</v>
      </c>
    </row>
    <row r="60" spans="1:89" s="488" customFormat="1" ht="9" customHeight="1">
      <c r="A60" s="493" t="s">
        <v>662</v>
      </c>
      <c r="B60" s="491">
        <v>25732.804760000003</v>
      </c>
      <c r="C60" s="491">
        <v>0</v>
      </c>
      <c r="D60" s="491">
        <v>25732.804760000003</v>
      </c>
      <c r="E60" s="491"/>
      <c r="F60" s="491">
        <v>807.52112</v>
      </c>
      <c r="G60" s="491">
        <v>0</v>
      </c>
      <c r="H60" s="491">
        <v>807.52112</v>
      </c>
      <c r="I60" s="491"/>
      <c r="J60" s="491">
        <v>99760.957829999999</v>
      </c>
      <c r="K60" s="491">
        <v>1477.37273</v>
      </c>
      <c r="L60" s="491">
        <v>101238.33056</v>
      </c>
      <c r="M60" s="493" t="s">
        <v>662</v>
      </c>
      <c r="N60" s="491">
        <v>2028.11311</v>
      </c>
      <c r="O60" s="491">
        <v>968.84995000000004</v>
      </c>
      <c r="P60" s="491">
        <v>2996.96306</v>
      </c>
      <c r="Q60" s="491"/>
      <c r="R60" s="491">
        <v>6448.9438899999996</v>
      </c>
      <c r="S60" s="491">
        <v>1300</v>
      </c>
      <c r="T60" s="491">
        <v>7748.9438899999996</v>
      </c>
      <c r="U60" s="491"/>
      <c r="V60" s="491">
        <v>34855.216700000004</v>
      </c>
      <c r="W60" s="491">
        <v>12832.989659999999</v>
      </c>
      <c r="X60" s="491">
        <v>47688.206359999996</v>
      </c>
      <c r="Y60" s="493" t="s">
        <v>662</v>
      </c>
      <c r="Z60" s="491">
        <v>10112.815689999999</v>
      </c>
      <c r="AA60" s="491">
        <v>0</v>
      </c>
      <c r="AB60" s="491">
        <v>10112.815689999999</v>
      </c>
      <c r="AC60" s="491"/>
      <c r="AD60" s="491">
        <v>13601.346519999999</v>
      </c>
      <c r="AE60" s="491">
        <v>838.42747999999995</v>
      </c>
      <c r="AF60" s="491">
        <v>14439.773999999999</v>
      </c>
      <c r="AG60" s="491"/>
      <c r="AH60" s="491">
        <v>4509.8451699999996</v>
      </c>
      <c r="AI60" s="491">
        <v>828.78538000000003</v>
      </c>
      <c r="AJ60" s="491">
        <v>5338.6305499999999</v>
      </c>
      <c r="AK60" s="493" t="s">
        <v>662</v>
      </c>
      <c r="AL60" s="491">
        <v>1029.9574300000002</v>
      </c>
      <c r="AM60" s="491">
        <v>0</v>
      </c>
      <c r="AN60" s="491">
        <v>1029.9574300000002</v>
      </c>
      <c r="AO60" s="491"/>
      <c r="AP60" s="491">
        <v>2116.3765600000002</v>
      </c>
      <c r="AQ60" s="491">
        <v>9.6170000000000005E-2</v>
      </c>
      <c r="AR60" s="491">
        <v>2116.47273</v>
      </c>
      <c r="AS60" s="491"/>
      <c r="AT60" s="491">
        <v>2061.56358</v>
      </c>
      <c r="AU60" s="491">
        <v>0</v>
      </c>
      <c r="AV60" s="491">
        <v>2061.56358</v>
      </c>
      <c r="AW60" s="493" t="s">
        <v>662</v>
      </c>
      <c r="AX60" s="491">
        <v>576.63157999999999</v>
      </c>
      <c r="AY60" s="491">
        <v>0</v>
      </c>
      <c r="AZ60" s="491">
        <v>576.63157999999999</v>
      </c>
      <c r="BA60" s="491"/>
      <c r="BB60" s="491">
        <v>409.87066999999996</v>
      </c>
      <c r="BC60" s="491">
        <v>14.44506</v>
      </c>
      <c r="BD60" s="491">
        <v>424.31572999999997</v>
      </c>
      <c r="BE60" s="491"/>
      <c r="BF60" s="491">
        <v>687.56176000000005</v>
      </c>
      <c r="BG60" s="491">
        <v>3.0787600000000004</v>
      </c>
      <c r="BH60" s="491">
        <v>690.64052000000004</v>
      </c>
      <c r="BI60" s="493" t="s">
        <v>662</v>
      </c>
      <c r="BJ60" s="491">
        <v>559.74837000000002</v>
      </c>
      <c r="BK60" s="491">
        <v>0.26916000000000001</v>
      </c>
      <c r="BL60" s="491">
        <v>560.01753000000008</v>
      </c>
      <c r="BM60" s="491"/>
      <c r="BN60" s="491">
        <v>628.86302999999998</v>
      </c>
      <c r="BO60" s="491">
        <v>0.40232999999999997</v>
      </c>
      <c r="BP60" s="491">
        <v>629.26535999999999</v>
      </c>
      <c r="BQ60" s="491"/>
      <c r="BR60" s="491">
        <v>1414.0458799999999</v>
      </c>
      <c r="BS60" s="491">
        <v>8.8248800000000003</v>
      </c>
      <c r="BT60" s="491">
        <v>1422.87076</v>
      </c>
      <c r="BU60" s="491"/>
      <c r="BV60" s="491">
        <v>1350.70758</v>
      </c>
      <c r="BW60" s="491">
        <v>0.64255000000000007</v>
      </c>
      <c r="BX60" s="491">
        <v>1351.3501299999998</v>
      </c>
      <c r="BY60" s="493" t="s">
        <v>662</v>
      </c>
      <c r="BZ60" s="491">
        <v>208692.89122999995</v>
      </c>
      <c r="CA60" s="491">
        <v>18274.184109999998</v>
      </c>
      <c r="CB60" s="491">
        <v>226967.07533999995</v>
      </c>
      <c r="CC60" s="491"/>
      <c r="CD60" s="491">
        <v>99760.957829999999</v>
      </c>
      <c r="CE60" s="491">
        <v>1558.5128900000002</v>
      </c>
      <c r="CF60" s="491">
        <v>101319.47072</v>
      </c>
      <c r="CG60" s="491"/>
      <c r="CH60" s="491">
        <v>208692.89122999995</v>
      </c>
      <c r="CI60" s="491">
        <v>18355.324270000001</v>
      </c>
      <c r="CJ60" s="491">
        <v>227048.21549999993</v>
      </c>
    </row>
    <row r="61" spans="1:89" s="488" customFormat="1" ht="5.0999999999999996" customHeight="1">
      <c r="A61" s="493"/>
      <c r="B61" s="491"/>
      <c r="C61" s="491"/>
      <c r="D61" s="491"/>
      <c r="E61" s="491"/>
      <c r="F61" s="491"/>
      <c r="G61" s="491"/>
      <c r="H61" s="491"/>
      <c r="I61" s="491"/>
      <c r="J61" s="491"/>
      <c r="K61" s="491"/>
      <c r="L61" s="491"/>
      <c r="M61" s="493"/>
      <c r="N61" s="491"/>
      <c r="O61" s="491"/>
      <c r="P61" s="491"/>
      <c r="Q61" s="491"/>
      <c r="R61" s="491"/>
      <c r="S61" s="491"/>
      <c r="T61" s="491"/>
      <c r="U61" s="491"/>
      <c r="V61" s="491"/>
      <c r="W61" s="491"/>
      <c r="X61" s="491"/>
      <c r="Y61" s="493"/>
      <c r="Z61" s="491"/>
      <c r="AA61" s="491"/>
      <c r="AB61" s="491"/>
      <c r="AC61" s="491"/>
      <c r="AD61" s="491"/>
      <c r="AE61" s="491"/>
      <c r="AF61" s="491"/>
      <c r="AG61" s="491"/>
      <c r="AH61" s="491"/>
      <c r="AI61" s="491"/>
      <c r="AJ61" s="491"/>
      <c r="AK61" s="493"/>
      <c r="AL61" s="491"/>
      <c r="AM61" s="491"/>
      <c r="AN61" s="491"/>
      <c r="AO61" s="491"/>
      <c r="AP61" s="491"/>
      <c r="AQ61" s="491"/>
      <c r="AR61" s="491"/>
      <c r="AS61" s="491"/>
      <c r="AT61" s="491"/>
      <c r="AU61" s="491"/>
      <c r="AV61" s="491"/>
      <c r="AW61" s="493"/>
      <c r="AX61" s="491"/>
      <c r="AY61" s="491"/>
      <c r="AZ61" s="491"/>
      <c r="BA61" s="491"/>
      <c r="BB61" s="491"/>
      <c r="BC61" s="491"/>
      <c r="BD61" s="491"/>
      <c r="BE61" s="491"/>
      <c r="BF61" s="491"/>
      <c r="BG61" s="491"/>
      <c r="BH61" s="491"/>
      <c r="BI61" s="493"/>
      <c r="BJ61" s="491"/>
      <c r="BK61" s="491"/>
      <c r="BL61" s="491"/>
      <c r="BM61" s="491"/>
      <c r="BN61" s="491"/>
      <c r="BO61" s="491"/>
      <c r="BP61" s="491"/>
      <c r="BQ61" s="491"/>
      <c r="BR61" s="491"/>
      <c r="BS61" s="491"/>
      <c r="BT61" s="491"/>
      <c r="BU61" s="491"/>
      <c r="BV61" s="491"/>
      <c r="BW61" s="491"/>
      <c r="BX61" s="491"/>
      <c r="BY61" s="493"/>
      <c r="BZ61" s="491"/>
      <c r="CA61" s="491"/>
      <c r="CB61" s="491"/>
      <c r="CC61" s="491"/>
      <c r="CD61" s="491"/>
      <c r="CE61" s="491"/>
      <c r="CF61" s="491"/>
      <c r="CG61" s="491"/>
      <c r="CH61" s="491"/>
      <c r="CI61" s="491"/>
      <c r="CJ61" s="491"/>
    </row>
    <row r="62" spans="1:89" s="488" customFormat="1" ht="8.1" customHeight="1">
      <c r="A62" s="485" t="s">
        <v>663</v>
      </c>
      <c r="B62" s="486">
        <v>1200924.1603900001</v>
      </c>
      <c r="C62" s="486">
        <v>624158.45824000007</v>
      </c>
      <c r="D62" s="486">
        <v>1825082.6186300002</v>
      </c>
      <c r="E62" s="486"/>
      <c r="F62" s="486">
        <v>24863.754140000001</v>
      </c>
      <c r="G62" s="486">
        <v>2843.3632400000001</v>
      </c>
      <c r="H62" s="486">
        <v>27707.11738</v>
      </c>
      <c r="I62" s="486"/>
      <c r="J62" s="486">
        <v>3225152.1965399999</v>
      </c>
      <c r="K62" s="486">
        <v>1331370.9756099998</v>
      </c>
      <c r="L62" s="486">
        <v>4556523.17215</v>
      </c>
      <c r="M62" s="485" t="s">
        <v>663</v>
      </c>
      <c r="N62" s="486">
        <v>51483.675999999999</v>
      </c>
      <c r="O62" s="486">
        <v>24332.23878</v>
      </c>
      <c r="P62" s="486">
        <v>75815.914780000006</v>
      </c>
      <c r="Q62" s="486"/>
      <c r="R62" s="486">
        <v>69399.552100000001</v>
      </c>
      <c r="S62" s="486">
        <v>109159.30368000001</v>
      </c>
      <c r="T62" s="486">
        <v>178558.85578000001</v>
      </c>
      <c r="U62" s="486"/>
      <c r="V62" s="486">
        <v>664149.55649999995</v>
      </c>
      <c r="W62" s="486">
        <v>202964.72571999999</v>
      </c>
      <c r="X62" s="486">
        <v>867114.28222000005</v>
      </c>
      <c r="Y62" s="485" t="s">
        <v>663</v>
      </c>
      <c r="Z62" s="486">
        <v>138843.49354</v>
      </c>
      <c r="AA62" s="486">
        <v>16971.747309999999</v>
      </c>
      <c r="AB62" s="486">
        <v>155815.24085</v>
      </c>
      <c r="AC62" s="486"/>
      <c r="AD62" s="486">
        <v>892827.59690999996</v>
      </c>
      <c r="AE62" s="486">
        <v>187596.47125</v>
      </c>
      <c r="AF62" s="486">
        <v>1080424.06816</v>
      </c>
      <c r="AG62" s="486"/>
      <c r="AH62" s="486">
        <v>488090.89320999995</v>
      </c>
      <c r="AI62" s="486">
        <v>-23085.616559999999</v>
      </c>
      <c r="AJ62" s="486">
        <v>465005.27664999996</v>
      </c>
      <c r="AK62" s="485" t="s">
        <v>663</v>
      </c>
      <c r="AL62" s="486">
        <v>21649.329369999999</v>
      </c>
      <c r="AM62" s="486">
        <v>13380.47675</v>
      </c>
      <c r="AN62" s="486">
        <v>35029.806119999994</v>
      </c>
      <c r="AO62" s="486"/>
      <c r="AP62" s="486">
        <v>240480.41874000002</v>
      </c>
      <c r="AQ62" s="486">
        <v>-60023.809740000004</v>
      </c>
      <c r="AR62" s="486">
        <v>180456.609</v>
      </c>
      <c r="AS62" s="486"/>
      <c r="AT62" s="486">
        <v>20069.812309999998</v>
      </c>
      <c r="AU62" s="486">
        <v>152491.87733000002</v>
      </c>
      <c r="AV62" s="486">
        <v>172561.68964</v>
      </c>
      <c r="AW62" s="485" t="s">
        <v>663</v>
      </c>
      <c r="AX62" s="486">
        <v>80094.800819999989</v>
      </c>
      <c r="AY62" s="486">
        <v>-33748.62384</v>
      </c>
      <c r="AZ62" s="486">
        <v>46346.176979999997</v>
      </c>
      <c r="BA62" s="486"/>
      <c r="BB62" s="486">
        <v>24709.987690000002</v>
      </c>
      <c r="BC62" s="486">
        <v>-5356.5886200000004</v>
      </c>
      <c r="BD62" s="486">
        <v>19353.399069999999</v>
      </c>
      <c r="BE62" s="486"/>
      <c r="BF62" s="486">
        <v>7152.8916799999997</v>
      </c>
      <c r="BG62" s="486">
        <v>12153.97336</v>
      </c>
      <c r="BH62" s="486">
        <v>19306.865040000001</v>
      </c>
      <c r="BI62" s="485" t="s">
        <v>663</v>
      </c>
      <c r="BJ62" s="486">
        <v>2915.8725199999999</v>
      </c>
      <c r="BK62" s="486">
        <v>4927.6875199999995</v>
      </c>
      <c r="BL62" s="486">
        <v>7843.5600400000003</v>
      </c>
      <c r="BM62" s="486"/>
      <c r="BN62" s="486">
        <v>-25042.809239999999</v>
      </c>
      <c r="BO62" s="486">
        <v>65875.197329999995</v>
      </c>
      <c r="BP62" s="486">
        <v>40832.38809</v>
      </c>
      <c r="BQ62" s="486"/>
      <c r="BR62" s="486">
        <v>253046.67319999999</v>
      </c>
      <c r="BS62" s="486">
        <v>-10641.98616</v>
      </c>
      <c r="BT62" s="486">
        <v>242404.68703999999</v>
      </c>
      <c r="BU62" s="486"/>
      <c r="BV62" s="486">
        <v>90261.14847</v>
      </c>
      <c r="BW62" s="486">
        <v>-26787.766</v>
      </c>
      <c r="BX62" s="486">
        <v>63473.382469999997</v>
      </c>
      <c r="BY62" s="485" t="s">
        <v>663</v>
      </c>
      <c r="BZ62" s="486">
        <v>7471073.0048899995</v>
      </c>
      <c r="CA62" s="486">
        <v>2588582.1052000006</v>
      </c>
      <c r="CB62" s="486">
        <v>10059655.110090002</v>
      </c>
      <c r="CC62" s="486"/>
      <c r="CD62" s="486">
        <v>3225152.1965399999</v>
      </c>
      <c r="CE62" s="486">
        <v>1335597.01357</v>
      </c>
      <c r="CF62" s="486">
        <v>4560749.2101099994</v>
      </c>
      <c r="CG62" s="486"/>
      <c r="CH62" s="486">
        <v>7471073.0048899995</v>
      </c>
      <c r="CI62" s="486">
        <v>2592808.1431600004</v>
      </c>
      <c r="CJ62" s="486">
        <v>10063881.148050003</v>
      </c>
    </row>
    <row r="63" spans="1:89" s="494" customFormat="1" ht="5.0999999999999996" customHeight="1">
      <c r="A63" s="493"/>
      <c r="B63" s="497"/>
      <c r="C63" s="497"/>
      <c r="D63" s="497"/>
      <c r="E63" s="497"/>
      <c r="F63" s="497"/>
      <c r="G63" s="497"/>
      <c r="H63" s="497"/>
      <c r="I63" s="497"/>
      <c r="J63" s="497"/>
      <c r="K63" s="497"/>
      <c r="L63" s="497"/>
      <c r="M63" s="493"/>
      <c r="N63" s="497"/>
      <c r="O63" s="497"/>
      <c r="P63" s="497"/>
      <c r="Q63" s="497"/>
      <c r="R63" s="497"/>
      <c r="S63" s="497"/>
      <c r="T63" s="497"/>
      <c r="U63" s="497"/>
      <c r="V63" s="497"/>
      <c r="W63" s="497"/>
      <c r="X63" s="497"/>
      <c r="Y63" s="493"/>
      <c r="Z63" s="497"/>
      <c r="AA63" s="497"/>
      <c r="AB63" s="497"/>
      <c r="AC63" s="497"/>
      <c r="AD63" s="497"/>
      <c r="AE63" s="497"/>
      <c r="AF63" s="497"/>
      <c r="AG63" s="497"/>
      <c r="AH63" s="497"/>
      <c r="AI63" s="497"/>
      <c r="AJ63" s="497"/>
      <c r="AK63" s="493"/>
      <c r="AL63" s="497"/>
      <c r="AM63" s="497"/>
      <c r="AN63" s="497"/>
      <c r="AO63" s="497"/>
      <c r="AP63" s="497"/>
      <c r="AQ63" s="497"/>
      <c r="AR63" s="497"/>
      <c r="AS63" s="497"/>
      <c r="AT63" s="497"/>
      <c r="AU63" s="497"/>
      <c r="AV63" s="497"/>
      <c r="AW63" s="493"/>
      <c r="AX63" s="497"/>
      <c r="AY63" s="497"/>
      <c r="AZ63" s="497"/>
      <c r="BA63" s="497"/>
      <c r="BB63" s="497"/>
      <c r="BC63" s="497"/>
      <c r="BD63" s="497"/>
      <c r="BE63" s="497"/>
      <c r="BF63" s="497"/>
      <c r="BG63" s="497"/>
      <c r="BH63" s="497"/>
      <c r="BI63" s="493"/>
      <c r="BJ63" s="497"/>
      <c r="BK63" s="497"/>
      <c r="BL63" s="497"/>
      <c r="BM63" s="497"/>
      <c r="BN63" s="497"/>
      <c r="BO63" s="497"/>
      <c r="BP63" s="497"/>
      <c r="BQ63" s="497"/>
      <c r="BR63" s="497"/>
      <c r="BS63" s="497"/>
      <c r="BT63" s="497"/>
      <c r="BU63" s="497"/>
      <c r="BV63" s="497"/>
      <c r="BW63" s="497"/>
      <c r="BX63" s="497"/>
      <c r="BY63" s="493"/>
      <c r="BZ63" s="497"/>
      <c r="CA63" s="497"/>
      <c r="CB63" s="497"/>
      <c r="CC63" s="497"/>
      <c r="CD63" s="497"/>
      <c r="CE63" s="497"/>
      <c r="CF63" s="497"/>
      <c r="CG63" s="497"/>
      <c r="CH63" s="497"/>
      <c r="CI63" s="497"/>
      <c r="CJ63" s="497"/>
    </row>
    <row r="64" spans="1:89" s="488" customFormat="1" ht="8.1" customHeight="1">
      <c r="A64" s="485" t="s">
        <v>664</v>
      </c>
      <c r="B64" s="486">
        <v>175741.02875</v>
      </c>
      <c r="C64" s="486">
        <v>2903.0836899999999</v>
      </c>
      <c r="D64" s="486">
        <v>178644.11244</v>
      </c>
      <c r="E64" s="486"/>
      <c r="F64" s="486">
        <v>5390.5326299999997</v>
      </c>
      <c r="G64" s="486">
        <v>11.74234</v>
      </c>
      <c r="H64" s="486">
        <v>5402.2749699999995</v>
      </c>
      <c r="I64" s="486"/>
      <c r="J64" s="486">
        <v>292602.81845999998</v>
      </c>
      <c r="K64" s="486">
        <v>954.48020999999994</v>
      </c>
      <c r="L64" s="486">
        <v>293557.29866999999</v>
      </c>
      <c r="M64" s="485" t="s">
        <v>664</v>
      </c>
      <c r="N64" s="486">
        <v>9795.051449999999</v>
      </c>
      <c r="O64" s="486">
        <v>1662.4548500000001</v>
      </c>
      <c r="P64" s="486">
        <v>11457.506300000001</v>
      </c>
      <c r="Q64" s="486"/>
      <c r="R64" s="486">
        <v>-9960.3401400000002</v>
      </c>
      <c r="S64" s="486">
        <v>-1221.24882</v>
      </c>
      <c r="T64" s="486">
        <v>-11181.588960000001</v>
      </c>
      <c r="U64" s="486"/>
      <c r="V64" s="486">
        <v>45952.8295</v>
      </c>
      <c r="W64" s="486">
        <v>22178.573219999998</v>
      </c>
      <c r="X64" s="486">
        <v>68131.402719999998</v>
      </c>
      <c r="Y64" s="485" t="s">
        <v>664</v>
      </c>
      <c r="Z64" s="486">
        <v>2069.2459100000001</v>
      </c>
      <c r="AA64" s="486">
        <v>7.7062499999999998</v>
      </c>
      <c r="AB64" s="486">
        <v>2076.9521599999998</v>
      </c>
      <c r="AC64" s="486"/>
      <c r="AD64" s="486">
        <v>120872.27593</v>
      </c>
      <c r="AE64" s="486">
        <v>-3437.3527100000001</v>
      </c>
      <c r="AF64" s="486">
        <v>117434.92322</v>
      </c>
      <c r="AG64" s="486"/>
      <c r="AH64" s="486">
        <v>28782.365020000001</v>
      </c>
      <c r="AI64" s="486">
        <v>-218.86680000000001</v>
      </c>
      <c r="AJ64" s="486">
        <v>28563.498219999998</v>
      </c>
      <c r="AK64" s="485" t="s">
        <v>664</v>
      </c>
      <c r="AL64" s="486">
        <v>727.65813000000003</v>
      </c>
      <c r="AM64" s="486">
        <v>36.425710000000002</v>
      </c>
      <c r="AN64" s="486">
        <v>764.08384000000001</v>
      </c>
      <c r="AO64" s="486"/>
      <c r="AP64" s="486">
        <v>17245.95709</v>
      </c>
      <c r="AQ64" s="486">
        <v>-1.0869300000000002</v>
      </c>
      <c r="AR64" s="486">
        <v>17244.870159999999</v>
      </c>
      <c r="AS64" s="486"/>
      <c r="AT64" s="486">
        <v>11868.47164</v>
      </c>
      <c r="AU64" s="486">
        <v>0</v>
      </c>
      <c r="AV64" s="486">
        <v>11868.47164</v>
      </c>
      <c r="AW64" s="485" t="s">
        <v>664</v>
      </c>
      <c r="AX64" s="486">
        <v>8550.1449400000001</v>
      </c>
      <c r="AY64" s="486">
        <v>0</v>
      </c>
      <c r="AZ64" s="486">
        <v>8550.1449400000001</v>
      </c>
      <c r="BA64" s="486"/>
      <c r="BB64" s="486">
        <v>3624.3731499999999</v>
      </c>
      <c r="BC64" s="486">
        <v>7.1906600000000003</v>
      </c>
      <c r="BD64" s="486">
        <v>3631.5638100000001</v>
      </c>
      <c r="BE64" s="486"/>
      <c r="BF64" s="486">
        <v>-1621.4807800000001</v>
      </c>
      <c r="BG64" s="486">
        <v>-796.70328000000006</v>
      </c>
      <c r="BH64" s="486">
        <v>-2418.18406</v>
      </c>
      <c r="BI64" s="485" t="s">
        <v>664</v>
      </c>
      <c r="BJ64" s="486">
        <v>-629.08609999999999</v>
      </c>
      <c r="BK64" s="486">
        <v>625.57909999999993</v>
      </c>
      <c r="BL64" s="486">
        <v>-3.5070000000000001</v>
      </c>
      <c r="BM64" s="486"/>
      <c r="BN64" s="486">
        <v>6577.4186300000001</v>
      </c>
      <c r="BO64" s="486">
        <v>1618.5032099999999</v>
      </c>
      <c r="BP64" s="486">
        <v>8195.9218399999991</v>
      </c>
      <c r="BQ64" s="486"/>
      <c r="BR64" s="486">
        <v>21931.893260000001</v>
      </c>
      <c r="BS64" s="486">
        <v>0</v>
      </c>
      <c r="BT64" s="486">
        <v>21931.893260000001</v>
      </c>
      <c r="BU64" s="486"/>
      <c r="BV64" s="486">
        <v>1531.56817</v>
      </c>
      <c r="BW64" s="486">
        <v>-5.8860700000000001</v>
      </c>
      <c r="BX64" s="486">
        <v>1525.6821</v>
      </c>
      <c r="BY64" s="485" t="s">
        <v>664</v>
      </c>
      <c r="BZ64" s="486">
        <v>741052.72564000019</v>
      </c>
      <c r="CA64" s="486">
        <v>24324.594629999992</v>
      </c>
      <c r="CB64" s="486">
        <v>765377.32026999991</v>
      </c>
      <c r="CC64" s="486"/>
      <c r="CD64" s="486">
        <v>292602.81845999998</v>
      </c>
      <c r="CE64" s="486">
        <v>2673.7922599999997</v>
      </c>
      <c r="CF64" s="486">
        <v>295276.61072000006</v>
      </c>
      <c r="CG64" s="486"/>
      <c r="CH64" s="486">
        <v>741052.72564000019</v>
      </c>
      <c r="CI64" s="486">
        <v>26043.906679999989</v>
      </c>
      <c r="CJ64" s="486">
        <v>767096.63231999998</v>
      </c>
    </row>
    <row r="65" spans="1:89" s="494" customFormat="1" ht="9" customHeight="1">
      <c r="A65" s="493" t="s">
        <v>665</v>
      </c>
      <c r="B65" s="491">
        <v>-543.61235999999997</v>
      </c>
      <c r="C65" s="491">
        <v>-13163.215840000001</v>
      </c>
      <c r="D65" s="491">
        <v>-13706.8282</v>
      </c>
      <c r="E65" s="491"/>
      <c r="F65" s="491">
        <v>13.993739999999999</v>
      </c>
      <c r="G65" s="491">
        <v>11.74234</v>
      </c>
      <c r="H65" s="491">
        <v>25.736080000000001</v>
      </c>
      <c r="I65" s="491"/>
      <c r="J65" s="491">
        <v>1119.73206</v>
      </c>
      <c r="K65" s="491">
        <v>5043.8516900000004</v>
      </c>
      <c r="L65" s="491">
        <v>6163.5837499999998</v>
      </c>
      <c r="M65" s="493" t="s">
        <v>665</v>
      </c>
      <c r="N65" s="491">
        <v>139.67145000000002</v>
      </c>
      <c r="O65" s="491">
        <v>1841.8523500000001</v>
      </c>
      <c r="P65" s="491">
        <v>1981.5237999999999</v>
      </c>
      <c r="Q65" s="491"/>
      <c r="R65" s="491">
        <v>8793.2842300000011</v>
      </c>
      <c r="S65" s="491">
        <v>-1395.0195700000002</v>
      </c>
      <c r="T65" s="491">
        <v>7398.2646599999998</v>
      </c>
      <c r="U65" s="491"/>
      <c r="V65" s="491">
        <v>-1016.2019200000001</v>
      </c>
      <c r="W65" s="491">
        <v>22231.696489999998</v>
      </c>
      <c r="X65" s="491">
        <v>21215.494569999999</v>
      </c>
      <c r="Y65" s="493" t="s">
        <v>665</v>
      </c>
      <c r="Z65" s="491">
        <v>3488.4895499999998</v>
      </c>
      <c r="AA65" s="491">
        <v>7.7062499999999998</v>
      </c>
      <c r="AB65" s="491">
        <v>3496.1958</v>
      </c>
      <c r="AC65" s="491"/>
      <c r="AD65" s="491">
        <v>264.35894999999999</v>
      </c>
      <c r="AE65" s="491">
        <v>-3948.5490399999999</v>
      </c>
      <c r="AF65" s="491">
        <v>-3684.1900900000001</v>
      </c>
      <c r="AG65" s="491"/>
      <c r="AH65" s="491">
        <v>0</v>
      </c>
      <c r="AI65" s="491">
        <v>0</v>
      </c>
      <c r="AJ65" s="491">
        <v>0</v>
      </c>
      <c r="AK65" s="493" t="s">
        <v>665</v>
      </c>
      <c r="AL65" s="491">
        <v>-1926.03087</v>
      </c>
      <c r="AM65" s="491">
        <v>28.794310000000003</v>
      </c>
      <c r="AN65" s="491">
        <v>-1897.2365600000001</v>
      </c>
      <c r="AO65" s="491"/>
      <c r="AP65" s="491">
        <v>0</v>
      </c>
      <c r="AQ65" s="491">
        <v>-0.17734</v>
      </c>
      <c r="AR65" s="491">
        <v>-0.17734</v>
      </c>
      <c r="AS65" s="491"/>
      <c r="AT65" s="491">
        <v>983.32429000000002</v>
      </c>
      <c r="AU65" s="491">
        <v>0</v>
      </c>
      <c r="AV65" s="491">
        <v>983.32429000000002</v>
      </c>
      <c r="AW65" s="493" t="s">
        <v>665</v>
      </c>
      <c r="AX65" s="491">
        <v>0</v>
      </c>
      <c r="AY65" s="491">
        <v>0</v>
      </c>
      <c r="AZ65" s="491">
        <v>0</v>
      </c>
      <c r="BA65" s="491"/>
      <c r="BB65" s="491">
        <v>98.432699999999997</v>
      </c>
      <c r="BC65" s="491">
        <v>7.1906600000000003</v>
      </c>
      <c r="BD65" s="491">
        <v>105.62336000000001</v>
      </c>
      <c r="BE65" s="491"/>
      <c r="BF65" s="491">
        <v>-1821.9446</v>
      </c>
      <c r="BG65" s="491">
        <v>-470.4477</v>
      </c>
      <c r="BH65" s="491">
        <v>-2292.3923</v>
      </c>
      <c r="BI65" s="493" t="s">
        <v>665</v>
      </c>
      <c r="BJ65" s="491">
        <v>-1104.48983</v>
      </c>
      <c r="BK65" s="491">
        <v>52.642559999999996</v>
      </c>
      <c r="BL65" s="491">
        <v>-1051.84727</v>
      </c>
      <c r="BM65" s="491"/>
      <c r="BN65" s="491">
        <v>815.67614000000003</v>
      </c>
      <c r="BO65" s="491">
        <v>1017.18935</v>
      </c>
      <c r="BP65" s="491">
        <v>1832.8654899999999</v>
      </c>
      <c r="BQ65" s="491"/>
      <c r="BR65" s="491">
        <v>0</v>
      </c>
      <c r="BS65" s="491">
        <v>0</v>
      </c>
      <c r="BT65" s="491">
        <v>0</v>
      </c>
      <c r="BU65" s="491"/>
      <c r="BV65" s="491">
        <v>0</v>
      </c>
      <c r="BW65" s="491">
        <v>0</v>
      </c>
      <c r="BX65" s="491">
        <v>0</v>
      </c>
      <c r="BY65" s="493" t="s">
        <v>665</v>
      </c>
      <c r="BZ65" s="491">
        <v>9304.6835300000002</v>
      </c>
      <c r="CA65" s="491">
        <v>11265.256509999997</v>
      </c>
      <c r="CB65" s="491">
        <v>20569.940040000005</v>
      </c>
      <c r="CC65" s="491"/>
      <c r="CD65" s="491">
        <v>1119.73206</v>
      </c>
      <c r="CE65" s="491">
        <v>5043.8516900000004</v>
      </c>
      <c r="CF65" s="491">
        <v>6163.5837499999998</v>
      </c>
      <c r="CG65" s="491"/>
      <c r="CH65" s="491">
        <v>9304.6835300000002</v>
      </c>
      <c r="CI65" s="491">
        <v>11265.256509999997</v>
      </c>
      <c r="CJ65" s="491">
        <v>20569.940040000005</v>
      </c>
    </row>
    <row r="66" spans="1:89" s="488" customFormat="1" ht="9" customHeight="1">
      <c r="A66" s="493" t="s">
        <v>666</v>
      </c>
      <c r="B66" s="491">
        <v>0</v>
      </c>
      <c r="C66" s="491">
        <v>0</v>
      </c>
      <c r="D66" s="491">
        <v>0</v>
      </c>
      <c r="E66" s="491"/>
      <c r="F66" s="491">
        <v>0</v>
      </c>
      <c r="G66" s="491">
        <v>0</v>
      </c>
      <c r="H66" s="491">
        <v>0</v>
      </c>
      <c r="I66" s="491"/>
      <c r="J66" s="491">
        <v>0</v>
      </c>
      <c r="K66" s="491">
        <v>-803.66313000000002</v>
      </c>
      <c r="L66" s="491">
        <v>-803.66313000000002</v>
      </c>
      <c r="M66" s="493" t="s">
        <v>666</v>
      </c>
      <c r="N66" s="491">
        <v>0</v>
      </c>
      <c r="O66" s="491">
        <v>0</v>
      </c>
      <c r="P66" s="491">
        <v>0</v>
      </c>
      <c r="Q66" s="491"/>
      <c r="R66" s="491">
        <v>0</v>
      </c>
      <c r="S66" s="491">
        <v>0</v>
      </c>
      <c r="T66" s="491">
        <v>0</v>
      </c>
      <c r="U66" s="491"/>
      <c r="V66" s="491">
        <v>0</v>
      </c>
      <c r="W66" s="491">
        <v>0</v>
      </c>
      <c r="X66" s="491">
        <v>0</v>
      </c>
      <c r="Y66" s="493" t="s">
        <v>666</v>
      </c>
      <c r="Z66" s="491">
        <v>0</v>
      </c>
      <c r="AA66" s="491">
        <v>0</v>
      </c>
      <c r="AB66" s="491">
        <v>0</v>
      </c>
      <c r="AC66" s="491"/>
      <c r="AD66" s="491">
        <v>0</v>
      </c>
      <c r="AE66" s="491">
        <v>88.116190000000003</v>
      </c>
      <c r="AF66" s="491">
        <v>88.116190000000003</v>
      </c>
      <c r="AG66" s="491"/>
      <c r="AH66" s="491">
        <v>0</v>
      </c>
      <c r="AI66" s="491">
        <v>-218.86680000000001</v>
      </c>
      <c r="AJ66" s="491">
        <v>-218.86680000000001</v>
      </c>
      <c r="AK66" s="493" t="s">
        <v>666</v>
      </c>
      <c r="AL66" s="491">
        <v>0</v>
      </c>
      <c r="AM66" s="491">
        <v>0</v>
      </c>
      <c r="AN66" s="491">
        <v>0</v>
      </c>
      <c r="AO66" s="491"/>
      <c r="AP66" s="491">
        <v>0</v>
      </c>
      <c r="AQ66" s="491">
        <v>0</v>
      </c>
      <c r="AR66" s="491">
        <v>0</v>
      </c>
      <c r="AS66" s="491"/>
      <c r="AT66" s="491">
        <v>0</v>
      </c>
      <c r="AU66" s="491">
        <v>0</v>
      </c>
      <c r="AV66" s="491">
        <v>0</v>
      </c>
      <c r="AW66" s="493" t="s">
        <v>666</v>
      </c>
      <c r="AX66" s="491">
        <v>0</v>
      </c>
      <c r="AY66" s="491">
        <v>0</v>
      </c>
      <c r="AZ66" s="491">
        <v>0</v>
      </c>
      <c r="BA66" s="491"/>
      <c r="BB66" s="491">
        <v>0</v>
      </c>
      <c r="BC66" s="491">
        <v>0</v>
      </c>
      <c r="BD66" s="491">
        <v>0</v>
      </c>
      <c r="BE66" s="491"/>
      <c r="BF66" s="491">
        <v>0</v>
      </c>
      <c r="BG66" s="491">
        <v>0</v>
      </c>
      <c r="BH66" s="491">
        <v>0</v>
      </c>
      <c r="BI66" s="493" t="s">
        <v>666</v>
      </c>
      <c r="BJ66" s="491">
        <v>0</v>
      </c>
      <c r="BK66" s="491">
        <v>0</v>
      </c>
      <c r="BL66" s="491">
        <v>0</v>
      </c>
      <c r="BM66" s="491"/>
      <c r="BN66" s="491">
        <v>0</v>
      </c>
      <c r="BO66" s="491">
        <v>0</v>
      </c>
      <c r="BP66" s="491">
        <v>0</v>
      </c>
      <c r="BQ66" s="491"/>
      <c r="BR66" s="491">
        <v>0</v>
      </c>
      <c r="BS66" s="491">
        <v>0</v>
      </c>
      <c r="BT66" s="491">
        <v>0</v>
      </c>
      <c r="BU66" s="491"/>
      <c r="BV66" s="491">
        <v>0</v>
      </c>
      <c r="BW66" s="491">
        <v>0</v>
      </c>
      <c r="BX66" s="491">
        <v>0</v>
      </c>
      <c r="BY66" s="493" t="s">
        <v>666</v>
      </c>
      <c r="BZ66" s="491">
        <v>0</v>
      </c>
      <c r="CA66" s="491">
        <v>-934.41374000000008</v>
      </c>
      <c r="CB66" s="491">
        <v>-934.41374000000008</v>
      </c>
      <c r="CC66" s="491"/>
      <c r="CD66" s="491">
        <v>0</v>
      </c>
      <c r="CE66" s="491">
        <v>-803.66313000000002</v>
      </c>
      <c r="CF66" s="491">
        <v>-803.66313000000002</v>
      </c>
      <c r="CG66" s="491"/>
      <c r="CH66" s="491">
        <v>0</v>
      </c>
      <c r="CI66" s="491">
        <v>-934.41374000000008</v>
      </c>
      <c r="CJ66" s="491">
        <v>-934.41374000000008</v>
      </c>
      <c r="CK66" s="487"/>
    </row>
    <row r="67" spans="1:89" s="488" customFormat="1" ht="9" customHeight="1">
      <c r="A67" s="493" t="s">
        <v>667</v>
      </c>
      <c r="B67" s="491">
        <v>12428.191630000001</v>
      </c>
      <c r="C67" s="491">
        <v>10245.6909</v>
      </c>
      <c r="D67" s="491">
        <v>22673.882530000003</v>
      </c>
      <c r="E67" s="491"/>
      <c r="F67" s="491">
        <v>929.66314</v>
      </c>
      <c r="G67" s="491">
        <v>0</v>
      </c>
      <c r="H67" s="491">
        <v>929.66314</v>
      </c>
      <c r="I67" s="491"/>
      <c r="J67" s="491">
        <v>2.97343</v>
      </c>
      <c r="K67" s="491">
        <v>-5928.8678</v>
      </c>
      <c r="L67" s="491">
        <v>-5925.89437</v>
      </c>
      <c r="M67" s="493" t="s">
        <v>667</v>
      </c>
      <c r="N67" s="491">
        <v>988.41045000000008</v>
      </c>
      <c r="O67" s="491">
        <v>-211.00657000000001</v>
      </c>
      <c r="P67" s="491">
        <v>777.40387999999996</v>
      </c>
      <c r="Q67" s="491"/>
      <c r="R67" s="491">
        <v>443.69117999999997</v>
      </c>
      <c r="S67" s="491">
        <v>173.77074999999999</v>
      </c>
      <c r="T67" s="491">
        <v>617.46193000000005</v>
      </c>
      <c r="U67" s="491"/>
      <c r="V67" s="491">
        <v>14603.365599999999</v>
      </c>
      <c r="W67" s="491">
        <v>576.77076</v>
      </c>
      <c r="X67" s="491">
        <v>15180.136359999999</v>
      </c>
      <c r="Y67" s="493" t="s">
        <v>667</v>
      </c>
      <c r="Z67" s="491">
        <v>-3569.9486099999999</v>
      </c>
      <c r="AA67" s="491">
        <v>0</v>
      </c>
      <c r="AB67" s="491">
        <v>-3569.9486099999999</v>
      </c>
      <c r="AC67" s="491"/>
      <c r="AD67" s="491">
        <v>3463.9943800000001</v>
      </c>
      <c r="AE67" s="491">
        <v>184.64239000000001</v>
      </c>
      <c r="AF67" s="491">
        <v>3648.6367700000001</v>
      </c>
      <c r="AG67" s="491"/>
      <c r="AH67" s="491">
        <v>250</v>
      </c>
      <c r="AI67" s="491">
        <v>0</v>
      </c>
      <c r="AJ67" s="491">
        <v>250</v>
      </c>
      <c r="AK67" s="493" t="s">
        <v>667</v>
      </c>
      <c r="AL67" s="491">
        <v>97.30122999999999</v>
      </c>
      <c r="AM67" s="491">
        <v>4.7158899999999999</v>
      </c>
      <c r="AN67" s="491">
        <v>102.01711999999999</v>
      </c>
      <c r="AO67" s="491"/>
      <c r="AP67" s="491">
        <v>1699.2290399999999</v>
      </c>
      <c r="AQ67" s="491">
        <v>-0.90959000000000001</v>
      </c>
      <c r="AR67" s="491">
        <v>1698.3194500000002</v>
      </c>
      <c r="AS67" s="491"/>
      <c r="AT67" s="491">
        <v>246.39108000000002</v>
      </c>
      <c r="AU67" s="491">
        <v>0</v>
      </c>
      <c r="AV67" s="491">
        <v>246.39108000000002</v>
      </c>
      <c r="AW67" s="493" t="s">
        <v>667</v>
      </c>
      <c r="AX67" s="491">
        <v>616.00012000000004</v>
      </c>
      <c r="AY67" s="491">
        <v>0</v>
      </c>
      <c r="AZ67" s="491">
        <v>616.00012000000004</v>
      </c>
      <c r="BA67" s="491"/>
      <c r="BB67" s="491">
        <v>191.10696999999999</v>
      </c>
      <c r="BC67" s="491">
        <v>0</v>
      </c>
      <c r="BD67" s="491">
        <v>191.10696999999999</v>
      </c>
      <c r="BE67" s="491"/>
      <c r="BF67" s="491">
        <v>0</v>
      </c>
      <c r="BG67" s="491">
        <v>0</v>
      </c>
      <c r="BH67" s="491">
        <v>0</v>
      </c>
      <c r="BI67" s="493" t="s">
        <v>667</v>
      </c>
      <c r="BJ67" s="491">
        <v>14.654860000000001</v>
      </c>
      <c r="BK67" s="491">
        <v>0.52172000000000007</v>
      </c>
      <c r="BL67" s="491">
        <v>15.17658</v>
      </c>
      <c r="BM67" s="491"/>
      <c r="BN67" s="491">
        <v>-2.1089600000000002</v>
      </c>
      <c r="BO67" s="491">
        <v>547.57438999999999</v>
      </c>
      <c r="BP67" s="491">
        <v>545.46543000000008</v>
      </c>
      <c r="BQ67" s="491"/>
      <c r="BR67" s="491">
        <v>709.82776999999999</v>
      </c>
      <c r="BS67" s="491">
        <v>0</v>
      </c>
      <c r="BT67" s="491">
        <v>709.82776999999999</v>
      </c>
      <c r="BU67" s="491"/>
      <c r="BV67" s="491">
        <v>453.31253000000004</v>
      </c>
      <c r="BW67" s="491">
        <v>-5.8860700000000001</v>
      </c>
      <c r="BX67" s="491">
        <v>447.42646000000002</v>
      </c>
      <c r="BY67" s="493" t="s">
        <v>667</v>
      </c>
      <c r="BZ67" s="491">
        <v>33566.055840000001</v>
      </c>
      <c r="CA67" s="491">
        <v>5587.0167700000002</v>
      </c>
      <c r="CB67" s="491">
        <v>39153.072610000003</v>
      </c>
      <c r="CC67" s="491"/>
      <c r="CD67" s="491">
        <v>2.97343</v>
      </c>
      <c r="CE67" s="491">
        <v>-5928.8678</v>
      </c>
      <c r="CF67" s="491">
        <v>-5925.89437</v>
      </c>
      <c r="CG67" s="491"/>
      <c r="CH67" s="491">
        <v>33566.055840000001</v>
      </c>
      <c r="CI67" s="491">
        <v>5587.0167700000002</v>
      </c>
      <c r="CJ67" s="491">
        <v>39153.072610000003</v>
      </c>
      <c r="CK67" s="487"/>
    </row>
    <row r="68" spans="1:89" s="488" customFormat="1" ht="9" customHeight="1">
      <c r="A68" s="493" t="s">
        <v>668</v>
      </c>
      <c r="B68" s="491">
        <v>10760.59618</v>
      </c>
      <c r="C68" s="491">
        <v>0</v>
      </c>
      <c r="D68" s="491">
        <v>10760.59618</v>
      </c>
      <c r="E68" s="491"/>
      <c r="F68" s="491">
        <v>867.05408999999997</v>
      </c>
      <c r="G68" s="491">
        <v>0</v>
      </c>
      <c r="H68" s="491">
        <v>867.05408999999997</v>
      </c>
      <c r="I68" s="491"/>
      <c r="J68" s="491">
        <v>-10383.79702</v>
      </c>
      <c r="K68" s="491">
        <v>0</v>
      </c>
      <c r="L68" s="491">
        <v>-10383.79702</v>
      </c>
      <c r="M68" s="493" t="s">
        <v>668</v>
      </c>
      <c r="N68" s="491">
        <v>975.56061999999997</v>
      </c>
      <c r="O68" s="491">
        <v>0</v>
      </c>
      <c r="P68" s="491">
        <v>975.56061999999997</v>
      </c>
      <c r="Q68" s="491"/>
      <c r="R68" s="491">
        <v>-39759.559460000004</v>
      </c>
      <c r="S68" s="491">
        <v>0</v>
      </c>
      <c r="T68" s="491">
        <v>-39759.559460000004</v>
      </c>
      <c r="U68" s="491"/>
      <c r="V68" s="491">
        <v>5010.7627999999995</v>
      </c>
      <c r="W68" s="491">
        <v>0</v>
      </c>
      <c r="X68" s="491">
        <v>5010.7627999999995</v>
      </c>
      <c r="Y68" s="493" t="s">
        <v>668</v>
      </c>
      <c r="Z68" s="491">
        <v>0</v>
      </c>
      <c r="AA68" s="491">
        <v>0</v>
      </c>
      <c r="AB68" s="491">
        <v>0</v>
      </c>
      <c r="AC68" s="491"/>
      <c r="AD68" s="491">
        <v>31.819770000000002</v>
      </c>
      <c r="AE68" s="491">
        <v>0</v>
      </c>
      <c r="AF68" s="491">
        <v>31.819770000000002</v>
      </c>
      <c r="AG68" s="491"/>
      <c r="AH68" s="491">
        <v>0</v>
      </c>
      <c r="AI68" s="491">
        <v>0</v>
      </c>
      <c r="AJ68" s="491">
        <v>0</v>
      </c>
      <c r="AK68" s="493" t="s">
        <v>668</v>
      </c>
      <c r="AL68" s="491">
        <v>3.2738800000000001</v>
      </c>
      <c r="AM68" s="491">
        <v>0</v>
      </c>
      <c r="AN68" s="491">
        <v>3.2738800000000001</v>
      </c>
      <c r="AO68" s="491"/>
      <c r="AP68" s="491">
        <v>0</v>
      </c>
      <c r="AQ68" s="491">
        <v>0</v>
      </c>
      <c r="AR68" s="491">
        <v>0</v>
      </c>
      <c r="AS68" s="491"/>
      <c r="AT68" s="491">
        <v>-78.147379999999998</v>
      </c>
      <c r="AU68" s="491">
        <v>0</v>
      </c>
      <c r="AV68" s="491">
        <v>-78.147379999999998</v>
      </c>
      <c r="AW68" s="493" t="s">
        <v>668</v>
      </c>
      <c r="AX68" s="491">
        <v>0</v>
      </c>
      <c r="AY68" s="491">
        <v>0</v>
      </c>
      <c r="AZ68" s="491">
        <v>0</v>
      </c>
      <c r="BA68" s="491"/>
      <c r="BB68" s="491">
        <v>0</v>
      </c>
      <c r="BC68" s="491">
        <v>0</v>
      </c>
      <c r="BD68" s="491">
        <v>0</v>
      </c>
      <c r="BE68" s="491"/>
      <c r="BF68" s="491">
        <v>0</v>
      </c>
      <c r="BG68" s="491">
        <v>0</v>
      </c>
      <c r="BH68" s="491">
        <v>0</v>
      </c>
      <c r="BI68" s="493" t="s">
        <v>668</v>
      </c>
      <c r="BJ68" s="491">
        <v>0</v>
      </c>
      <c r="BK68" s="491">
        <v>0</v>
      </c>
      <c r="BL68" s="491">
        <v>0</v>
      </c>
      <c r="BM68" s="491"/>
      <c r="BN68" s="491">
        <v>0</v>
      </c>
      <c r="BO68" s="491">
        <v>0</v>
      </c>
      <c r="BP68" s="491">
        <v>0</v>
      </c>
      <c r="BQ68" s="491"/>
      <c r="BR68" s="491">
        <v>0</v>
      </c>
      <c r="BS68" s="491">
        <v>0</v>
      </c>
      <c r="BT68" s="491">
        <v>0</v>
      </c>
      <c r="BU68" s="491"/>
      <c r="BV68" s="491">
        <v>0</v>
      </c>
      <c r="BW68" s="491">
        <v>0</v>
      </c>
      <c r="BX68" s="491">
        <v>0</v>
      </c>
      <c r="BY68" s="493" t="s">
        <v>668</v>
      </c>
      <c r="BZ68" s="491">
        <v>-32572.436519999999</v>
      </c>
      <c r="CA68" s="491">
        <v>0</v>
      </c>
      <c r="CB68" s="491">
        <v>-32572.436519999999</v>
      </c>
      <c r="CC68" s="491"/>
      <c r="CD68" s="491">
        <v>-10383.79702</v>
      </c>
      <c r="CE68" s="491">
        <v>0</v>
      </c>
      <c r="CF68" s="491">
        <v>-10383.79702</v>
      </c>
      <c r="CG68" s="491"/>
      <c r="CH68" s="491">
        <v>-32572.436519999996</v>
      </c>
      <c r="CI68" s="491">
        <v>0</v>
      </c>
      <c r="CJ68" s="491">
        <v>-32572.436519999996</v>
      </c>
    </row>
    <row r="69" spans="1:89" s="488" customFormat="1" ht="9" customHeight="1">
      <c r="A69" s="493" t="s">
        <v>669</v>
      </c>
      <c r="B69" s="491">
        <v>10599.857529999999</v>
      </c>
      <c r="C69" s="491">
        <v>5820.6086299999997</v>
      </c>
      <c r="D69" s="491">
        <v>16420.46616</v>
      </c>
      <c r="E69" s="491"/>
      <c r="F69" s="491">
        <v>826.29467</v>
      </c>
      <c r="G69" s="491">
        <v>0</v>
      </c>
      <c r="H69" s="491">
        <v>826.29467</v>
      </c>
      <c r="I69" s="491"/>
      <c r="J69" s="491">
        <v>52339.26496</v>
      </c>
      <c r="K69" s="491">
        <v>2643.1594500000001</v>
      </c>
      <c r="L69" s="491">
        <v>54982.42441</v>
      </c>
      <c r="M69" s="493" t="s">
        <v>669</v>
      </c>
      <c r="N69" s="491">
        <v>851.74582000000009</v>
      </c>
      <c r="O69" s="491">
        <v>31.609069999999999</v>
      </c>
      <c r="P69" s="491">
        <v>883.35489000000007</v>
      </c>
      <c r="Q69" s="491"/>
      <c r="R69" s="491">
        <v>1246.2001400000001</v>
      </c>
      <c r="S69" s="491">
        <v>0</v>
      </c>
      <c r="T69" s="491">
        <v>1246.2001400000001</v>
      </c>
      <c r="U69" s="491"/>
      <c r="V69" s="491">
        <v>-4559.8276299999998</v>
      </c>
      <c r="W69" s="491">
        <v>-629.89403000000004</v>
      </c>
      <c r="X69" s="491">
        <v>-5189.7216600000002</v>
      </c>
      <c r="Y69" s="493" t="s">
        <v>669</v>
      </c>
      <c r="Z69" s="491">
        <v>53.850590000000004</v>
      </c>
      <c r="AA69" s="491">
        <v>0</v>
      </c>
      <c r="AB69" s="491">
        <v>53.850590000000004</v>
      </c>
      <c r="AC69" s="491"/>
      <c r="AD69" s="491">
        <v>2981.00416</v>
      </c>
      <c r="AE69" s="491">
        <v>238.43774999999999</v>
      </c>
      <c r="AF69" s="491">
        <v>3219.44191</v>
      </c>
      <c r="AG69" s="491"/>
      <c r="AH69" s="491">
        <v>227.20411000000001</v>
      </c>
      <c r="AI69" s="491">
        <v>0</v>
      </c>
      <c r="AJ69" s="491">
        <v>227.20411000000001</v>
      </c>
      <c r="AK69" s="493" t="s">
        <v>669</v>
      </c>
      <c r="AL69" s="491">
        <v>135.72517000000002</v>
      </c>
      <c r="AM69" s="491">
        <v>2.9155100000000003</v>
      </c>
      <c r="AN69" s="491">
        <v>138.64068</v>
      </c>
      <c r="AO69" s="491"/>
      <c r="AP69" s="491">
        <v>1016.6409200000001</v>
      </c>
      <c r="AQ69" s="491">
        <v>0</v>
      </c>
      <c r="AR69" s="491">
        <v>1016.6409200000001</v>
      </c>
      <c r="AS69" s="491"/>
      <c r="AT69" s="491">
        <v>0</v>
      </c>
      <c r="AU69" s="491">
        <v>0</v>
      </c>
      <c r="AV69" s="491">
        <v>0</v>
      </c>
      <c r="AW69" s="493" t="s">
        <v>669</v>
      </c>
      <c r="AX69" s="491">
        <v>1032.3197500000001</v>
      </c>
      <c r="AY69" s="491">
        <v>0</v>
      </c>
      <c r="AZ69" s="491">
        <v>1032.3197500000001</v>
      </c>
      <c r="BA69" s="491"/>
      <c r="BB69" s="491">
        <v>1144.06158</v>
      </c>
      <c r="BC69" s="491">
        <v>0</v>
      </c>
      <c r="BD69" s="491">
        <v>1144.06158</v>
      </c>
      <c r="BE69" s="491"/>
      <c r="BF69" s="491">
        <v>0</v>
      </c>
      <c r="BG69" s="491">
        <v>-326.25558000000001</v>
      </c>
      <c r="BH69" s="491">
        <v>-326.25558000000001</v>
      </c>
      <c r="BI69" s="493" t="s">
        <v>669</v>
      </c>
      <c r="BJ69" s="491">
        <v>0</v>
      </c>
      <c r="BK69" s="491">
        <v>572.41482000000008</v>
      </c>
      <c r="BL69" s="491">
        <v>572.41482000000008</v>
      </c>
      <c r="BM69" s="491"/>
      <c r="BN69" s="491">
        <v>5.7577300000000005</v>
      </c>
      <c r="BO69" s="491">
        <v>53.739470000000004</v>
      </c>
      <c r="BP69" s="491">
        <v>59.497200000000007</v>
      </c>
      <c r="BQ69" s="491"/>
      <c r="BR69" s="491">
        <v>701.35970000000009</v>
      </c>
      <c r="BS69" s="491">
        <v>0</v>
      </c>
      <c r="BT69" s="491">
        <v>701.35970000000009</v>
      </c>
      <c r="BU69" s="491"/>
      <c r="BV69" s="491">
        <v>75.395189999999999</v>
      </c>
      <c r="BW69" s="491">
        <v>0</v>
      </c>
      <c r="BX69" s="491">
        <v>75.395189999999999</v>
      </c>
      <c r="BY69" s="493" t="s">
        <v>669</v>
      </c>
      <c r="BZ69" s="491">
        <v>68676.854389999979</v>
      </c>
      <c r="CA69" s="491">
        <v>8406.7350900000001</v>
      </c>
      <c r="CB69" s="491">
        <v>77083.589479999995</v>
      </c>
      <c r="CC69" s="491"/>
      <c r="CD69" s="491">
        <v>52339.26496</v>
      </c>
      <c r="CE69" s="491">
        <v>2643.1594500000001</v>
      </c>
      <c r="CF69" s="491">
        <v>54982.42441</v>
      </c>
      <c r="CG69" s="491"/>
      <c r="CH69" s="491">
        <v>68676.854389999979</v>
      </c>
      <c r="CI69" s="491">
        <v>8406.7350900000001</v>
      </c>
      <c r="CJ69" s="491">
        <v>77083.589479999995</v>
      </c>
    </row>
    <row r="70" spans="1:89" s="488" customFormat="1" ht="9" customHeight="1">
      <c r="A70" s="493" t="s">
        <v>670</v>
      </c>
      <c r="B70" s="491">
        <v>66395.582190000001</v>
      </c>
      <c r="C70" s="491">
        <v>0</v>
      </c>
      <c r="D70" s="491">
        <v>66395.582190000001</v>
      </c>
      <c r="E70" s="491"/>
      <c r="F70" s="491">
        <v>1492.47263</v>
      </c>
      <c r="G70" s="491">
        <v>0</v>
      </c>
      <c r="H70" s="491">
        <v>1492.47263</v>
      </c>
      <c r="I70" s="491"/>
      <c r="J70" s="491">
        <v>67825.798009999999</v>
      </c>
      <c r="K70" s="491">
        <v>0</v>
      </c>
      <c r="L70" s="491">
        <v>67825.798009999999</v>
      </c>
      <c r="M70" s="493" t="s">
        <v>670</v>
      </c>
      <c r="N70" s="491">
        <v>2539.7583500000001</v>
      </c>
      <c r="O70" s="491">
        <v>0</v>
      </c>
      <c r="P70" s="491">
        <v>2539.7583500000001</v>
      </c>
      <c r="Q70" s="491"/>
      <c r="R70" s="491">
        <v>5413.8045099999999</v>
      </c>
      <c r="S70" s="491">
        <v>0</v>
      </c>
      <c r="T70" s="491">
        <v>5413.8045099999999</v>
      </c>
      <c r="U70" s="491"/>
      <c r="V70" s="491">
        <v>10016.909159999999</v>
      </c>
      <c r="W70" s="491">
        <v>0</v>
      </c>
      <c r="X70" s="491">
        <v>10016.909159999999</v>
      </c>
      <c r="Y70" s="493" t="s">
        <v>670</v>
      </c>
      <c r="Z70" s="491">
        <v>1684.86988</v>
      </c>
      <c r="AA70" s="491">
        <v>0</v>
      </c>
      <c r="AB70" s="491">
        <v>1684.86988</v>
      </c>
      <c r="AC70" s="491"/>
      <c r="AD70" s="491">
        <v>31967.319589999999</v>
      </c>
      <c r="AE70" s="491">
        <v>0</v>
      </c>
      <c r="AF70" s="491">
        <v>31967.319589999999</v>
      </c>
      <c r="AG70" s="491"/>
      <c r="AH70" s="491">
        <v>7236.0332099999996</v>
      </c>
      <c r="AI70" s="491">
        <v>0</v>
      </c>
      <c r="AJ70" s="491">
        <v>7236.0332099999996</v>
      </c>
      <c r="AK70" s="493" t="s">
        <v>670</v>
      </c>
      <c r="AL70" s="491">
        <v>1710.6705099999999</v>
      </c>
      <c r="AM70" s="491">
        <v>0</v>
      </c>
      <c r="AN70" s="491">
        <v>1710.6705099999999</v>
      </c>
      <c r="AO70" s="491"/>
      <c r="AP70" s="491">
        <v>4123.3855699999995</v>
      </c>
      <c r="AQ70" s="491">
        <v>0</v>
      </c>
      <c r="AR70" s="491">
        <v>4123.3855699999995</v>
      </c>
      <c r="AS70" s="491"/>
      <c r="AT70" s="491">
        <v>1257.3420800000001</v>
      </c>
      <c r="AU70" s="491">
        <v>0</v>
      </c>
      <c r="AV70" s="491">
        <v>1257.3420800000001</v>
      </c>
      <c r="AW70" s="493" t="s">
        <v>670</v>
      </c>
      <c r="AX70" s="491">
        <v>1031.6807699999999</v>
      </c>
      <c r="AY70" s="491">
        <v>0</v>
      </c>
      <c r="AZ70" s="491">
        <v>1031.6807699999999</v>
      </c>
      <c r="BA70" s="491"/>
      <c r="BB70" s="491">
        <v>1607.17867</v>
      </c>
      <c r="BC70" s="491">
        <v>0</v>
      </c>
      <c r="BD70" s="491">
        <v>1607.17867</v>
      </c>
      <c r="BE70" s="491"/>
      <c r="BF70" s="491">
        <v>198.53922</v>
      </c>
      <c r="BG70" s="491">
        <v>0</v>
      </c>
      <c r="BH70" s="491">
        <v>198.53922</v>
      </c>
      <c r="BI70" s="493" t="s">
        <v>670</v>
      </c>
      <c r="BJ70" s="491">
        <v>301.36815000000001</v>
      </c>
      <c r="BK70" s="491">
        <v>0</v>
      </c>
      <c r="BL70" s="491">
        <v>301.36815000000001</v>
      </c>
      <c r="BM70" s="491"/>
      <c r="BN70" s="491">
        <v>675.74153000000001</v>
      </c>
      <c r="BO70" s="491">
        <v>0</v>
      </c>
      <c r="BP70" s="491">
        <v>675.74153000000001</v>
      </c>
      <c r="BQ70" s="491"/>
      <c r="BR70" s="491">
        <v>8929.8625299999985</v>
      </c>
      <c r="BS70" s="491">
        <v>0</v>
      </c>
      <c r="BT70" s="491">
        <v>8929.8625299999985</v>
      </c>
      <c r="BU70" s="491"/>
      <c r="BV70" s="491">
        <v>935.79150000000004</v>
      </c>
      <c r="BW70" s="491">
        <v>0</v>
      </c>
      <c r="BX70" s="491">
        <v>935.79150000000004</v>
      </c>
      <c r="BY70" s="493" t="s">
        <v>670</v>
      </c>
      <c r="BZ70" s="491">
        <v>215344.10806</v>
      </c>
      <c r="CA70" s="491">
        <v>0</v>
      </c>
      <c r="CB70" s="491">
        <v>215344.10806</v>
      </c>
      <c r="CC70" s="491"/>
      <c r="CD70" s="491">
        <v>67825.798009999999</v>
      </c>
      <c r="CE70" s="491">
        <v>334.25468999999998</v>
      </c>
      <c r="CF70" s="491">
        <v>68160.0527</v>
      </c>
      <c r="CG70" s="491"/>
      <c r="CH70" s="491">
        <v>215344.10806</v>
      </c>
      <c r="CI70" s="491">
        <v>334.25468999999998</v>
      </c>
      <c r="CJ70" s="491">
        <v>215678.36275</v>
      </c>
    </row>
    <row r="71" spans="1:89" s="488" customFormat="1" ht="9" customHeight="1">
      <c r="A71" s="493" t="s">
        <v>671</v>
      </c>
      <c r="B71" s="491">
        <v>76100.413579999993</v>
      </c>
      <c r="C71" s="491">
        <v>0</v>
      </c>
      <c r="D71" s="491">
        <v>76100.413579999993</v>
      </c>
      <c r="E71" s="491"/>
      <c r="F71" s="491">
        <v>1261.0543600000001</v>
      </c>
      <c r="G71" s="491">
        <v>0</v>
      </c>
      <c r="H71" s="491">
        <v>1261.0543600000001</v>
      </c>
      <c r="I71" s="491"/>
      <c r="J71" s="491">
        <v>181698.84702000002</v>
      </c>
      <c r="K71" s="491">
        <v>0</v>
      </c>
      <c r="L71" s="491">
        <v>181698.84702000002</v>
      </c>
      <c r="M71" s="493" t="s">
        <v>671</v>
      </c>
      <c r="N71" s="491">
        <v>4299.9047599999994</v>
      </c>
      <c r="O71" s="491">
        <v>0</v>
      </c>
      <c r="P71" s="491">
        <v>4299.9047599999994</v>
      </c>
      <c r="Q71" s="491"/>
      <c r="R71" s="491">
        <v>13902.23926</v>
      </c>
      <c r="S71" s="491">
        <v>0</v>
      </c>
      <c r="T71" s="491">
        <v>13902.23926</v>
      </c>
      <c r="U71" s="491"/>
      <c r="V71" s="491">
        <v>21897.821489999998</v>
      </c>
      <c r="W71" s="491">
        <v>0</v>
      </c>
      <c r="X71" s="491">
        <v>21897.821489999998</v>
      </c>
      <c r="Y71" s="493" t="s">
        <v>671</v>
      </c>
      <c r="Z71" s="491">
        <v>411.98450000000003</v>
      </c>
      <c r="AA71" s="491">
        <v>0</v>
      </c>
      <c r="AB71" s="491">
        <v>411.98450000000003</v>
      </c>
      <c r="AC71" s="491"/>
      <c r="AD71" s="491">
        <v>82163.779079999993</v>
      </c>
      <c r="AE71" s="491">
        <v>0</v>
      </c>
      <c r="AF71" s="491">
        <v>82163.779079999993</v>
      </c>
      <c r="AG71" s="491"/>
      <c r="AH71" s="491">
        <v>21069.127700000001</v>
      </c>
      <c r="AI71" s="491">
        <v>0</v>
      </c>
      <c r="AJ71" s="491">
        <v>21069.127700000001</v>
      </c>
      <c r="AK71" s="493" t="s">
        <v>671</v>
      </c>
      <c r="AL71" s="491">
        <v>706.71821</v>
      </c>
      <c r="AM71" s="491">
        <v>0</v>
      </c>
      <c r="AN71" s="491">
        <v>706.71821</v>
      </c>
      <c r="AO71" s="491"/>
      <c r="AP71" s="491">
        <v>10406.701560000001</v>
      </c>
      <c r="AQ71" s="491">
        <v>0</v>
      </c>
      <c r="AR71" s="491">
        <v>10406.701560000001</v>
      </c>
      <c r="AS71" s="491"/>
      <c r="AT71" s="491">
        <v>9459.5615699999998</v>
      </c>
      <c r="AU71" s="491">
        <v>0</v>
      </c>
      <c r="AV71" s="491">
        <v>9459.5615699999998</v>
      </c>
      <c r="AW71" s="493" t="s">
        <v>671</v>
      </c>
      <c r="AX71" s="491">
        <v>5870.1442999999999</v>
      </c>
      <c r="AY71" s="491">
        <v>0</v>
      </c>
      <c r="AZ71" s="491">
        <v>5870.1442999999999</v>
      </c>
      <c r="BA71" s="491"/>
      <c r="BB71" s="491">
        <v>583.59322999999995</v>
      </c>
      <c r="BC71" s="491">
        <v>0</v>
      </c>
      <c r="BD71" s="491">
        <v>583.59322999999995</v>
      </c>
      <c r="BE71" s="491"/>
      <c r="BF71" s="491">
        <v>1.9246000000000001</v>
      </c>
      <c r="BG71" s="491">
        <v>0</v>
      </c>
      <c r="BH71" s="491">
        <v>1.9246000000000001</v>
      </c>
      <c r="BI71" s="493" t="s">
        <v>671</v>
      </c>
      <c r="BJ71" s="491">
        <v>159.38072</v>
      </c>
      <c r="BK71" s="491">
        <v>0</v>
      </c>
      <c r="BL71" s="491">
        <v>159.38072</v>
      </c>
      <c r="BM71" s="491"/>
      <c r="BN71" s="491">
        <v>5082.3521900000005</v>
      </c>
      <c r="BO71" s="491">
        <v>0</v>
      </c>
      <c r="BP71" s="491">
        <v>5082.3521900000005</v>
      </c>
      <c r="BQ71" s="491"/>
      <c r="BR71" s="491">
        <v>11590.84326</v>
      </c>
      <c r="BS71" s="491">
        <v>0</v>
      </c>
      <c r="BT71" s="491">
        <v>11590.84326</v>
      </c>
      <c r="BU71" s="491"/>
      <c r="BV71" s="491">
        <v>67.068950000000001</v>
      </c>
      <c r="BW71" s="491">
        <v>0</v>
      </c>
      <c r="BX71" s="491">
        <v>67.068950000000001</v>
      </c>
      <c r="BY71" s="493" t="s">
        <v>671</v>
      </c>
      <c r="BZ71" s="491">
        <v>446733.46034000011</v>
      </c>
      <c r="CA71" s="491">
        <v>0</v>
      </c>
      <c r="CB71" s="491">
        <v>446733.46034000011</v>
      </c>
      <c r="CC71" s="491"/>
      <c r="CD71" s="491">
        <v>181698.84702000002</v>
      </c>
      <c r="CE71" s="491">
        <v>1385.0573599999998</v>
      </c>
      <c r="CF71" s="491">
        <v>183083.90437999999</v>
      </c>
      <c r="CG71" s="491"/>
      <c r="CH71" s="491">
        <v>446733.46034000011</v>
      </c>
      <c r="CI71" s="491">
        <v>1385.0573599999998</v>
      </c>
      <c r="CJ71" s="491">
        <v>448118.51770000008</v>
      </c>
    </row>
    <row r="72" spans="1:89" s="488" customFormat="1" ht="5.0999999999999996" customHeight="1">
      <c r="A72" s="493"/>
      <c r="B72" s="491"/>
      <c r="C72" s="491"/>
      <c r="D72" s="491"/>
      <c r="E72" s="491"/>
      <c r="F72" s="491"/>
      <c r="G72" s="491"/>
      <c r="H72" s="491"/>
      <c r="I72" s="491"/>
      <c r="J72" s="491"/>
      <c r="K72" s="491"/>
      <c r="L72" s="491"/>
      <c r="M72" s="493"/>
      <c r="N72" s="491"/>
      <c r="O72" s="491"/>
      <c r="P72" s="491"/>
      <c r="Q72" s="491"/>
      <c r="R72" s="491"/>
      <c r="S72" s="491"/>
      <c r="T72" s="491"/>
      <c r="U72" s="491"/>
      <c r="V72" s="491"/>
      <c r="W72" s="491"/>
      <c r="X72" s="491"/>
      <c r="Y72" s="493"/>
      <c r="Z72" s="491"/>
      <c r="AA72" s="491"/>
      <c r="AB72" s="491"/>
      <c r="AC72" s="491"/>
      <c r="AD72" s="491"/>
      <c r="AE72" s="491"/>
      <c r="AF72" s="491"/>
      <c r="AG72" s="491"/>
      <c r="AH72" s="491"/>
      <c r="AI72" s="491"/>
      <c r="AJ72" s="491"/>
      <c r="AK72" s="493"/>
      <c r="AL72" s="491"/>
      <c r="AM72" s="491"/>
      <c r="AN72" s="491"/>
      <c r="AO72" s="491"/>
      <c r="AP72" s="491"/>
      <c r="AQ72" s="491"/>
      <c r="AR72" s="491"/>
      <c r="AS72" s="491"/>
      <c r="AT72" s="491"/>
      <c r="AU72" s="491"/>
      <c r="AV72" s="491"/>
      <c r="AW72" s="493"/>
      <c r="AX72" s="491"/>
      <c r="AY72" s="491"/>
      <c r="AZ72" s="491"/>
      <c r="BA72" s="491"/>
      <c r="BB72" s="491"/>
      <c r="BC72" s="491"/>
      <c r="BD72" s="491"/>
      <c r="BE72" s="491"/>
      <c r="BF72" s="491"/>
      <c r="BG72" s="491"/>
      <c r="BH72" s="491"/>
      <c r="BI72" s="493"/>
      <c r="BJ72" s="491"/>
      <c r="BK72" s="491"/>
      <c r="BL72" s="491"/>
      <c r="BM72" s="491"/>
      <c r="BN72" s="491"/>
      <c r="BO72" s="491"/>
      <c r="BP72" s="491"/>
      <c r="BQ72" s="491"/>
      <c r="BR72" s="491"/>
      <c r="BS72" s="491"/>
      <c r="BT72" s="491"/>
      <c r="BU72" s="491"/>
      <c r="BV72" s="491"/>
      <c r="BW72" s="491"/>
      <c r="BX72" s="491"/>
      <c r="BY72" s="493"/>
      <c r="BZ72" s="491"/>
      <c r="CA72" s="491"/>
      <c r="CB72" s="491"/>
      <c r="CC72" s="491"/>
      <c r="CD72" s="491"/>
      <c r="CE72" s="491"/>
      <c r="CF72" s="491"/>
      <c r="CG72" s="491"/>
      <c r="CH72" s="491"/>
      <c r="CI72" s="491"/>
      <c r="CJ72" s="491"/>
    </row>
    <row r="73" spans="1:89" s="494" customFormat="1" ht="9.75" customHeight="1">
      <c r="A73" s="485" t="s">
        <v>672</v>
      </c>
      <c r="B73" s="486">
        <v>-228.34264000000002</v>
      </c>
      <c r="C73" s="486">
        <v>-1797.15247</v>
      </c>
      <c r="D73" s="486">
        <v>-2025.4951100000001</v>
      </c>
      <c r="E73" s="486"/>
      <c r="F73" s="486">
        <v>-16.566470000000002</v>
      </c>
      <c r="G73" s="486">
        <v>-7.2938799999999997</v>
      </c>
      <c r="H73" s="486">
        <v>-23.860350000000004</v>
      </c>
      <c r="I73" s="486"/>
      <c r="J73" s="486">
        <v>-58771.955030000005</v>
      </c>
      <c r="K73" s="486">
        <v>-610.23321999999996</v>
      </c>
      <c r="L73" s="486">
        <v>-59382.188249999999</v>
      </c>
      <c r="M73" s="485" t="s">
        <v>672</v>
      </c>
      <c r="N73" s="486">
        <v>-47546.420509999996</v>
      </c>
      <c r="O73" s="486">
        <v>14150.111640000001</v>
      </c>
      <c r="P73" s="486">
        <v>-33396.308870000001</v>
      </c>
      <c r="Q73" s="486"/>
      <c r="R73" s="486">
        <v>-18099.758389999999</v>
      </c>
      <c r="S73" s="486">
        <v>-4915.7625099999996</v>
      </c>
      <c r="T73" s="486">
        <v>-23015.5209</v>
      </c>
      <c r="U73" s="486"/>
      <c r="V73" s="486">
        <v>18386.430940000002</v>
      </c>
      <c r="W73" s="486">
        <v>40941.854039999998</v>
      </c>
      <c r="X73" s="486">
        <v>59328.284979999997</v>
      </c>
      <c r="Y73" s="485" t="s">
        <v>672</v>
      </c>
      <c r="Z73" s="486">
        <v>-3913.93066</v>
      </c>
      <c r="AA73" s="486">
        <v>0</v>
      </c>
      <c r="AB73" s="486">
        <v>-3913.93066</v>
      </c>
      <c r="AC73" s="486"/>
      <c r="AD73" s="486">
        <v>-4699.8935499999998</v>
      </c>
      <c r="AE73" s="486">
        <v>5904.4602699999996</v>
      </c>
      <c r="AF73" s="486">
        <v>1204.56672</v>
      </c>
      <c r="AG73" s="486"/>
      <c r="AH73" s="486">
        <v>-14543.1111</v>
      </c>
      <c r="AI73" s="486">
        <v>-149.02346</v>
      </c>
      <c r="AJ73" s="486">
        <v>-14692.13456</v>
      </c>
      <c r="AK73" s="485" t="s">
        <v>672</v>
      </c>
      <c r="AL73" s="486">
        <v>-648.39022</v>
      </c>
      <c r="AM73" s="486">
        <v>1011.33131</v>
      </c>
      <c r="AN73" s="486">
        <v>362.94109000000003</v>
      </c>
      <c r="AO73" s="486"/>
      <c r="AP73" s="486">
        <v>3220.3666200000002</v>
      </c>
      <c r="AQ73" s="486">
        <v>1180.9257600000001</v>
      </c>
      <c r="AR73" s="486">
        <v>4401.2923799999999</v>
      </c>
      <c r="AS73" s="486"/>
      <c r="AT73" s="486">
        <v>5541.5130399999998</v>
      </c>
      <c r="AU73" s="486">
        <v>-2109.3888199999997</v>
      </c>
      <c r="AV73" s="486">
        <v>3432.1242200000002</v>
      </c>
      <c r="AW73" s="485" t="s">
        <v>672</v>
      </c>
      <c r="AX73" s="486">
        <v>11676.742560000001</v>
      </c>
      <c r="AY73" s="486">
        <v>201.22370999999998</v>
      </c>
      <c r="AZ73" s="486">
        <v>11877.966269999999</v>
      </c>
      <c r="BA73" s="486"/>
      <c r="BB73" s="486">
        <v>1075.6787099999999</v>
      </c>
      <c r="BC73" s="486">
        <v>1203.91912</v>
      </c>
      <c r="BD73" s="486">
        <v>2279.5978300000002</v>
      </c>
      <c r="BE73" s="486"/>
      <c r="BF73" s="486">
        <v>-139.59816000000001</v>
      </c>
      <c r="BG73" s="486">
        <v>0</v>
      </c>
      <c r="BH73" s="486">
        <v>-139.59816000000001</v>
      </c>
      <c r="BI73" s="485" t="s">
        <v>672</v>
      </c>
      <c r="BJ73" s="486">
        <v>0.105</v>
      </c>
      <c r="BK73" s="486">
        <v>0.21862000000000001</v>
      </c>
      <c r="BL73" s="486">
        <v>0.32362000000000002</v>
      </c>
      <c r="BM73" s="486"/>
      <c r="BN73" s="486">
        <v>-425.61318999999997</v>
      </c>
      <c r="BO73" s="486">
        <v>-8.9048300000000005</v>
      </c>
      <c r="BP73" s="486">
        <v>-434.51802000000004</v>
      </c>
      <c r="BQ73" s="486"/>
      <c r="BR73" s="486">
        <v>-13677.572759999999</v>
      </c>
      <c r="BS73" s="486">
        <v>77.957270000000008</v>
      </c>
      <c r="BT73" s="486">
        <v>-13599.61549</v>
      </c>
      <c r="BU73" s="486"/>
      <c r="BV73" s="486">
        <v>-97.157740000000004</v>
      </c>
      <c r="BW73" s="486">
        <v>-0.56416999999999995</v>
      </c>
      <c r="BX73" s="486">
        <v>-97.721910000000008</v>
      </c>
      <c r="BY73" s="485" t="s">
        <v>672</v>
      </c>
      <c r="BZ73" s="486">
        <v>-122907.47354999998</v>
      </c>
      <c r="CA73" s="486">
        <v>55073.678379999998</v>
      </c>
      <c r="CB73" s="486">
        <v>-67833.795170000027</v>
      </c>
      <c r="CC73" s="486"/>
      <c r="CD73" s="486">
        <v>-58771.955030000005</v>
      </c>
      <c r="CE73" s="486">
        <v>-550.05340999999999</v>
      </c>
      <c r="CF73" s="486">
        <v>-59322.008439999998</v>
      </c>
      <c r="CG73" s="486"/>
      <c r="CH73" s="486">
        <v>-122907.47354999998</v>
      </c>
      <c r="CI73" s="486">
        <v>55133.858189999999</v>
      </c>
      <c r="CJ73" s="486">
        <v>-67773.615360000025</v>
      </c>
    </row>
    <row r="74" spans="1:89" s="488" customFormat="1" ht="5.0999999999999996" customHeight="1">
      <c r="A74" s="493"/>
      <c r="B74" s="491"/>
      <c r="C74" s="491"/>
      <c r="D74" s="491"/>
      <c r="E74" s="491"/>
      <c r="F74" s="491"/>
      <c r="G74" s="491"/>
      <c r="H74" s="491"/>
      <c r="I74" s="491"/>
      <c r="J74" s="491"/>
      <c r="K74" s="491"/>
      <c r="L74" s="491"/>
      <c r="M74" s="493"/>
      <c r="N74" s="491"/>
      <c r="O74" s="491"/>
      <c r="P74" s="491"/>
      <c r="Q74" s="491"/>
      <c r="R74" s="491"/>
      <c r="S74" s="491"/>
      <c r="T74" s="491"/>
      <c r="U74" s="491"/>
      <c r="V74" s="491"/>
      <c r="W74" s="491"/>
      <c r="X74" s="491"/>
      <c r="Y74" s="493"/>
      <c r="Z74" s="491"/>
      <c r="AA74" s="491"/>
      <c r="AB74" s="491"/>
      <c r="AC74" s="491"/>
      <c r="AD74" s="491"/>
      <c r="AE74" s="491"/>
      <c r="AF74" s="491"/>
      <c r="AG74" s="491"/>
      <c r="AH74" s="491"/>
      <c r="AI74" s="491"/>
      <c r="AJ74" s="491"/>
      <c r="AK74" s="493"/>
      <c r="AL74" s="491"/>
      <c r="AM74" s="491"/>
      <c r="AN74" s="491"/>
      <c r="AO74" s="491"/>
      <c r="AP74" s="491"/>
      <c r="AQ74" s="491"/>
      <c r="AR74" s="491"/>
      <c r="AS74" s="491"/>
      <c r="AT74" s="491"/>
      <c r="AU74" s="491"/>
      <c r="AV74" s="491"/>
      <c r="AW74" s="493"/>
      <c r="AX74" s="491"/>
      <c r="AY74" s="491"/>
      <c r="AZ74" s="491"/>
      <c r="BA74" s="491"/>
      <c r="BB74" s="491"/>
      <c r="BC74" s="491"/>
      <c r="BD74" s="491"/>
      <c r="BE74" s="491"/>
      <c r="BF74" s="491"/>
      <c r="BG74" s="491"/>
      <c r="BH74" s="491"/>
      <c r="BI74" s="493"/>
      <c r="BJ74" s="491"/>
      <c r="BK74" s="491"/>
      <c r="BL74" s="491"/>
      <c r="BM74" s="491"/>
      <c r="BN74" s="491"/>
      <c r="BO74" s="491"/>
      <c r="BP74" s="491"/>
      <c r="BQ74" s="491"/>
      <c r="BR74" s="491"/>
      <c r="BS74" s="491"/>
      <c r="BT74" s="491"/>
      <c r="BU74" s="491"/>
      <c r="BV74" s="491">
        <v>0</v>
      </c>
      <c r="BW74" s="491">
        <v>0</v>
      </c>
      <c r="BX74" s="491">
        <v>0</v>
      </c>
      <c r="BY74" s="493"/>
      <c r="BZ74" s="491"/>
      <c r="CA74" s="491"/>
      <c r="CB74" s="491"/>
      <c r="CC74" s="491"/>
      <c r="CD74" s="491"/>
      <c r="CE74" s="491"/>
      <c r="CF74" s="491"/>
      <c r="CG74" s="491"/>
      <c r="CH74" s="491"/>
      <c r="CI74" s="491"/>
      <c r="CJ74" s="491"/>
      <c r="CK74" s="487"/>
    </row>
    <row r="75" spans="1:89" s="488" customFormat="1" ht="9" customHeight="1">
      <c r="A75" s="559" t="s">
        <v>673</v>
      </c>
      <c r="B75" s="486">
        <v>1024954.789</v>
      </c>
      <c r="C75" s="486">
        <v>619458.22208000009</v>
      </c>
      <c r="D75" s="486">
        <v>1644413.0110799999</v>
      </c>
      <c r="E75" s="486"/>
      <c r="F75" s="486">
        <v>19456.655039999998</v>
      </c>
      <c r="G75" s="486">
        <v>2824.3270200000002</v>
      </c>
      <c r="H75" s="486">
        <v>22280.982059999998</v>
      </c>
      <c r="I75" s="486"/>
      <c r="J75" s="486">
        <v>2873777.4230500003</v>
      </c>
      <c r="K75" s="486">
        <v>1329806.2621800001</v>
      </c>
      <c r="L75" s="486">
        <v>4203583.6852299999</v>
      </c>
      <c r="M75" s="559" t="s">
        <v>673</v>
      </c>
      <c r="N75" s="486">
        <v>-5857.7959600000004</v>
      </c>
      <c r="O75" s="486">
        <v>36819.895570000001</v>
      </c>
      <c r="P75" s="486">
        <v>30962.099610000001</v>
      </c>
      <c r="Q75" s="486"/>
      <c r="R75" s="486">
        <v>61260.133849999998</v>
      </c>
      <c r="S75" s="486">
        <v>105464.78998999999</v>
      </c>
      <c r="T75" s="486">
        <v>166724.92384</v>
      </c>
      <c r="U75" s="486"/>
      <c r="V75" s="486">
        <v>636583.15794000006</v>
      </c>
      <c r="W75" s="486">
        <v>221728.00654</v>
      </c>
      <c r="X75" s="486">
        <v>858311.16448000004</v>
      </c>
      <c r="Y75" s="559" t="s">
        <v>673</v>
      </c>
      <c r="Z75" s="486">
        <v>132860.31696999999</v>
      </c>
      <c r="AA75" s="486">
        <v>16964.04106</v>
      </c>
      <c r="AB75" s="486">
        <v>149824.35803</v>
      </c>
      <c r="AC75" s="486"/>
      <c r="AD75" s="486">
        <v>767255.42742999992</v>
      </c>
      <c r="AE75" s="486">
        <v>196938.28422999999</v>
      </c>
      <c r="AF75" s="486">
        <v>964193.71165999991</v>
      </c>
      <c r="AG75" s="486"/>
      <c r="AH75" s="486">
        <v>444765.41709</v>
      </c>
      <c r="AI75" s="486">
        <v>-23015.773219999999</v>
      </c>
      <c r="AJ75" s="486">
        <v>421749.64387000003</v>
      </c>
      <c r="AK75" s="559" t="s">
        <v>673</v>
      </c>
      <c r="AL75" s="486">
        <v>20273.281019999999</v>
      </c>
      <c r="AM75" s="486">
        <v>14355.38235</v>
      </c>
      <c r="AN75" s="486">
        <v>34628.663369999995</v>
      </c>
      <c r="AO75" s="486"/>
      <c r="AP75" s="486">
        <v>226454.82827</v>
      </c>
      <c r="AQ75" s="486">
        <v>-58841.797049999994</v>
      </c>
      <c r="AR75" s="486">
        <v>167613.03122</v>
      </c>
      <c r="AS75" s="486"/>
      <c r="AT75" s="486">
        <v>13742.853710000001</v>
      </c>
      <c r="AU75" s="486">
        <v>150382.48851</v>
      </c>
      <c r="AV75" s="486">
        <v>164125.34221999999</v>
      </c>
      <c r="AW75" s="559" t="s">
        <v>673</v>
      </c>
      <c r="AX75" s="486">
        <v>83221.398440000004</v>
      </c>
      <c r="AY75" s="486">
        <v>-33547.400130000002</v>
      </c>
      <c r="AZ75" s="486">
        <v>49673.998310000003</v>
      </c>
      <c r="BA75" s="486"/>
      <c r="BB75" s="486">
        <v>22161.293249999999</v>
      </c>
      <c r="BC75" s="486">
        <v>-4159.8601600000002</v>
      </c>
      <c r="BD75" s="486">
        <v>18001.433089999999</v>
      </c>
      <c r="BE75" s="486"/>
      <c r="BF75" s="486">
        <v>8634.7743000000009</v>
      </c>
      <c r="BG75" s="486">
        <v>12950.676640000001</v>
      </c>
      <c r="BH75" s="486">
        <v>21585.450940000002</v>
      </c>
      <c r="BI75" s="559" t="s">
        <v>673</v>
      </c>
      <c r="BJ75" s="486">
        <v>3545.0636199999999</v>
      </c>
      <c r="BK75" s="486">
        <v>4302.3270400000001</v>
      </c>
      <c r="BL75" s="486">
        <v>7847.39066</v>
      </c>
      <c r="BM75" s="486"/>
      <c r="BN75" s="486">
        <v>-32045.841059999999</v>
      </c>
      <c r="BO75" s="486">
        <v>64247.789290000001</v>
      </c>
      <c r="BP75" s="486">
        <v>32201.948230000002</v>
      </c>
      <c r="BQ75" s="486"/>
      <c r="BR75" s="486">
        <v>217437.20718</v>
      </c>
      <c r="BS75" s="486">
        <v>-10564.028890000001</v>
      </c>
      <c r="BT75" s="486">
        <v>206873.17828999998</v>
      </c>
      <c r="BU75" s="486"/>
      <c r="BV75" s="486">
        <v>88632.422560000006</v>
      </c>
      <c r="BW75" s="486">
        <v>-26782.444100000001</v>
      </c>
      <c r="BX75" s="486">
        <v>61849.978459999998</v>
      </c>
      <c r="BY75" s="559" t="s">
        <v>673</v>
      </c>
      <c r="BZ75" s="486">
        <v>6607112.8057000004</v>
      </c>
      <c r="CA75" s="486">
        <v>2619331.1889500003</v>
      </c>
      <c r="CB75" s="486">
        <v>9226443.9946500007</v>
      </c>
      <c r="CC75" s="486"/>
      <c r="CD75" s="486">
        <v>2873777.4230500003</v>
      </c>
      <c r="CE75" s="486">
        <v>1332373.1679</v>
      </c>
      <c r="CF75" s="486">
        <v>4206150.5909500001</v>
      </c>
      <c r="CG75" s="486"/>
      <c r="CH75" s="486">
        <v>6607112.8057000004</v>
      </c>
      <c r="CI75" s="486">
        <v>2621898.0946700005</v>
      </c>
      <c r="CJ75" s="486">
        <v>9229010.9003700018</v>
      </c>
    </row>
    <row r="76" spans="1:89" s="488" customFormat="1" ht="5.0999999999999996" customHeight="1">
      <c r="A76" s="496"/>
      <c r="B76" s="491"/>
      <c r="C76" s="491"/>
      <c r="D76" s="491"/>
      <c r="E76" s="491"/>
      <c r="F76" s="491"/>
      <c r="G76" s="491"/>
      <c r="H76" s="491"/>
      <c r="I76" s="491"/>
      <c r="J76" s="491"/>
      <c r="K76" s="491"/>
      <c r="L76" s="491"/>
      <c r="M76" s="496"/>
      <c r="N76" s="491"/>
      <c r="O76" s="491"/>
      <c r="P76" s="491"/>
      <c r="Q76" s="491"/>
      <c r="R76" s="491"/>
      <c r="S76" s="491"/>
      <c r="T76" s="491"/>
      <c r="U76" s="491"/>
      <c r="V76" s="491"/>
      <c r="W76" s="491"/>
      <c r="X76" s="491"/>
      <c r="Y76" s="496"/>
      <c r="Z76" s="491"/>
      <c r="AA76" s="491"/>
      <c r="AB76" s="491"/>
      <c r="AC76" s="491"/>
      <c r="AD76" s="491"/>
      <c r="AE76" s="491"/>
      <c r="AF76" s="491"/>
      <c r="AG76" s="491"/>
      <c r="AH76" s="491"/>
      <c r="AI76" s="491"/>
      <c r="AJ76" s="491"/>
      <c r="AK76" s="496"/>
      <c r="AL76" s="491"/>
      <c r="AM76" s="491"/>
      <c r="AN76" s="491"/>
      <c r="AO76" s="491"/>
      <c r="AP76" s="491"/>
      <c r="AQ76" s="491"/>
      <c r="AR76" s="491"/>
      <c r="AS76" s="491"/>
      <c r="AT76" s="491"/>
      <c r="AU76" s="491"/>
      <c r="AV76" s="491"/>
      <c r="AW76" s="496"/>
      <c r="AX76" s="491"/>
      <c r="AY76" s="491"/>
      <c r="AZ76" s="491"/>
      <c r="BA76" s="491"/>
      <c r="BB76" s="491"/>
      <c r="BC76" s="491"/>
      <c r="BD76" s="491"/>
      <c r="BE76" s="491"/>
      <c r="BF76" s="491"/>
      <c r="BG76" s="491"/>
      <c r="BH76" s="491"/>
      <c r="BI76" s="496"/>
      <c r="BJ76" s="491"/>
      <c r="BK76" s="491"/>
      <c r="BL76" s="491"/>
      <c r="BM76" s="491"/>
      <c r="BN76" s="491"/>
      <c r="BO76" s="491"/>
      <c r="BP76" s="491"/>
      <c r="BQ76" s="491"/>
      <c r="BR76" s="491"/>
      <c r="BS76" s="491"/>
      <c r="BT76" s="491"/>
      <c r="BU76" s="491"/>
      <c r="BV76" s="491"/>
      <c r="BW76" s="491"/>
      <c r="BX76" s="491"/>
      <c r="BY76" s="496"/>
      <c r="BZ76" s="491"/>
      <c r="CA76" s="491"/>
      <c r="CB76" s="491"/>
      <c r="CC76" s="491"/>
      <c r="CD76" s="491"/>
      <c r="CE76" s="491"/>
      <c r="CF76" s="491"/>
      <c r="CG76" s="491"/>
      <c r="CH76" s="491"/>
      <c r="CI76" s="491"/>
      <c r="CJ76" s="491"/>
    </row>
    <row r="77" spans="1:89" s="494" customFormat="1" ht="8.4" customHeight="1">
      <c r="A77" s="493" t="s">
        <v>674</v>
      </c>
      <c r="B77" s="491">
        <v>450401.80205</v>
      </c>
      <c r="C77" s="491">
        <v>0</v>
      </c>
      <c r="D77" s="491">
        <v>450401.80205</v>
      </c>
      <c r="E77" s="491"/>
      <c r="F77" s="491">
        <v>5890</v>
      </c>
      <c r="G77" s="491">
        <v>0</v>
      </c>
      <c r="H77" s="491">
        <v>5890</v>
      </c>
      <c r="I77" s="491"/>
      <c r="J77" s="491">
        <v>1013303.0500299999</v>
      </c>
      <c r="K77" s="491">
        <v>0</v>
      </c>
      <c r="L77" s="491">
        <v>1013303.0500299999</v>
      </c>
      <c r="M77" s="493" t="s">
        <v>674</v>
      </c>
      <c r="N77" s="491">
        <v>11503.09834</v>
      </c>
      <c r="O77" s="491">
        <v>1.95123</v>
      </c>
      <c r="P77" s="491">
        <v>11505.049570000001</v>
      </c>
      <c r="Q77" s="491"/>
      <c r="R77" s="491">
        <v>38123.387139999999</v>
      </c>
      <c r="S77" s="491">
        <v>0</v>
      </c>
      <c r="T77" s="491">
        <v>38123.387139999999</v>
      </c>
      <c r="U77" s="491"/>
      <c r="V77" s="491">
        <v>170572.53252000001</v>
      </c>
      <c r="W77" s="491">
        <v>0</v>
      </c>
      <c r="X77" s="491">
        <v>170572.53252000001</v>
      </c>
      <c r="Y77" s="493" t="s">
        <v>674</v>
      </c>
      <c r="Z77" s="491">
        <v>46206.414920000003</v>
      </c>
      <c r="AA77" s="491">
        <v>0</v>
      </c>
      <c r="AB77" s="491">
        <v>46206.414920000003</v>
      </c>
      <c r="AC77" s="491"/>
      <c r="AD77" s="491">
        <v>213325.95428999999</v>
      </c>
      <c r="AE77" s="491">
        <v>0</v>
      </c>
      <c r="AF77" s="491">
        <v>213325.95428999999</v>
      </c>
      <c r="AG77" s="491"/>
      <c r="AH77" s="491">
        <v>110847.334</v>
      </c>
      <c r="AI77" s="491">
        <v>0</v>
      </c>
      <c r="AJ77" s="491">
        <v>110847.334</v>
      </c>
      <c r="AK77" s="493" t="s">
        <v>674</v>
      </c>
      <c r="AL77" s="491">
        <v>3948.6662199999996</v>
      </c>
      <c r="AM77" s="491">
        <v>0</v>
      </c>
      <c r="AN77" s="491">
        <v>3948.6662199999996</v>
      </c>
      <c r="AO77" s="491"/>
      <c r="AP77" s="491">
        <v>43544.750060000006</v>
      </c>
      <c r="AQ77" s="491">
        <v>0</v>
      </c>
      <c r="AR77" s="491">
        <v>43544.750060000006</v>
      </c>
      <c r="AS77" s="491"/>
      <c r="AT77" s="491">
        <v>45545.531000000003</v>
      </c>
      <c r="AU77" s="491">
        <v>0</v>
      </c>
      <c r="AV77" s="491">
        <v>45545.531000000003</v>
      </c>
      <c r="AW77" s="493" t="s">
        <v>674</v>
      </c>
      <c r="AX77" s="491">
        <v>15355.88537</v>
      </c>
      <c r="AY77" s="491">
        <v>0</v>
      </c>
      <c r="AZ77" s="491">
        <v>15355.88537</v>
      </c>
      <c r="BA77" s="491"/>
      <c r="BB77" s="491">
        <v>5434.3353899999993</v>
      </c>
      <c r="BC77" s="491">
        <v>0</v>
      </c>
      <c r="BD77" s="491">
        <v>5434.3353899999993</v>
      </c>
      <c r="BE77" s="491"/>
      <c r="BF77" s="491">
        <v>4397.7860000000001</v>
      </c>
      <c r="BG77" s="491">
        <v>0</v>
      </c>
      <c r="BH77" s="491">
        <v>4397.7860000000001</v>
      </c>
      <c r="BI77" s="493" t="s">
        <v>674</v>
      </c>
      <c r="BJ77" s="491">
        <v>-440.59327000000002</v>
      </c>
      <c r="BK77" s="491">
        <v>0</v>
      </c>
      <c r="BL77" s="491">
        <v>-440.59327000000002</v>
      </c>
      <c r="BM77" s="491"/>
      <c r="BN77" s="491">
        <v>2447.39309</v>
      </c>
      <c r="BO77" s="491">
        <v>0</v>
      </c>
      <c r="BP77" s="491">
        <v>2447.39309</v>
      </c>
      <c r="BQ77" s="491"/>
      <c r="BR77" s="491">
        <v>61170.716030000003</v>
      </c>
      <c r="BS77" s="491">
        <v>0</v>
      </c>
      <c r="BT77" s="491">
        <v>61170.716030000003</v>
      </c>
      <c r="BU77" s="491"/>
      <c r="BV77" s="491">
        <v>18009.0396</v>
      </c>
      <c r="BW77" s="491">
        <v>0</v>
      </c>
      <c r="BX77" s="491">
        <v>18009.0396</v>
      </c>
      <c r="BY77" s="493" t="s">
        <v>674</v>
      </c>
      <c r="BZ77" s="491">
        <v>2259587.0827799989</v>
      </c>
      <c r="CA77" s="491">
        <v>1.95123</v>
      </c>
      <c r="CB77" s="491">
        <v>2259589.0340099991</v>
      </c>
      <c r="CC77" s="491"/>
      <c r="CD77" s="491">
        <v>1013303.0500299999</v>
      </c>
      <c r="CE77" s="491">
        <v>2566.9059200000002</v>
      </c>
      <c r="CF77" s="491">
        <v>1015869.9559500001</v>
      </c>
      <c r="CG77" s="491"/>
      <c r="CH77" s="491">
        <v>2259587.0827799989</v>
      </c>
      <c r="CI77" s="491">
        <v>2568.8571500000003</v>
      </c>
      <c r="CJ77" s="491">
        <v>2262155.9399299994</v>
      </c>
    </row>
    <row r="78" spans="1:89" s="494" customFormat="1" ht="3.15" customHeight="1">
      <c r="A78" s="493"/>
      <c r="B78" s="491"/>
      <c r="C78" s="491"/>
      <c r="D78" s="491"/>
      <c r="E78" s="491"/>
      <c r="F78" s="491"/>
      <c r="G78" s="491"/>
      <c r="H78" s="491"/>
      <c r="I78" s="491"/>
      <c r="J78" s="491"/>
      <c r="K78" s="491"/>
      <c r="L78" s="491"/>
      <c r="M78" s="493"/>
      <c r="N78" s="491"/>
      <c r="O78" s="491"/>
      <c r="P78" s="491"/>
      <c r="Q78" s="491"/>
      <c r="R78" s="491"/>
      <c r="S78" s="491"/>
      <c r="T78" s="491"/>
      <c r="U78" s="491"/>
      <c r="V78" s="491"/>
      <c r="W78" s="491"/>
      <c r="X78" s="491"/>
      <c r="Y78" s="493"/>
      <c r="Z78" s="491"/>
      <c r="AA78" s="491"/>
      <c r="AB78" s="491"/>
      <c r="AC78" s="491"/>
      <c r="AD78" s="491"/>
      <c r="AE78" s="491"/>
      <c r="AF78" s="491"/>
      <c r="AG78" s="491"/>
      <c r="AH78" s="491"/>
      <c r="AI78" s="491"/>
      <c r="AJ78" s="491"/>
      <c r="AK78" s="493"/>
      <c r="AL78" s="491"/>
      <c r="AM78" s="491"/>
      <c r="AN78" s="491"/>
      <c r="AO78" s="491"/>
      <c r="AP78" s="491"/>
      <c r="AQ78" s="491"/>
      <c r="AR78" s="491"/>
      <c r="AS78" s="491"/>
      <c r="AT78" s="491"/>
      <c r="AU78" s="491"/>
      <c r="AV78" s="491"/>
      <c r="AW78" s="493"/>
      <c r="AX78" s="491"/>
      <c r="AY78" s="491"/>
      <c r="AZ78" s="491"/>
      <c r="BA78" s="491"/>
      <c r="BB78" s="491"/>
      <c r="BC78" s="491"/>
      <c r="BD78" s="491"/>
      <c r="BE78" s="491"/>
      <c r="BF78" s="491"/>
      <c r="BG78" s="491"/>
      <c r="BH78" s="491"/>
      <c r="BI78" s="493"/>
      <c r="BJ78" s="491"/>
      <c r="BK78" s="491"/>
      <c r="BL78" s="491"/>
      <c r="BM78" s="491"/>
      <c r="BN78" s="491"/>
      <c r="BO78" s="491"/>
      <c r="BP78" s="491"/>
      <c r="BQ78" s="491"/>
      <c r="BR78" s="491"/>
      <c r="BS78" s="491"/>
      <c r="BT78" s="491"/>
      <c r="BU78" s="491"/>
      <c r="BV78" s="491">
        <v>0</v>
      </c>
      <c r="BW78" s="491">
        <v>0</v>
      </c>
      <c r="BX78" s="491">
        <v>0</v>
      </c>
      <c r="BY78" s="493"/>
      <c r="BZ78" s="491"/>
      <c r="CA78" s="491"/>
      <c r="CB78" s="491"/>
      <c r="CC78" s="491"/>
      <c r="CD78" s="491"/>
      <c r="CE78" s="491"/>
      <c r="CF78" s="491"/>
      <c r="CG78" s="491"/>
      <c r="CH78" s="491"/>
      <c r="CI78" s="491"/>
      <c r="CJ78" s="491"/>
    </row>
    <row r="79" spans="1:89" s="488" customFormat="1" ht="8.1" customHeight="1">
      <c r="A79" s="496" t="s">
        <v>675</v>
      </c>
      <c r="B79" s="497">
        <v>574552.98695000005</v>
      </c>
      <c r="C79" s="497">
        <v>619458.22208000009</v>
      </c>
      <c r="D79" s="497">
        <v>1194011.20903</v>
      </c>
      <c r="E79" s="497"/>
      <c r="F79" s="497">
        <v>13566.65504</v>
      </c>
      <c r="G79" s="497">
        <v>2824.3270200000002</v>
      </c>
      <c r="H79" s="497">
        <v>16390.982060000002</v>
      </c>
      <c r="I79" s="497"/>
      <c r="J79" s="497">
        <v>1860474.3730200001</v>
      </c>
      <c r="K79" s="497">
        <v>1329806.2621800001</v>
      </c>
      <c r="L79" s="497">
        <v>3190280.6351999999</v>
      </c>
      <c r="M79" s="496" t="s">
        <v>675</v>
      </c>
      <c r="N79" s="497">
        <v>-17360.8943</v>
      </c>
      <c r="O79" s="497">
        <v>36817.944340000002</v>
      </c>
      <c r="P79" s="497">
        <v>19457.050039999998</v>
      </c>
      <c r="Q79" s="497"/>
      <c r="R79" s="497">
        <v>23136.746709999999</v>
      </c>
      <c r="S79" s="497">
        <v>105464.78998999999</v>
      </c>
      <c r="T79" s="497">
        <v>128601.5367</v>
      </c>
      <c r="U79" s="497"/>
      <c r="V79" s="497">
        <v>466010.62542</v>
      </c>
      <c r="W79" s="497">
        <v>221728.00654</v>
      </c>
      <c r="X79" s="497">
        <v>687738.63196000003</v>
      </c>
      <c r="Y79" s="496" t="s">
        <v>675</v>
      </c>
      <c r="Z79" s="497">
        <v>86653.902050000004</v>
      </c>
      <c r="AA79" s="497">
        <v>16964.04106</v>
      </c>
      <c r="AB79" s="497">
        <v>103617.94310999999</v>
      </c>
      <c r="AC79" s="497"/>
      <c r="AD79" s="497">
        <v>553929.47314000002</v>
      </c>
      <c r="AE79" s="497">
        <v>196938.28422999999</v>
      </c>
      <c r="AF79" s="497">
        <v>750867.75737000001</v>
      </c>
      <c r="AG79" s="497"/>
      <c r="AH79" s="497">
        <v>333918.08308999997</v>
      </c>
      <c r="AI79" s="497">
        <v>-23015.773219999999</v>
      </c>
      <c r="AJ79" s="497">
        <v>310902.30987</v>
      </c>
      <c r="AK79" s="496" t="s">
        <v>675</v>
      </c>
      <c r="AL79" s="497">
        <v>16324.614800000001</v>
      </c>
      <c r="AM79" s="497">
        <v>14355.38235</v>
      </c>
      <c r="AN79" s="497">
        <v>30679.997149999999</v>
      </c>
      <c r="AO79" s="497"/>
      <c r="AP79" s="497">
        <v>182910.07821000001</v>
      </c>
      <c r="AQ79" s="497">
        <v>-58841.797049999994</v>
      </c>
      <c r="AR79" s="497">
        <v>124068.28116</v>
      </c>
      <c r="AS79" s="497"/>
      <c r="AT79" s="497">
        <v>-31802.67729</v>
      </c>
      <c r="AU79" s="497">
        <v>150382.48851</v>
      </c>
      <c r="AV79" s="497">
        <v>118579.81122</v>
      </c>
      <c r="AW79" s="496" t="s">
        <v>675</v>
      </c>
      <c r="AX79" s="497">
        <v>67865.513069999986</v>
      </c>
      <c r="AY79" s="497">
        <v>-33547.400130000002</v>
      </c>
      <c r="AZ79" s="497">
        <v>34318.112939999999</v>
      </c>
      <c r="BA79" s="497"/>
      <c r="BB79" s="497">
        <v>16726.957859999999</v>
      </c>
      <c r="BC79" s="497">
        <v>-4159.8601600000002</v>
      </c>
      <c r="BD79" s="497">
        <v>12567.097699999998</v>
      </c>
      <c r="BE79" s="497"/>
      <c r="BF79" s="497">
        <v>4236.9883</v>
      </c>
      <c r="BG79" s="497">
        <v>12950.676640000001</v>
      </c>
      <c r="BH79" s="497">
        <v>17187.664940000002</v>
      </c>
      <c r="BI79" s="496" t="s">
        <v>675</v>
      </c>
      <c r="BJ79" s="497">
        <v>3985.6568900000002</v>
      </c>
      <c r="BK79" s="497">
        <v>4302.3270400000001</v>
      </c>
      <c r="BL79" s="497">
        <v>8287.9839300000003</v>
      </c>
      <c r="BM79" s="497"/>
      <c r="BN79" s="497">
        <v>-34493.234149999997</v>
      </c>
      <c r="BO79" s="497">
        <v>64247.789290000001</v>
      </c>
      <c r="BP79" s="497">
        <v>29754.55514</v>
      </c>
      <c r="BQ79" s="497"/>
      <c r="BR79" s="497">
        <v>156266.49115000002</v>
      </c>
      <c r="BS79" s="497">
        <v>-10564.028890000001</v>
      </c>
      <c r="BT79" s="497">
        <v>145702.46226</v>
      </c>
      <c r="BU79" s="497"/>
      <c r="BV79" s="497">
        <v>70623.382959999988</v>
      </c>
      <c r="BW79" s="497">
        <v>-26782.444100000001</v>
      </c>
      <c r="BX79" s="497">
        <v>43840.938860000002</v>
      </c>
      <c r="BY79" s="496" t="s">
        <v>675</v>
      </c>
      <c r="BZ79" s="497">
        <v>4347525.7229200006</v>
      </c>
      <c r="CA79" s="497">
        <v>2619329.2377200001</v>
      </c>
      <c r="CB79" s="497">
        <v>6966854.9606400002</v>
      </c>
      <c r="CC79" s="497"/>
      <c r="CD79" s="497">
        <v>1860474.3730200001</v>
      </c>
      <c r="CE79" s="497">
        <v>1329806.26198</v>
      </c>
      <c r="CF79" s="497">
        <v>3190280.6349999998</v>
      </c>
      <c r="CG79" s="497"/>
      <c r="CH79" s="497">
        <v>4347525.7229200006</v>
      </c>
      <c r="CI79" s="497">
        <v>2619329.23752</v>
      </c>
      <c r="CJ79" s="497">
        <v>6966854.9604400005</v>
      </c>
    </row>
    <row r="80" spans="1:89" s="494" customFormat="1" ht="4.6500000000000004" customHeight="1" thickBot="1">
      <c r="A80" s="594"/>
      <c r="B80" s="564"/>
      <c r="C80" s="564"/>
      <c r="D80" s="564"/>
      <c r="E80" s="564"/>
      <c r="F80" s="564"/>
      <c r="G80" s="564"/>
      <c r="H80" s="564"/>
      <c r="I80" s="564"/>
      <c r="J80" s="564"/>
      <c r="K80" s="564"/>
      <c r="L80" s="564"/>
      <c r="M80" s="508"/>
      <c r="N80" s="508"/>
      <c r="O80" s="508"/>
      <c r="P80" s="508"/>
      <c r="Q80" s="508"/>
      <c r="R80" s="508"/>
      <c r="S80" s="508"/>
      <c r="T80" s="508"/>
      <c r="U80" s="508"/>
      <c r="V80" s="508"/>
      <c r="W80" s="508"/>
      <c r="X80" s="508"/>
      <c r="Y80" s="508"/>
      <c r="Z80" s="595"/>
      <c r="AA80" s="595"/>
      <c r="AB80" s="595"/>
      <c r="AC80" s="595"/>
      <c r="AD80" s="595"/>
      <c r="AE80" s="595"/>
      <c r="AF80" s="595"/>
      <c r="AG80" s="595"/>
      <c r="AH80" s="595"/>
      <c r="AI80" s="595"/>
      <c r="AJ80" s="595"/>
      <c r="AK80" s="508"/>
      <c r="AL80" s="595"/>
      <c r="AM80" s="595"/>
      <c r="AN80" s="595"/>
      <c r="AO80" s="595"/>
      <c r="AP80" s="595"/>
      <c r="AQ80" s="595"/>
      <c r="AR80" s="595"/>
      <c r="AS80" s="595"/>
      <c r="AT80" s="595"/>
      <c r="AU80" s="595"/>
      <c r="AV80" s="595"/>
      <c r="AW80" s="508"/>
      <c r="AX80" s="508"/>
      <c r="AY80" s="508"/>
      <c r="AZ80" s="508"/>
      <c r="BA80" s="508"/>
      <c r="BB80" s="595"/>
      <c r="BC80" s="595"/>
      <c r="BD80" s="595"/>
      <c r="BE80" s="595"/>
      <c r="BF80" s="595"/>
      <c r="BG80" s="595"/>
      <c r="BH80" s="595"/>
      <c r="BI80" s="508"/>
      <c r="BJ80" s="595"/>
      <c r="BK80" s="595"/>
      <c r="BL80" s="595"/>
      <c r="BM80" s="595"/>
      <c r="BN80" s="595"/>
      <c r="BO80" s="595"/>
      <c r="BP80" s="595"/>
      <c r="BQ80" s="595"/>
      <c r="BR80" s="508"/>
      <c r="BS80" s="508"/>
      <c r="BT80" s="508"/>
      <c r="BU80" s="595"/>
      <c r="BV80" s="508"/>
      <c r="BW80" s="508"/>
      <c r="BX80" s="508"/>
      <c r="BY80" s="508"/>
      <c r="BZ80" s="508"/>
      <c r="CA80" s="508"/>
      <c r="CB80" s="508"/>
      <c r="CC80" s="508"/>
      <c r="CD80" s="508"/>
      <c r="CE80" s="508"/>
      <c r="CF80" s="508"/>
      <c r="CG80" s="508"/>
      <c r="CH80" s="508"/>
      <c r="CI80" s="508"/>
      <c r="CJ80" s="508"/>
    </row>
    <row r="81" spans="1:88" s="572" customFormat="1" ht="16.5" customHeight="1" thickTop="1">
      <c r="A81" s="572" t="s">
        <v>565</v>
      </c>
      <c r="B81" s="596"/>
      <c r="M81" s="572" t="s">
        <v>565</v>
      </c>
      <c r="Y81" s="572" t="s">
        <v>565</v>
      </c>
      <c r="AK81" s="572" t="s">
        <v>565</v>
      </c>
      <c r="AW81" s="572" t="s">
        <v>565</v>
      </c>
      <c r="BI81" s="572" t="s">
        <v>565</v>
      </c>
      <c r="BY81" s="572" t="s">
        <v>565</v>
      </c>
    </row>
    <row r="82" spans="1:88" ht="12.15" customHeight="1">
      <c r="A82" s="567" t="s">
        <v>620</v>
      </c>
      <c r="B82" s="597"/>
      <c r="C82" s="597"/>
      <c r="D82" s="597"/>
      <c r="E82" s="597"/>
      <c r="F82" s="597"/>
      <c r="G82" s="597"/>
      <c r="H82" s="597"/>
      <c r="I82" s="597"/>
      <c r="J82" s="597"/>
      <c r="K82" s="597"/>
      <c r="L82" s="597"/>
      <c r="M82" s="511"/>
      <c r="N82" s="597"/>
      <c r="O82" s="597"/>
      <c r="P82" s="597"/>
      <c r="Q82" s="597"/>
      <c r="R82" s="597"/>
      <c r="S82" s="597"/>
      <c r="T82" s="597"/>
      <c r="U82" s="597"/>
      <c r="V82" s="597"/>
      <c r="W82" s="597"/>
      <c r="X82" s="597"/>
      <c r="Y82" s="597"/>
      <c r="Z82" s="597"/>
      <c r="AA82" s="597"/>
      <c r="AB82" s="597"/>
      <c r="AC82" s="597"/>
      <c r="AD82" s="597"/>
      <c r="AE82" s="597"/>
      <c r="AF82" s="597"/>
      <c r="AG82" s="597"/>
      <c r="AH82" s="597"/>
      <c r="AI82" s="597"/>
      <c r="AJ82" s="597"/>
      <c r="AK82" s="597"/>
      <c r="AL82" s="597"/>
      <c r="AM82" s="597"/>
      <c r="AN82" s="597"/>
      <c r="AO82" s="597"/>
      <c r="AP82" s="597"/>
      <c r="AQ82" s="597"/>
      <c r="AR82" s="597"/>
      <c r="AS82" s="597"/>
      <c r="AT82" s="597"/>
      <c r="AU82" s="597"/>
      <c r="AV82" s="597"/>
      <c r="AW82" s="567"/>
      <c r="AX82" s="597"/>
      <c r="AY82" s="597"/>
      <c r="AZ82" s="597"/>
      <c r="BA82" s="597"/>
      <c r="BB82" s="597"/>
      <c r="BC82" s="597"/>
      <c r="BD82" s="597"/>
      <c r="BE82" s="597"/>
      <c r="BF82" s="597"/>
      <c r="BG82" s="597"/>
      <c r="BH82" s="597"/>
      <c r="BI82" s="494"/>
      <c r="BJ82" s="597"/>
      <c r="BK82" s="597"/>
      <c r="BL82" s="597"/>
      <c r="BM82" s="597"/>
      <c r="BN82" s="597"/>
      <c r="BO82" s="597"/>
      <c r="BP82" s="597"/>
      <c r="BQ82" s="597"/>
      <c r="BR82" s="597"/>
      <c r="BS82" s="597"/>
      <c r="BT82" s="597"/>
      <c r="BU82" s="597"/>
      <c r="BV82" s="597"/>
      <c r="BW82" s="597"/>
      <c r="BX82" s="597"/>
      <c r="BY82" s="572"/>
      <c r="BZ82" s="597"/>
      <c r="CA82" s="597"/>
      <c r="CB82" s="597"/>
      <c r="CC82" s="597"/>
      <c r="CD82" s="597"/>
      <c r="CE82" s="597"/>
      <c r="CF82" s="597"/>
      <c r="CG82" s="597"/>
      <c r="CH82" s="597"/>
      <c r="CI82" s="597"/>
      <c r="CJ82" s="597"/>
    </row>
    <row r="83" spans="1:88" ht="12.15" customHeight="1">
      <c r="B83" s="598"/>
      <c r="C83" s="598"/>
      <c r="D83" s="598"/>
      <c r="E83" s="598"/>
      <c r="F83" s="598"/>
      <c r="G83" s="598"/>
      <c r="H83" s="598"/>
      <c r="I83" s="598"/>
      <c r="J83" s="598"/>
      <c r="K83" s="598"/>
      <c r="L83" s="598"/>
      <c r="M83" s="511"/>
      <c r="N83" s="598"/>
      <c r="O83" s="598"/>
      <c r="P83" s="598"/>
      <c r="Q83" s="598"/>
      <c r="R83" s="598"/>
      <c r="S83" s="598"/>
      <c r="T83" s="598"/>
      <c r="U83" s="598"/>
      <c r="V83" s="598"/>
      <c r="W83" s="598"/>
      <c r="X83" s="598"/>
      <c r="Y83" s="598"/>
      <c r="Z83" s="598"/>
      <c r="AA83" s="598"/>
      <c r="AB83" s="598"/>
      <c r="AC83" s="598"/>
      <c r="AD83" s="598"/>
      <c r="AE83" s="598"/>
      <c r="AF83" s="598"/>
      <c r="AG83" s="598"/>
      <c r="AH83" s="598"/>
      <c r="AI83" s="598"/>
      <c r="AJ83" s="598"/>
      <c r="AK83" s="598"/>
      <c r="AL83" s="598"/>
      <c r="AM83" s="598"/>
      <c r="AN83" s="598"/>
      <c r="AO83" s="598"/>
      <c r="AP83" s="598"/>
      <c r="AQ83" s="598"/>
      <c r="AR83" s="598"/>
      <c r="AS83" s="598"/>
      <c r="AT83" s="598"/>
      <c r="AU83" s="598"/>
      <c r="AV83" s="598"/>
      <c r="AW83" s="598"/>
      <c r="AX83" s="598"/>
      <c r="AY83" s="598"/>
      <c r="AZ83" s="598"/>
      <c r="BA83" s="598"/>
      <c r="BB83" s="598"/>
      <c r="BC83" s="598"/>
      <c r="BD83" s="598"/>
      <c r="BE83" s="598"/>
      <c r="BF83" s="598"/>
      <c r="BG83" s="598"/>
      <c r="BH83" s="598"/>
      <c r="BI83" s="598"/>
      <c r="BJ83" s="598"/>
      <c r="BK83" s="598"/>
      <c r="BL83" s="598"/>
      <c r="BM83" s="598"/>
      <c r="BN83" s="598"/>
      <c r="BO83" s="598"/>
      <c r="BP83" s="598"/>
      <c r="BQ83" s="598"/>
      <c r="BR83" s="598"/>
      <c r="BS83" s="598"/>
      <c r="BT83" s="598"/>
      <c r="BU83" s="598"/>
      <c r="BV83" s="598"/>
      <c r="BW83" s="598"/>
      <c r="BX83" s="598"/>
      <c r="BY83" s="598"/>
      <c r="BZ83" s="598"/>
      <c r="CA83" s="598"/>
      <c r="CB83" s="598"/>
      <c r="CC83" s="598"/>
      <c r="CD83" s="598"/>
      <c r="CE83" s="598"/>
      <c r="CF83" s="598"/>
      <c r="CG83" s="598"/>
      <c r="CH83" s="598"/>
      <c r="CI83" s="598"/>
      <c r="CJ83" s="598"/>
    </row>
    <row r="84" spans="1:88" ht="12.15" customHeight="1">
      <c r="B84" s="598"/>
      <c r="C84" s="598"/>
      <c r="D84" s="598"/>
      <c r="E84" s="598"/>
      <c r="F84" s="598"/>
      <c r="G84" s="598"/>
      <c r="H84" s="598"/>
      <c r="I84" s="598"/>
      <c r="J84" s="598"/>
      <c r="K84" s="598"/>
      <c r="L84" s="599"/>
      <c r="M84" s="598"/>
      <c r="N84" s="598"/>
      <c r="O84" s="598"/>
      <c r="P84" s="598"/>
      <c r="Q84" s="598"/>
      <c r="R84" s="598"/>
      <c r="S84" s="598"/>
      <c r="T84" s="598"/>
      <c r="U84" s="598"/>
      <c r="V84" s="598"/>
      <c r="W84" s="598"/>
      <c r="X84" s="598"/>
      <c r="Y84" s="598"/>
      <c r="Z84" s="598"/>
      <c r="AA84" s="598"/>
      <c r="AB84" s="598"/>
      <c r="AC84" s="598"/>
      <c r="AD84" s="598"/>
      <c r="AE84" s="598"/>
      <c r="AF84" s="598"/>
      <c r="AG84" s="598"/>
      <c r="AH84" s="598"/>
      <c r="AI84" s="598"/>
      <c r="AJ84" s="598"/>
      <c r="AK84" s="598"/>
      <c r="AL84" s="598"/>
      <c r="AM84" s="598"/>
      <c r="AN84" s="598"/>
      <c r="AO84" s="598"/>
      <c r="AP84" s="598"/>
      <c r="AQ84" s="598"/>
      <c r="AR84" s="598"/>
      <c r="AS84" s="598"/>
      <c r="AT84" s="598"/>
      <c r="AU84" s="598"/>
      <c r="AV84" s="598"/>
      <c r="AW84" s="598"/>
      <c r="AX84" s="598"/>
      <c r="AY84" s="598"/>
      <c r="AZ84" s="598"/>
      <c r="BA84" s="598"/>
      <c r="BB84" s="598"/>
      <c r="BC84" s="598"/>
      <c r="BD84" s="598"/>
      <c r="BE84" s="598"/>
      <c r="BF84" s="598"/>
      <c r="BG84" s="598"/>
      <c r="BH84" s="598"/>
      <c r="BI84" s="598"/>
      <c r="BJ84" s="598"/>
      <c r="BK84" s="598"/>
      <c r="BL84" s="598"/>
      <c r="BM84" s="598"/>
      <c r="BN84" s="598"/>
      <c r="BO84" s="598"/>
      <c r="BP84" s="598"/>
      <c r="BQ84" s="598"/>
      <c r="BR84" s="598"/>
      <c r="BS84" s="598"/>
      <c r="BT84" s="598"/>
      <c r="BU84" s="598"/>
      <c r="BV84" s="598"/>
      <c r="BW84" s="598"/>
      <c r="BX84" s="598"/>
      <c r="BY84" s="598"/>
      <c r="BZ84" s="600"/>
      <c r="CA84" s="600"/>
      <c r="CB84" s="600"/>
      <c r="CC84" s="600"/>
      <c r="CD84" s="600"/>
      <c r="CE84" s="600"/>
      <c r="CF84" s="600"/>
      <c r="CG84" s="600"/>
      <c r="CH84" s="600"/>
      <c r="CI84" s="600"/>
      <c r="CJ84" s="600"/>
    </row>
    <row r="85" spans="1:88" ht="12.15" customHeight="1">
      <c r="B85" s="598"/>
      <c r="C85" s="598"/>
      <c r="D85" s="598"/>
      <c r="E85" s="598"/>
      <c r="F85" s="598"/>
      <c r="G85" s="598"/>
      <c r="H85" s="598"/>
      <c r="I85" s="598"/>
      <c r="J85" s="598"/>
      <c r="K85" s="598"/>
      <c r="L85" s="598"/>
      <c r="M85" s="598"/>
      <c r="N85" s="598"/>
      <c r="O85" s="598"/>
      <c r="P85" s="598"/>
      <c r="Q85" s="598"/>
      <c r="R85" s="598"/>
      <c r="S85" s="598"/>
      <c r="T85" s="598"/>
      <c r="U85" s="598"/>
      <c r="V85" s="598"/>
      <c r="W85" s="598"/>
      <c r="X85" s="598"/>
      <c r="Y85" s="598"/>
      <c r="Z85" s="598"/>
      <c r="AA85" s="598"/>
      <c r="AB85" s="598"/>
      <c r="AC85" s="598"/>
      <c r="AD85" s="598"/>
      <c r="AE85" s="598"/>
      <c r="AF85" s="598"/>
      <c r="AG85" s="598"/>
      <c r="AH85" s="598"/>
      <c r="AI85" s="598"/>
      <c r="AJ85" s="598"/>
      <c r="AK85" s="598"/>
      <c r="AL85" s="598"/>
      <c r="AM85" s="598"/>
      <c r="AN85" s="598"/>
      <c r="AO85" s="598"/>
      <c r="AP85" s="598"/>
      <c r="AQ85" s="598"/>
      <c r="AR85" s="598"/>
      <c r="AS85" s="598"/>
      <c r="AT85" s="598"/>
      <c r="AU85" s="598"/>
      <c r="AV85" s="598"/>
      <c r="AW85" s="598"/>
      <c r="AX85" s="598"/>
      <c r="AY85" s="598"/>
      <c r="AZ85" s="598"/>
      <c r="BA85" s="598"/>
      <c r="BB85" s="598"/>
      <c r="BC85" s="598"/>
      <c r="BD85" s="598"/>
      <c r="BE85" s="598"/>
      <c r="BF85" s="598"/>
      <c r="BG85" s="598"/>
      <c r="BH85" s="598"/>
      <c r="BI85" s="598"/>
      <c r="BJ85" s="598"/>
      <c r="BK85" s="598"/>
      <c r="BL85" s="598"/>
      <c r="BM85" s="598"/>
      <c r="BN85" s="598"/>
      <c r="BO85" s="598"/>
      <c r="BP85" s="598"/>
      <c r="BQ85" s="598"/>
      <c r="BR85" s="598"/>
      <c r="BS85" s="598"/>
      <c r="BT85" s="598"/>
      <c r="BU85" s="598"/>
      <c r="BV85" s="598"/>
      <c r="BW85" s="598"/>
      <c r="BX85" s="598"/>
      <c r="BY85" s="598"/>
      <c r="BZ85" s="598"/>
      <c r="CA85" s="598"/>
      <c r="CB85" s="598"/>
      <c r="CC85" s="598"/>
      <c r="CD85" s="598"/>
      <c r="CE85" s="598"/>
      <c r="CF85" s="598"/>
      <c r="CG85" s="598"/>
      <c r="CH85" s="598"/>
      <c r="CI85" s="598"/>
      <c r="CJ85" s="598"/>
    </row>
    <row r="86" spans="1:88" ht="12.15" customHeight="1"/>
    <row r="87" spans="1:88" ht="12.15" customHeight="1"/>
    <row r="88" spans="1:88" ht="12.15" customHeight="1"/>
    <row r="89" spans="1:88" ht="12.15" customHeight="1"/>
    <row r="90" spans="1:88" ht="12.15" customHeight="1"/>
    <row r="91" spans="1:88" ht="12.15" customHeight="1"/>
    <row r="92" spans="1:88" ht="12.15" customHeight="1"/>
    <row r="93" spans="1:88" ht="12.15" customHeight="1"/>
    <row r="94" spans="1:88" ht="12.15" customHeight="1"/>
    <row r="95" spans="1:88" ht="12.15" customHeight="1"/>
    <row r="96" spans="1:88"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row r="319" ht="12.15" customHeight="1"/>
  </sheetData>
  <mergeCells count="43">
    <mergeCell ref="CH6:CJ6"/>
    <mergeCell ref="BJ6:BL6"/>
    <mergeCell ref="BN6:BP6"/>
    <mergeCell ref="BR6:BT6"/>
    <mergeCell ref="BV6:BX6"/>
    <mergeCell ref="BZ6:CB6"/>
    <mergeCell ref="CD6:CF6"/>
    <mergeCell ref="AL6:AN6"/>
    <mergeCell ref="AP6:AR6"/>
    <mergeCell ref="AT6:AV6"/>
    <mergeCell ref="AX6:AZ6"/>
    <mergeCell ref="BB6:BD6"/>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s>
  <hyperlinks>
    <hyperlink ref="A1" location="Índice!A1" display="Volver al Índice" xr:uid="{894FE2D2-6C72-496F-B40C-EB1C97019CB9}"/>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F5A4B-DB9B-4529-9C32-4A2468356289}">
  <dimension ref="A1:BF201"/>
  <sheetViews>
    <sheetView showGridLines="0" topLeftCell="K2" zoomScale="114" zoomScaleNormal="160" workbookViewId="0"/>
  </sheetViews>
  <sheetFormatPr baseColWidth="10" defaultRowHeight="13.2"/>
  <cols>
    <col min="1" max="1" width="45.44140625" style="444" customWidth="1"/>
    <col min="2" max="2" width="15.44140625" style="444" customWidth="1"/>
    <col min="3" max="3" width="13.44140625" style="444" customWidth="1"/>
    <col min="4" max="4" width="15" style="444" customWidth="1"/>
    <col min="5" max="7" width="13.44140625" style="444" customWidth="1"/>
    <col min="8" max="8" width="14.44140625" style="444" bestFit="1" customWidth="1"/>
    <col min="9" max="9" width="13.44140625" style="444" customWidth="1"/>
    <col min="10" max="10" width="45.44140625" style="444" customWidth="1"/>
    <col min="11" max="11" width="13.44140625" style="444" customWidth="1"/>
    <col min="12" max="13" width="12.44140625" style="444" customWidth="1"/>
    <col min="14" max="14" width="13.5546875" style="444" bestFit="1" customWidth="1"/>
    <col min="15" max="16" width="13" style="444" customWidth="1"/>
    <col min="17" max="17" width="13.44140625" style="444" bestFit="1" customWidth="1"/>
    <col min="18" max="19" width="14" style="444" bestFit="1" customWidth="1"/>
    <col min="20" max="21" width="13.5546875" style="444" bestFit="1" customWidth="1"/>
    <col min="22" max="22" width="13.44140625" style="444" customWidth="1"/>
    <col min="23" max="65" width="11.5546875" style="444"/>
    <col min="66" max="66" width="2" style="444" bestFit="1" customWidth="1"/>
    <col min="67" max="16384" width="11.5546875" style="444"/>
  </cols>
  <sheetData>
    <row r="1" spans="1:58" ht="17.399999999999999">
      <c r="A1" s="1451" t="s">
        <v>1210</v>
      </c>
      <c r="B1" s="868"/>
      <c r="C1" s="868"/>
      <c r="D1" s="868"/>
      <c r="E1" s="868"/>
      <c r="F1" s="868"/>
      <c r="G1" s="869"/>
      <c r="H1" s="869"/>
      <c r="I1" s="869"/>
      <c r="J1" s="870"/>
      <c r="K1" s="870"/>
      <c r="L1" s="870"/>
      <c r="M1" s="870"/>
      <c r="N1" s="870"/>
      <c r="O1" s="870"/>
      <c r="P1" s="870"/>
      <c r="Q1" s="870"/>
      <c r="R1" s="870"/>
      <c r="S1" s="870"/>
      <c r="T1" s="870"/>
      <c r="U1" s="870"/>
      <c r="V1" s="870"/>
    </row>
    <row r="2" spans="1:58" ht="21.15" customHeight="1">
      <c r="A2" s="871" t="s">
        <v>823</v>
      </c>
      <c r="B2" s="871"/>
      <c r="C2" s="871"/>
      <c r="D2" s="871"/>
      <c r="E2" s="871"/>
      <c r="F2" s="871"/>
      <c r="G2" s="871"/>
      <c r="H2" s="871"/>
      <c r="I2" s="871"/>
      <c r="J2" s="871" t="s">
        <v>823</v>
      </c>
      <c r="K2" s="871"/>
      <c r="L2" s="871"/>
      <c r="M2" s="871"/>
      <c r="N2" s="871"/>
      <c r="O2" s="871"/>
      <c r="P2" s="871"/>
      <c r="Q2" s="871"/>
      <c r="R2" s="871"/>
      <c r="S2" s="871"/>
      <c r="T2" s="871"/>
      <c r="U2" s="871"/>
      <c r="V2" s="871"/>
    </row>
    <row r="3" spans="1:58" ht="17.399999999999999">
      <c r="A3" s="872">
        <v>46173</v>
      </c>
      <c r="B3" s="872"/>
      <c r="C3" s="872"/>
      <c r="D3" s="872"/>
      <c r="E3" s="872"/>
      <c r="F3" s="872"/>
      <c r="G3" s="872"/>
      <c r="H3" s="872"/>
      <c r="I3" s="872"/>
      <c r="J3" s="872">
        <v>46173</v>
      </c>
      <c r="K3" s="872"/>
      <c r="L3" s="872"/>
      <c r="M3" s="872"/>
      <c r="N3" s="872"/>
      <c r="O3" s="872"/>
      <c r="P3" s="872"/>
      <c r="Q3" s="872"/>
      <c r="R3" s="872"/>
      <c r="S3" s="872"/>
      <c r="T3" s="872"/>
      <c r="U3" s="872"/>
      <c r="V3" s="872"/>
    </row>
    <row r="4" spans="1:58" ht="16.8">
      <c r="A4" s="873" t="s">
        <v>824</v>
      </c>
      <c r="B4" s="873"/>
      <c r="C4" s="873"/>
      <c r="D4" s="873"/>
      <c r="E4" s="873"/>
      <c r="F4" s="873"/>
      <c r="G4" s="873"/>
      <c r="H4" s="873"/>
      <c r="I4" s="873"/>
      <c r="J4" s="873" t="s">
        <v>824</v>
      </c>
      <c r="K4" s="873"/>
      <c r="L4" s="873"/>
      <c r="M4" s="873"/>
      <c r="N4" s="873"/>
      <c r="O4" s="873"/>
      <c r="P4" s="873"/>
      <c r="Q4" s="873"/>
      <c r="R4" s="873"/>
      <c r="S4" s="873"/>
      <c r="T4" s="873"/>
      <c r="U4" s="873"/>
      <c r="V4" s="873"/>
    </row>
    <row r="5" spans="1:58" ht="7.5" customHeight="1" thickBot="1"/>
    <row r="6" spans="1:58" ht="12.75" customHeight="1">
      <c r="A6" s="874"/>
      <c r="B6" s="875" t="s">
        <v>29</v>
      </c>
      <c r="C6" s="875" t="s">
        <v>30</v>
      </c>
      <c r="D6" s="875" t="s">
        <v>825</v>
      </c>
      <c r="E6" s="875" t="s">
        <v>32</v>
      </c>
      <c r="F6" s="875" t="s">
        <v>33</v>
      </c>
      <c r="G6" s="875" t="s">
        <v>117</v>
      </c>
      <c r="H6" s="876" t="s">
        <v>35</v>
      </c>
      <c r="I6" s="875" t="s">
        <v>36</v>
      </c>
      <c r="J6" s="874"/>
      <c r="K6" s="875" t="s">
        <v>37</v>
      </c>
      <c r="L6" s="875" t="s">
        <v>38</v>
      </c>
      <c r="M6" s="875" t="s">
        <v>99</v>
      </c>
      <c r="N6" s="875" t="s">
        <v>40</v>
      </c>
      <c r="O6" s="875" t="s">
        <v>41</v>
      </c>
      <c r="P6" s="875" t="s">
        <v>42</v>
      </c>
      <c r="Q6" s="875" t="s">
        <v>43</v>
      </c>
      <c r="R6" s="875" t="s">
        <v>44</v>
      </c>
      <c r="S6" s="875" t="s">
        <v>779</v>
      </c>
      <c r="T6" s="875" t="s">
        <v>46</v>
      </c>
      <c r="U6" s="875" t="s">
        <v>47</v>
      </c>
      <c r="V6" s="877" t="s">
        <v>826</v>
      </c>
      <c r="BF6" s="878"/>
    </row>
    <row r="7" spans="1:58" ht="47.25" customHeight="1">
      <c r="A7" s="879"/>
      <c r="B7" s="880"/>
      <c r="C7" s="880"/>
      <c r="D7" s="880"/>
      <c r="E7" s="880"/>
      <c r="F7" s="880"/>
      <c r="G7" s="880"/>
      <c r="H7" s="881"/>
      <c r="I7" s="880"/>
      <c r="J7" s="879"/>
      <c r="K7" s="880"/>
      <c r="L7" s="880" t="s">
        <v>827</v>
      </c>
      <c r="M7" s="880"/>
      <c r="N7" s="880"/>
      <c r="O7" s="880"/>
      <c r="P7" s="880"/>
      <c r="Q7" s="880"/>
      <c r="R7" s="880"/>
      <c r="S7" s="880"/>
      <c r="T7" s="880"/>
      <c r="U7" s="880"/>
      <c r="V7" s="882"/>
    </row>
    <row r="8" spans="1:58" ht="8.4" customHeight="1">
      <c r="A8" s="883"/>
      <c r="B8" s="883"/>
      <c r="C8" s="495"/>
      <c r="D8" s="495"/>
      <c r="E8" s="495"/>
      <c r="F8" s="495"/>
      <c r="G8" s="495"/>
      <c r="H8" s="495"/>
      <c r="I8" s="495"/>
      <c r="J8" s="883"/>
      <c r="K8" s="495"/>
      <c r="L8" s="495"/>
      <c r="M8" s="495"/>
      <c r="N8" s="495"/>
      <c r="O8" s="495"/>
      <c r="P8" s="495"/>
      <c r="Q8" s="495"/>
      <c r="R8" s="495"/>
      <c r="S8" s="495"/>
      <c r="T8" s="495"/>
      <c r="U8" s="495"/>
      <c r="V8" s="883"/>
    </row>
    <row r="9" spans="1:58" s="494" customFormat="1" ht="10.199999999999999">
      <c r="A9" s="884" t="s">
        <v>828</v>
      </c>
      <c r="J9" s="884" t="s">
        <v>828</v>
      </c>
    </row>
    <row r="10" spans="1:58" s="494" customFormat="1" ht="10.199999999999999">
      <c r="A10" s="494" t="s">
        <v>829</v>
      </c>
      <c r="B10" s="885">
        <v>15.376822716087441</v>
      </c>
      <c r="C10" s="885">
        <v>13.47079892406926</v>
      </c>
      <c r="D10" s="885">
        <v>17.028732743262712</v>
      </c>
      <c r="E10" s="885">
        <v>15.15747811619042</v>
      </c>
      <c r="F10" s="885">
        <v>15.711472537941853</v>
      </c>
      <c r="G10" s="885">
        <v>16.760588744271672</v>
      </c>
      <c r="H10" s="885">
        <v>23.504580357064476</v>
      </c>
      <c r="I10" s="885">
        <v>15.704499531378627</v>
      </c>
      <c r="J10" s="494" t="s">
        <v>829</v>
      </c>
      <c r="K10" s="885">
        <v>20.4615362570309</v>
      </c>
      <c r="L10" s="885">
        <v>13.007578351651855</v>
      </c>
      <c r="M10" s="885">
        <v>17.399394519340529</v>
      </c>
      <c r="N10" s="885">
        <v>16.856053566806686</v>
      </c>
      <c r="O10" s="885">
        <v>20.628143642734511</v>
      </c>
      <c r="P10" s="885">
        <v>14.183150340264152</v>
      </c>
      <c r="Q10" s="885">
        <v>42.354043703655641</v>
      </c>
      <c r="R10" s="885">
        <v>42.648881674940057</v>
      </c>
      <c r="S10" s="885">
        <v>27.447037690303283</v>
      </c>
      <c r="T10" s="885">
        <v>22.096744547779657</v>
      </c>
      <c r="U10" s="885">
        <v>18.555904808953947</v>
      </c>
      <c r="V10" s="886">
        <v>16.72</v>
      </c>
    </row>
    <row r="11" spans="1:58" s="494" customFormat="1" ht="10.199999999999999">
      <c r="A11" s="494" t="s">
        <v>830</v>
      </c>
      <c r="B11" s="885">
        <v>7.72</v>
      </c>
      <c r="C11" s="885">
        <v>4.0999999999999996</v>
      </c>
      <c r="D11" s="885">
        <v>10.11</v>
      </c>
      <c r="E11" s="885">
        <v>6.23</v>
      </c>
      <c r="F11" s="885">
        <v>10.64</v>
      </c>
      <c r="G11" s="885">
        <v>6.18</v>
      </c>
      <c r="H11" s="885">
        <v>11.58</v>
      </c>
      <c r="I11" s="885">
        <v>8.59</v>
      </c>
      <c r="J11" s="494" t="s">
        <v>830</v>
      </c>
      <c r="K11" s="885">
        <v>7.23</v>
      </c>
      <c r="L11" s="885">
        <v>6.1000000000000005</v>
      </c>
      <c r="M11" s="885">
        <v>6.37</v>
      </c>
      <c r="N11" s="885">
        <v>6.9</v>
      </c>
      <c r="O11" s="885">
        <v>3.93</v>
      </c>
      <c r="P11" s="885">
        <v>5.84</v>
      </c>
      <c r="Q11" s="885">
        <v>3.19</v>
      </c>
      <c r="R11" s="885">
        <v>5.8500000000000005</v>
      </c>
      <c r="S11" s="885">
        <v>5.1000000000000005</v>
      </c>
      <c r="T11" s="885">
        <v>4.12</v>
      </c>
      <c r="U11" s="885">
        <v>3.14</v>
      </c>
      <c r="V11" s="885">
        <v>8.07</v>
      </c>
    </row>
    <row r="12" spans="1:58" s="494" customFormat="1" ht="6.75" customHeight="1">
      <c r="B12" s="885"/>
      <c r="C12" s="885"/>
      <c r="D12" s="885"/>
      <c r="E12" s="885"/>
      <c r="F12" s="885"/>
      <c r="G12" s="885"/>
      <c r="H12" s="885"/>
      <c r="I12" s="885"/>
      <c r="K12" s="885"/>
      <c r="L12" s="885"/>
      <c r="M12" s="885"/>
      <c r="N12" s="885"/>
      <c r="O12" s="885"/>
      <c r="P12" s="885"/>
      <c r="Q12" s="885"/>
      <c r="R12" s="885"/>
      <c r="S12" s="885"/>
      <c r="T12" s="885"/>
      <c r="U12" s="885"/>
      <c r="V12" s="885"/>
    </row>
    <row r="13" spans="1:58" s="494" customFormat="1" ht="10.199999999999999">
      <c r="A13" s="884" t="s">
        <v>831</v>
      </c>
      <c r="B13" s="885"/>
      <c r="C13" s="885"/>
      <c r="D13" s="885"/>
      <c r="E13" s="885"/>
      <c r="F13" s="885"/>
      <c r="G13" s="885"/>
      <c r="H13" s="885"/>
      <c r="I13" s="885"/>
      <c r="J13" s="884" t="s">
        <v>831</v>
      </c>
      <c r="K13" s="885"/>
      <c r="L13" s="885"/>
      <c r="M13" s="885"/>
      <c r="N13" s="885"/>
      <c r="O13" s="885"/>
      <c r="P13" s="885"/>
      <c r="Q13" s="885"/>
      <c r="R13" s="885"/>
      <c r="S13" s="885"/>
      <c r="T13" s="885"/>
      <c r="U13" s="885"/>
      <c r="V13" s="885"/>
    </row>
    <row r="14" spans="1:58" s="494" customFormat="1" ht="10.199999999999999">
      <c r="A14" s="494" t="s">
        <v>832</v>
      </c>
      <c r="B14" s="885">
        <v>2.58</v>
      </c>
      <c r="C14" s="885">
        <v>4.37</v>
      </c>
      <c r="D14" s="885">
        <v>2.7</v>
      </c>
      <c r="E14" s="885">
        <v>4.7300000000000004</v>
      </c>
      <c r="F14" s="885">
        <v>3.24</v>
      </c>
      <c r="G14" s="885">
        <v>3.61</v>
      </c>
      <c r="H14" s="885">
        <v>0</v>
      </c>
      <c r="I14" s="885">
        <v>2.21</v>
      </c>
      <c r="J14" s="494" t="s">
        <v>832</v>
      </c>
      <c r="K14" s="885">
        <v>3.93</v>
      </c>
      <c r="L14" s="885">
        <v>2.09</v>
      </c>
      <c r="M14" s="885">
        <v>2.56</v>
      </c>
      <c r="N14" s="885">
        <v>2.62</v>
      </c>
      <c r="O14" s="885">
        <v>3.13</v>
      </c>
      <c r="P14" s="885">
        <v>2.64</v>
      </c>
      <c r="Q14" s="885">
        <v>1.2</v>
      </c>
      <c r="R14" s="887">
        <v>0</v>
      </c>
      <c r="S14" s="887">
        <v>0.64</v>
      </c>
      <c r="T14" s="887">
        <v>4.7300000000000004</v>
      </c>
      <c r="U14" s="887">
        <v>3.45</v>
      </c>
      <c r="V14" s="885">
        <v>2.83</v>
      </c>
    </row>
    <row r="15" spans="1:58" s="494" customFormat="1" ht="10.199999999999999">
      <c r="A15" s="494" t="s">
        <v>833</v>
      </c>
      <c r="B15" s="885">
        <v>2.3410879037887091</v>
      </c>
      <c r="C15" s="885">
        <v>4.2370686917568321</v>
      </c>
      <c r="D15" s="885">
        <v>2.4164467803391365</v>
      </c>
      <c r="E15" s="885">
        <v>4.5807621491651425</v>
      </c>
      <c r="F15" s="885">
        <v>3.0398544441481885</v>
      </c>
      <c r="G15" s="885">
        <v>3.2090806675014787</v>
      </c>
      <c r="H15" s="885">
        <v>0</v>
      </c>
      <c r="I15" s="885">
        <v>2.0755163962998124</v>
      </c>
      <c r="J15" s="494" t="s">
        <v>833</v>
      </c>
      <c r="K15" s="885">
        <v>2.5601524365165123</v>
      </c>
      <c r="L15" s="885">
        <v>1.9562924274174922</v>
      </c>
      <c r="M15" s="885">
        <v>2.3318970165087585</v>
      </c>
      <c r="N15" s="885">
        <v>2.0958364172882962</v>
      </c>
      <c r="O15" s="885">
        <v>2.8902808245922911</v>
      </c>
      <c r="P15" s="885">
        <v>2.4670705546089482</v>
      </c>
      <c r="Q15" s="885">
        <v>1.2011545960814924</v>
      </c>
      <c r="R15" s="887">
        <v>0</v>
      </c>
      <c r="S15" s="887">
        <v>0.64028055865518241</v>
      </c>
      <c r="T15" s="887">
        <v>2.7794913961757666</v>
      </c>
      <c r="U15" s="887">
        <v>2.9287415144289803</v>
      </c>
      <c r="V15" s="885">
        <v>2.5116973008184251</v>
      </c>
    </row>
    <row r="16" spans="1:58" s="494" customFormat="1" ht="10.199999999999999">
      <c r="A16" s="494" t="s">
        <v>834</v>
      </c>
      <c r="B16" s="885">
        <v>1.72</v>
      </c>
      <c r="C16" s="885">
        <v>2.92</v>
      </c>
      <c r="D16" s="885">
        <v>1.26</v>
      </c>
      <c r="E16" s="885">
        <v>2.2000000000000002</v>
      </c>
      <c r="F16" s="885">
        <v>1.32</v>
      </c>
      <c r="G16" s="885">
        <v>4.09</v>
      </c>
      <c r="H16" s="885">
        <v>0</v>
      </c>
      <c r="I16" s="885">
        <v>0.89</v>
      </c>
      <c r="J16" s="494" t="s">
        <v>834</v>
      </c>
      <c r="K16" s="885">
        <v>1.02</v>
      </c>
      <c r="L16" s="885">
        <v>0.57999999999999996</v>
      </c>
      <c r="M16" s="885">
        <v>0.99</v>
      </c>
      <c r="N16" s="885">
        <v>2.7</v>
      </c>
      <c r="O16" s="885">
        <v>1.67</v>
      </c>
      <c r="P16" s="885">
        <v>0.85</v>
      </c>
      <c r="Q16" s="885">
        <v>0</v>
      </c>
      <c r="R16" s="887">
        <v>0</v>
      </c>
      <c r="S16" s="887">
        <v>0</v>
      </c>
      <c r="T16" s="887">
        <v>0.11</v>
      </c>
      <c r="U16" s="887">
        <v>5.07</v>
      </c>
      <c r="V16" s="885">
        <v>1.71</v>
      </c>
    </row>
    <row r="17" spans="1:22" s="494" customFormat="1" ht="10.199999999999999">
      <c r="A17" s="494" t="s">
        <v>835</v>
      </c>
      <c r="B17" s="885">
        <v>2.95</v>
      </c>
      <c r="C17" s="885">
        <v>4.2</v>
      </c>
      <c r="D17" s="885">
        <v>3.27</v>
      </c>
      <c r="E17" s="885">
        <v>5.16</v>
      </c>
      <c r="F17" s="885">
        <v>3.38</v>
      </c>
      <c r="G17" s="885">
        <v>3.8000000000000003</v>
      </c>
      <c r="H17" s="885">
        <v>0</v>
      </c>
      <c r="I17" s="885">
        <v>2.5100000000000002</v>
      </c>
      <c r="J17" s="494" t="s">
        <v>835</v>
      </c>
      <c r="K17" s="885">
        <v>3.92</v>
      </c>
      <c r="L17" s="885">
        <v>2.2000000000000002</v>
      </c>
      <c r="M17" s="885">
        <v>2.56</v>
      </c>
      <c r="N17" s="885">
        <v>1.5</v>
      </c>
      <c r="O17" s="885">
        <v>3.13</v>
      </c>
      <c r="P17" s="885">
        <v>2.82</v>
      </c>
      <c r="Q17" s="885">
        <v>0</v>
      </c>
      <c r="R17" s="887">
        <v>0</v>
      </c>
      <c r="S17" s="887">
        <v>0</v>
      </c>
      <c r="T17" s="887">
        <v>4.7300000000000004</v>
      </c>
      <c r="U17" s="887">
        <v>3.45</v>
      </c>
      <c r="V17" s="885">
        <v>3.2</v>
      </c>
    </row>
    <row r="18" spans="1:22" s="494" customFormat="1" ht="10.199999999999999">
      <c r="A18" s="494" t="s">
        <v>836</v>
      </c>
      <c r="B18" s="885">
        <v>1.57</v>
      </c>
      <c r="C18" s="885">
        <v>6.65</v>
      </c>
      <c r="D18" s="885">
        <v>1.49</v>
      </c>
      <c r="E18" s="885">
        <v>3.41</v>
      </c>
      <c r="F18" s="885">
        <v>2.92</v>
      </c>
      <c r="G18" s="885">
        <v>3.0100000000000002</v>
      </c>
      <c r="H18" s="885">
        <v>0</v>
      </c>
      <c r="I18" s="885">
        <v>1.34</v>
      </c>
      <c r="J18" s="494" t="s">
        <v>836</v>
      </c>
      <c r="K18" s="885">
        <v>17.12</v>
      </c>
      <c r="L18" s="885">
        <v>1.72</v>
      </c>
      <c r="M18" s="885">
        <v>0</v>
      </c>
      <c r="N18" s="885">
        <v>3.64</v>
      </c>
      <c r="O18" s="885">
        <v>0</v>
      </c>
      <c r="P18" s="885">
        <v>0</v>
      </c>
      <c r="Q18" s="885">
        <v>2.13</v>
      </c>
      <c r="R18" s="887">
        <v>0</v>
      </c>
      <c r="S18" s="887">
        <v>1.87</v>
      </c>
      <c r="T18" s="887">
        <v>0</v>
      </c>
      <c r="U18" s="887">
        <v>13.11</v>
      </c>
      <c r="V18" s="885">
        <v>1.83</v>
      </c>
    </row>
    <row r="19" spans="1:22" s="494" customFormat="1" ht="10.199999999999999">
      <c r="A19" s="494" t="s">
        <v>837</v>
      </c>
      <c r="B19" s="885">
        <v>168.73</v>
      </c>
      <c r="C19" s="885">
        <v>174.98</v>
      </c>
      <c r="D19" s="885">
        <v>188.11</v>
      </c>
      <c r="E19" s="885">
        <v>167.27</v>
      </c>
      <c r="F19" s="885">
        <v>182.76</v>
      </c>
      <c r="G19" s="885">
        <v>205</v>
      </c>
      <c r="H19" s="885">
        <v>0</v>
      </c>
      <c r="I19" s="885">
        <v>158.29</v>
      </c>
      <c r="J19" s="494" t="s">
        <v>837</v>
      </c>
      <c r="K19" s="885">
        <v>154.12</v>
      </c>
      <c r="L19" s="885">
        <v>167.41</v>
      </c>
      <c r="M19" s="885">
        <v>281.92</v>
      </c>
      <c r="N19" s="885">
        <v>191.86</v>
      </c>
      <c r="O19" s="885">
        <v>219.71</v>
      </c>
      <c r="P19" s="885">
        <v>200.58</v>
      </c>
      <c r="Q19" s="885">
        <v>151.75</v>
      </c>
      <c r="R19" s="887">
        <v>0</v>
      </c>
      <c r="S19" s="887">
        <v>241.11</v>
      </c>
      <c r="T19" s="887">
        <v>167.81</v>
      </c>
      <c r="U19" s="887">
        <v>372.74</v>
      </c>
      <c r="V19" s="885">
        <v>183.37</v>
      </c>
    </row>
    <row r="20" spans="1:22" s="494" customFormat="1" ht="10.199999999999999">
      <c r="A20" s="494" t="s">
        <v>838</v>
      </c>
      <c r="B20" s="885">
        <v>4.3416822877703147</v>
      </c>
      <c r="C20" s="885">
        <v>6.888638370837703</v>
      </c>
      <c r="D20" s="885">
        <v>4.21104280761155</v>
      </c>
      <c r="E20" s="885">
        <v>11.352805466697207</v>
      </c>
      <c r="F20" s="885">
        <v>4.2327303615700256</v>
      </c>
      <c r="G20" s="885">
        <v>4.8783845021527492</v>
      </c>
      <c r="H20" s="885">
        <v>0</v>
      </c>
      <c r="I20" s="885">
        <v>4.3850616667131161</v>
      </c>
      <c r="J20" s="494" t="s">
        <v>838</v>
      </c>
      <c r="K20" s="885">
        <v>9.6255730413562688</v>
      </c>
      <c r="L20" s="885">
        <v>3.5278348657874248</v>
      </c>
      <c r="M20" s="885">
        <v>12.316862746145345</v>
      </c>
      <c r="N20" s="885">
        <v>2.6246279285970755</v>
      </c>
      <c r="O20" s="885">
        <v>13.466451630926196</v>
      </c>
      <c r="P20" s="885">
        <v>9.6281562804608782</v>
      </c>
      <c r="Q20" s="885">
        <v>1.2011546742735888</v>
      </c>
      <c r="R20" s="885">
        <v>0</v>
      </c>
      <c r="S20" s="885">
        <v>0.65151014279949016</v>
      </c>
      <c r="T20" s="885">
        <v>11.882732354174614</v>
      </c>
      <c r="U20" s="885">
        <v>12.423617053802543</v>
      </c>
      <c r="V20" s="885">
        <v>4.9336345050389152</v>
      </c>
    </row>
    <row r="21" spans="1:22" s="494" customFormat="1" ht="10.199999999999999">
      <c r="A21" s="494" t="s">
        <v>839</v>
      </c>
      <c r="B21" s="885">
        <v>6.0301509318232078</v>
      </c>
      <c r="C21" s="885">
        <v>9.737538557573739</v>
      </c>
      <c r="D21" s="885">
        <v>5.4539852015947217</v>
      </c>
      <c r="E21" s="885">
        <v>13.452348867351963</v>
      </c>
      <c r="F21" s="885">
        <v>5.5393991498437325</v>
      </c>
      <c r="G21" s="885">
        <v>8.9051900070523953</v>
      </c>
      <c r="H21" s="885">
        <v>0</v>
      </c>
      <c r="I21" s="885">
        <v>5.255973373797036</v>
      </c>
      <c r="J21" s="494" t="s">
        <v>839</v>
      </c>
      <c r="K21" s="885">
        <v>10.582185567731738</v>
      </c>
      <c r="L21" s="885">
        <v>4.1002624896888049</v>
      </c>
      <c r="M21" s="885">
        <v>13.209475097345152</v>
      </c>
      <c r="N21" s="885">
        <v>5.3268651251032351</v>
      </c>
      <c r="O21" s="885">
        <v>14.957523232508535</v>
      </c>
      <c r="P21" s="885">
        <v>10.414379074034008</v>
      </c>
      <c r="Q21" s="885">
        <v>1.2011546742735888</v>
      </c>
      <c r="R21" s="885">
        <v>0</v>
      </c>
      <c r="S21" s="885">
        <v>0.65151014279949016</v>
      </c>
      <c r="T21" s="885">
        <v>11.986323865049956</v>
      </c>
      <c r="U21" s="885">
        <v>17.022387916206604</v>
      </c>
      <c r="V21" s="885">
        <v>6.6044434376029288</v>
      </c>
    </row>
    <row r="22" spans="1:22" s="494" customFormat="1" ht="6.75" customHeight="1">
      <c r="B22" s="885"/>
      <c r="C22" s="885"/>
      <c r="D22" s="885"/>
      <c r="E22" s="885"/>
      <c r="F22" s="885"/>
      <c r="G22" s="885"/>
      <c r="H22" s="885"/>
      <c r="I22" s="885"/>
      <c r="K22" s="885"/>
      <c r="L22" s="885"/>
      <c r="M22" s="885"/>
      <c r="N22" s="885"/>
      <c r="O22" s="885"/>
      <c r="P22" s="885"/>
      <c r="Q22" s="885"/>
      <c r="R22" s="885"/>
      <c r="S22" s="885"/>
      <c r="T22" s="885"/>
      <c r="U22" s="885"/>
      <c r="V22" s="885"/>
    </row>
    <row r="23" spans="1:22" s="494" customFormat="1" ht="10.199999999999999">
      <c r="A23" s="884" t="s">
        <v>840</v>
      </c>
      <c r="B23" s="885"/>
      <c r="C23" s="885"/>
      <c r="D23" s="885"/>
      <c r="E23" s="885"/>
      <c r="F23" s="885"/>
      <c r="G23" s="885"/>
      <c r="H23" s="885"/>
      <c r="I23" s="885"/>
      <c r="J23" s="884" t="s">
        <v>840</v>
      </c>
      <c r="K23" s="885"/>
      <c r="L23" s="885"/>
      <c r="M23" s="885"/>
      <c r="N23" s="885"/>
      <c r="O23" s="885"/>
      <c r="P23" s="885"/>
      <c r="Q23" s="885"/>
      <c r="R23" s="885"/>
      <c r="S23" s="885"/>
      <c r="T23" s="885"/>
      <c r="U23" s="885"/>
      <c r="V23" s="885"/>
    </row>
    <row r="24" spans="1:22" s="494" customFormat="1" ht="10.199999999999999">
      <c r="A24" s="494" t="s">
        <v>841</v>
      </c>
      <c r="B24" s="885">
        <v>2.9247095648596089</v>
      </c>
      <c r="C24" s="885">
        <v>4.9157769787758712</v>
      </c>
      <c r="D24" s="885">
        <v>3.4159192044137159</v>
      </c>
      <c r="E24" s="885">
        <v>2.512376273611943</v>
      </c>
      <c r="F24" s="885">
        <v>1.8897940498286865</v>
      </c>
      <c r="G24" s="885">
        <v>2.6066868781574222</v>
      </c>
      <c r="H24" s="885">
        <v>3.3480551713372879</v>
      </c>
      <c r="I24" s="885">
        <v>2.8376301310301129</v>
      </c>
      <c r="J24" s="494" t="s">
        <v>841</v>
      </c>
      <c r="K24" s="885">
        <v>7.7198917404329892</v>
      </c>
      <c r="L24" s="885">
        <v>2.2160700829744573</v>
      </c>
      <c r="M24" s="885">
        <v>13.069795209571847</v>
      </c>
      <c r="N24" s="885">
        <v>2.389074446997967</v>
      </c>
      <c r="O24" s="885">
        <v>14.67458885409137</v>
      </c>
      <c r="P24" s="885">
        <v>10.590398921838382</v>
      </c>
      <c r="Q24" s="885">
        <v>1.2460432261461369</v>
      </c>
      <c r="R24" s="885">
        <v>1.1998652097059963</v>
      </c>
      <c r="S24" s="885">
        <v>1.5469517724090132</v>
      </c>
      <c r="T24" s="885">
        <v>15.766144801783055</v>
      </c>
      <c r="U24" s="885">
        <v>13.400594442898173</v>
      </c>
      <c r="V24" s="885">
        <v>3.4702432860591865</v>
      </c>
    </row>
    <row r="25" spans="1:22" s="494" customFormat="1" ht="10.199999999999999">
      <c r="A25" s="494" t="s">
        <v>842</v>
      </c>
      <c r="B25" s="885">
        <v>39.346729291447794</v>
      </c>
      <c r="C25" s="885">
        <v>54.057807628728284</v>
      </c>
      <c r="D25" s="885">
        <v>37.291034437787637</v>
      </c>
      <c r="E25" s="885">
        <v>44.29991763490947</v>
      </c>
      <c r="F25" s="885">
        <v>44.243086754696137</v>
      </c>
      <c r="G25" s="885">
        <v>43.662890036329642</v>
      </c>
      <c r="H25" s="885">
        <v>43.620341690328694</v>
      </c>
      <c r="I25" s="885">
        <v>43.013978528858779</v>
      </c>
      <c r="J25" s="494" t="s">
        <v>842</v>
      </c>
      <c r="K25" s="885">
        <v>47.916633306730638</v>
      </c>
      <c r="L25" s="885">
        <v>58.984542202361332</v>
      </c>
      <c r="M25" s="885">
        <v>46.233384948819143</v>
      </c>
      <c r="N25" s="885">
        <v>35.279271846785385</v>
      </c>
      <c r="O25" s="885">
        <v>55.817478194149587</v>
      </c>
      <c r="P25" s="885">
        <v>57.435812993992876</v>
      </c>
      <c r="Q25" s="885">
        <v>39.917170603085545</v>
      </c>
      <c r="R25" s="885">
        <v>61.479608454868526</v>
      </c>
      <c r="S25" s="885">
        <v>49.190499256954098</v>
      </c>
      <c r="T25" s="885">
        <v>49.298903761221865</v>
      </c>
      <c r="U25" s="885">
        <v>42.523916590139635</v>
      </c>
      <c r="V25" s="885">
        <v>41.134301975362469</v>
      </c>
    </row>
    <row r="26" spans="1:22" s="494" customFormat="1" ht="10.199999999999999">
      <c r="A26" s="494" t="s">
        <v>843</v>
      </c>
      <c r="B26" s="885">
        <v>82.45182744856632</v>
      </c>
      <c r="C26" s="885">
        <v>94.308052601443293</v>
      </c>
      <c r="D26" s="885">
        <v>78.281825436592669</v>
      </c>
      <c r="E26" s="885">
        <v>86.234108518097713</v>
      </c>
      <c r="F26" s="885">
        <v>86.936822089348937</v>
      </c>
      <c r="G26" s="885">
        <v>82.399418511071801</v>
      </c>
      <c r="H26" s="885">
        <v>71.632267827820513</v>
      </c>
      <c r="I26" s="885">
        <v>82.579972290703509</v>
      </c>
      <c r="J26" s="494" t="s">
        <v>843</v>
      </c>
      <c r="K26" s="885">
        <v>95.20421911517326</v>
      </c>
      <c r="L26" s="885">
        <v>91.174469043103926</v>
      </c>
      <c r="M26" s="885">
        <v>76.585370407281701</v>
      </c>
      <c r="N26" s="885">
        <v>85.5641947959829</v>
      </c>
      <c r="O26" s="885">
        <v>76.512135601552117</v>
      </c>
      <c r="P26" s="885">
        <v>85.388310451842671</v>
      </c>
      <c r="Q26" s="885">
        <v>84.459390020268756</v>
      </c>
      <c r="R26" s="885">
        <v>85.686875924371236</v>
      </c>
      <c r="S26" s="885">
        <v>93.446055080192721</v>
      </c>
      <c r="T26" s="885">
        <v>90.358564164108898</v>
      </c>
      <c r="U26" s="885">
        <v>85.678401531151167</v>
      </c>
      <c r="V26" s="885">
        <v>82.11682305731955</v>
      </c>
    </row>
    <row r="27" spans="1:22" s="494" customFormat="1" ht="10.199999999999999">
      <c r="A27" s="494" t="s">
        <v>844</v>
      </c>
      <c r="B27" s="885">
        <v>8.7933254987617797</v>
      </c>
      <c r="C27" s="885">
        <v>12.703958922978648</v>
      </c>
      <c r="D27" s="885">
        <v>9.260779426457491</v>
      </c>
      <c r="E27" s="885">
        <v>9.1190025497049074</v>
      </c>
      <c r="F27" s="885">
        <v>7.48738893461086</v>
      </c>
      <c r="G27" s="885">
        <v>7.8670783763091485</v>
      </c>
      <c r="H27" s="885">
        <v>9.1708247894953931</v>
      </c>
      <c r="I27" s="885">
        <v>9.0311367235172337</v>
      </c>
      <c r="J27" s="494" t="s">
        <v>844</v>
      </c>
      <c r="K27" s="885">
        <v>19.889752931510081</v>
      </c>
      <c r="L27" s="885">
        <v>7.7762276435677764</v>
      </c>
      <c r="M27" s="885">
        <v>25.908631508553405</v>
      </c>
      <c r="N27" s="885">
        <v>9.0121282889480785</v>
      </c>
      <c r="O27" s="885">
        <v>25.931688626923155</v>
      </c>
      <c r="P27" s="885">
        <v>24.546755567538153</v>
      </c>
      <c r="Q27" s="885">
        <v>5.2099188677910258</v>
      </c>
      <c r="R27" s="885">
        <v>4.0086477982838531</v>
      </c>
      <c r="S27" s="885">
        <v>7.053246702290739</v>
      </c>
      <c r="T27" s="885">
        <v>35.566554748882965</v>
      </c>
      <c r="U27" s="885">
        <v>29.167766029605236</v>
      </c>
      <c r="V27" s="885">
        <v>9.8102033876249894</v>
      </c>
    </row>
    <row r="28" spans="1:22" s="494" customFormat="1" ht="10.199999999999999">
      <c r="A28" s="494" t="s">
        <v>845</v>
      </c>
      <c r="B28" s="888">
        <v>10983</v>
      </c>
      <c r="C28" s="888">
        <v>2330</v>
      </c>
      <c r="D28" s="888">
        <v>4541</v>
      </c>
      <c r="E28" s="888">
        <v>8245</v>
      </c>
      <c r="F28" s="888">
        <v>9854</v>
      </c>
      <c r="G28" s="888">
        <v>8531</v>
      </c>
      <c r="H28" s="888">
        <v>5559</v>
      </c>
      <c r="I28" s="888">
        <v>7708</v>
      </c>
      <c r="J28" s="494" t="s">
        <v>845</v>
      </c>
      <c r="K28" s="888">
        <v>1491</v>
      </c>
      <c r="L28" s="888">
        <v>6617</v>
      </c>
      <c r="M28" s="888">
        <v>2360</v>
      </c>
      <c r="N28" s="888">
        <v>22691</v>
      </c>
      <c r="O28" s="888">
        <v>1372</v>
      </c>
      <c r="P28" s="888">
        <v>931</v>
      </c>
      <c r="Q28" s="888">
        <v>14607</v>
      </c>
      <c r="R28" s="888">
        <v>2650</v>
      </c>
      <c r="S28" s="888">
        <v>24844</v>
      </c>
      <c r="T28" s="888">
        <v>690</v>
      </c>
      <c r="U28" s="888">
        <v>1442</v>
      </c>
      <c r="V28" s="888">
        <v>5071</v>
      </c>
    </row>
    <row r="29" spans="1:22" s="494" customFormat="1" ht="10.199999999999999">
      <c r="A29" s="494" t="s">
        <v>846</v>
      </c>
      <c r="B29" s="888">
        <v>332225.41259090905</v>
      </c>
      <c r="C29" s="888">
        <v>57471.433499999999</v>
      </c>
      <c r="D29" s="888">
        <v>493985.44089841266</v>
      </c>
      <c r="E29" s="888">
        <v>498431.44614285714</v>
      </c>
      <c r="F29" s="888">
        <v>265568.52872131148</v>
      </c>
      <c r="G29" s="888">
        <v>333072.19351006707</v>
      </c>
      <c r="H29" s="888">
        <v>6513805.1040000003</v>
      </c>
      <c r="I29" s="888">
        <v>408651.62052898551</v>
      </c>
      <c r="J29" s="494" t="s">
        <v>846</v>
      </c>
      <c r="K29" s="888">
        <v>40389.716542553193</v>
      </c>
      <c r="L29" s="888">
        <v>420716.42945454549</v>
      </c>
      <c r="M29" s="888">
        <v>78077.046320754715</v>
      </c>
      <c r="N29" s="888">
        <v>6399771.4510000004</v>
      </c>
      <c r="O29" s="888">
        <v>50448.108967741937</v>
      </c>
      <c r="P29" s="888">
        <v>31626.552024390243</v>
      </c>
      <c r="Q29" s="888">
        <v>1709647.6410000001</v>
      </c>
      <c r="R29" s="889">
        <v>1562624.2560000001</v>
      </c>
      <c r="S29" s="889">
        <v>3245252.9870000002</v>
      </c>
      <c r="T29" s="889">
        <v>26904.433015873015</v>
      </c>
      <c r="U29" s="889">
        <v>13144.387342105263</v>
      </c>
      <c r="V29" s="888">
        <v>258492.35917361962</v>
      </c>
    </row>
    <row r="30" spans="1:22" s="494" customFormat="1" ht="6.75" customHeight="1">
      <c r="B30" s="890"/>
      <c r="C30" s="890"/>
      <c r="D30" s="890"/>
      <c r="E30" s="890"/>
      <c r="F30" s="890"/>
      <c r="G30" s="890"/>
      <c r="H30" s="890"/>
      <c r="I30" s="890"/>
      <c r="K30" s="890"/>
      <c r="L30" s="890"/>
      <c r="M30" s="890"/>
      <c r="N30" s="890"/>
      <c r="O30" s="890"/>
      <c r="P30" s="890"/>
      <c r="Q30" s="890"/>
      <c r="R30" s="890"/>
      <c r="S30" s="890"/>
      <c r="T30" s="890"/>
      <c r="U30" s="890"/>
      <c r="V30" s="890"/>
    </row>
    <row r="31" spans="1:22" s="494" customFormat="1" ht="10.199999999999999">
      <c r="A31" s="884" t="s">
        <v>847</v>
      </c>
      <c r="B31" s="891"/>
      <c r="C31" s="891"/>
      <c r="D31" s="891"/>
      <c r="E31" s="891"/>
      <c r="F31" s="891"/>
      <c r="G31" s="891"/>
      <c r="H31" s="891"/>
      <c r="I31" s="892"/>
      <c r="J31" s="884" t="s">
        <v>847</v>
      </c>
      <c r="K31" s="891"/>
      <c r="L31" s="891"/>
      <c r="M31" s="891"/>
      <c r="N31" s="891"/>
      <c r="O31" s="891"/>
      <c r="P31" s="891"/>
      <c r="Q31" s="891"/>
      <c r="R31" s="891"/>
      <c r="S31" s="891"/>
      <c r="T31" s="891"/>
      <c r="U31" s="891"/>
      <c r="V31" s="892"/>
    </row>
    <row r="32" spans="1:22" s="494" customFormat="1" ht="10.199999999999999">
      <c r="A32" s="494" t="s">
        <v>848</v>
      </c>
      <c r="B32" s="885">
        <v>18.387622361189443</v>
      </c>
      <c r="C32" s="885">
        <v>6.5635836331264619</v>
      </c>
      <c r="D32" s="885">
        <v>27.37303131572882</v>
      </c>
      <c r="E32" s="885">
        <v>4.3261931954548283</v>
      </c>
      <c r="F32" s="885">
        <v>13.845805859333701</v>
      </c>
      <c r="G32" s="885">
        <v>12.765270799146663</v>
      </c>
      <c r="H32" s="885">
        <v>29.296677445586372</v>
      </c>
      <c r="I32" s="885">
        <v>17.226666037765966</v>
      </c>
      <c r="J32" s="494" t="s">
        <v>848</v>
      </c>
      <c r="K32" s="885">
        <v>25.056269346126282</v>
      </c>
      <c r="L32" s="885">
        <v>9.586511302521231</v>
      </c>
      <c r="M32" s="885">
        <v>19.104783505843987</v>
      </c>
      <c r="N32" s="885">
        <v>18.499490455942851</v>
      </c>
      <c r="O32" s="885">
        <v>17.400382126573575</v>
      </c>
      <c r="P32" s="885">
        <v>12.678141512910226</v>
      </c>
      <c r="Q32" s="885">
        <v>6.1825225389189162</v>
      </c>
      <c r="R32" s="885">
        <v>7.4385917848000567</v>
      </c>
      <c r="S32" s="885">
        <v>5.2228975850751116</v>
      </c>
      <c r="T32" s="885">
        <v>27.332905283058818</v>
      </c>
      <c r="U32" s="885">
        <v>11.9443174009094</v>
      </c>
      <c r="V32" s="885">
        <v>20.056518768166999</v>
      </c>
    </row>
    <row r="33" spans="1:22" s="494" customFormat="1" ht="10.199999999999999">
      <c r="A33" s="494" t="s">
        <v>849</v>
      </c>
      <c r="B33" s="885">
        <v>2.3418986358371821</v>
      </c>
      <c r="C33" s="885">
        <v>1.3175354014157761</v>
      </c>
      <c r="D33" s="885">
        <v>3.452736474703884</v>
      </c>
      <c r="E33" s="885">
        <v>0.53832238941051425</v>
      </c>
      <c r="F33" s="885">
        <v>1.2918712382449073</v>
      </c>
      <c r="G33" s="885">
        <v>2.0401165617410904</v>
      </c>
      <c r="H33" s="885">
        <v>3.9961117537730648</v>
      </c>
      <c r="I33" s="885">
        <v>2.145206519921032</v>
      </c>
      <c r="J33" s="494" t="s">
        <v>849</v>
      </c>
      <c r="K33" s="885">
        <v>3.6796884859797054</v>
      </c>
      <c r="L33" s="885">
        <v>1.349225422175006</v>
      </c>
      <c r="M33" s="885">
        <v>4.1078061903170049</v>
      </c>
      <c r="N33" s="885">
        <v>2.7656756831114007</v>
      </c>
      <c r="O33" s="885">
        <v>3.8145060259881007</v>
      </c>
      <c r="P33" s="885">
        <v>1.1901518903521286</v>
      </c>
      <c r="Q33" s="885">
        <v>1.4165284444106871</v>
      </c>
      <c r="R33" s="885">
        <v>1.1062445629198863</v>
      </c>
      <c r="S33" s="885">
        <v>0.97444675902159261</v>
      </c>
      <c r="T33" s="885">
        <v>5.8806643186476286</v>
      </c>
      <c r="U33" s="885">
        <v>3.5418250263630657</v>
      </c>
      <c r="V33" s="885">
        <v>2.7049858700390366</v>
      </c>
    </row>
    <row r="34" spans="1:22" s="494" customFormat="1" ht="7.5" customHeight="1">
      <c r="B34" s="885"/>
      <c r="C34" s="885"/>
      <c r="D34" s="885"/>
      <c r="E34" s="885"/>
      <c r="F34" s="885"/>
      <c r="G34" s="885"/>
      <c r="H34" s="885"/>
      <c r="I34" s="885"/>
      <c r="K34" s="885"/>
      <c r="L34" s="885"/>
      <c r="M34" s="885"/>
      <c r="N34" s="885"/>
      <c r="O34" s="885"/>
      <c r="P34" s="885"/>
      <c r="Q34" s="885"/>
      <c r="R34" s="885"/>
      <c r="S34" s="885"/>
      <c r="T34" s="885"/>
      <c r="U34" s="885"/>
      <c r="V34" s="885"/>
    </row>
    <row r="35" spans="1:22" s="494" customFormat="1" ht="10.199999999999999">
      <c r="A35" s="884" t="s">
        <v>850</v>
      </c>
      <c r="B35" s="885"/>
      <c r="C35" s="885"/>
      <c r="D35" s="885"/>
      <c r="E35" s="885"/>
      <c r="F35" s="885"/>
      <c r="G35" s="885"/>
      <c r="H35" s="885"/>
      <c r="I35" s="885"/>
      <c r="J35" s="884" t="s">
        <v>850</v>
      </c>
      <c r="K35" s="885"/>
      <c r="L35" s="885"/>
      <c r="M35" s="885"/>
      <c r="N35" s="885"/>
      <c r="O35" s="885"/>
      <c r="P35" s="885"/>
      <c r="Q35" s="885"/>
      <c r="R35" s="885"/>
      <c r="S35" s="885"/>
      <c r="T35" s="885"/>
      <c r="U35" s="885"/>
      <c r="V35" s="885"/>
    </row>
    <row r="36" spans="1:22" s="494" customFormat="1" ht="10.199999999999999">
      <c r="A36" s="494" t="s">
        <v>851</v>
      </c>
      <c r="B36" s="885">
        <v>17.350000000000001</v>
      </c>
      <c r="C36" s="885">
        <v>19.14</v>
      </c>
      <c r="D36" s="885">
        <v>28.75</v>
      </c>
      <c r="E36" s="885">
        <v>37.950000000000003</v>
      </c>
      <c r="F36" s="885">
        <v>30.69</v>
      </c>
      <c r="G36" s="885">
        <v>26.650000000000002</v>
      </c>
      <c r="H36" s="885">
        <v>101.54</v>
      </c>
      <c r="I36" s="885">
        <v>28.89</v>
      </c>
      <c r="J36" s="494" t="s">
        <v>851</v>
      </c>
      <c r="K36" s="885">
        <v>22.650000000000002</v>
      </c>
      <c r="L36" s="885">
        <v>35.72</v>
      </c>
      <c r="M36" s="885">
        <v>28.080000000000002</v>
      </c>
      <c r="N36" s="885">
        <v>63.620000000000005</v>
      </c>
      <c r="O36" s="885">
        <v>36.36</v>
      </c>
      <c r="P36" s="885">
        <v>33.770000000000003</v>
      </c>
      <c r="Q36" s="885">
        <v>134.13</v>
      </c>
      <c r="R36" s="885">
        <v>371.78000000000003</v>
      </c>
      <c r="S36" s="885">
        <v>57.21</v>
      </c>
      <c r="T36" s="885">
        <v>24.580000000000002</v>
      </c>
      <c r="U36" s="885">
        <v>23.26</v>
      </c>
      <c r="V36" s="885">
        <v>28.28</v>
      </c>
    </row>
    <row r="37" spans="1:22" s="494" customFormat="1" ht="10.199999999999999">
      <c r="A37" s="494" t="s">
        <v>852</v>
      </c>
      <c r="B37" s="885">
        <v>56.050000000000004</v>
      </c>
      <c r="C37" s="885">
        <v>59.25</v>
      </c>
      <c r="D37" s="885">
        <v>58.480000000000004</v>
      </c>
      <c r="E37" s="885">
        <v>47.17</v>
      </c>
      <c r="F37" s="885">
        <v>53.61</v>
      </c>
      <c r="G37" s="885">
        <v>63.95</v>
      </c>
      <c r="H37" s="885">
        <v>85.56</v>
      </c>
      <c r="I37" s="885">
        <v>71.37</v>
      </c>
      <c r="J37" s="494" t="s">
        <v>852</v>
      </c>
      <c r="K37" s="885">
        <v>204.43</v>
      </c>
      <c r="L37" s="885">
        <v>56.83</v>
      </c>
      <c r="M37" s="885">
        <v>162.28</v>
      </c>
      <c r="N37" s="885">
        <v>48.050000000000004</v>
      </c>
      <c r="O37" s="885">
        <v>269.63</v>
      </c>
      <c r="P37" s="885">
        <v>78.650000000000006</v>
      </c>
      <c r="Q37" s="885">
        <v>65.02</v>
      </c>
      <c r="R37" s="885">
        <v>101.2</v>
      </c>
      <c r="S37" s="885">
        <v>84.22</v>
      </c>
      <c r="T37" s="885">
        <v>98.55</v>
      </c>
      <c r="U37" s="885">
        <v>106.28</v>
      </c>
      <c r="V37" s="885">
        <v>61.63</v>
      </c>
    </row>
    <row r="38" spans="1:22" s="494" customFormat="1" ht="10.199999999999999">
      <c r="A38" s="494" t="s">
        <v>853</v>
      </c>
      <c r="B38" s="885">
        <v>0.13</v>
      </c>
      <c r="C38" s="885">
        <v>0.74</v>
      </c>
      <c r="D38" s="885">
        <v>0.11</v>
      </c>
      <c r="E38" s="885">
        <v>4.53</v>
      </c>
      <c r="F38" s="885">
        <v>0.19</v>
      </c>
      <c r="G38" s="885">
        <v>0.12</v>
      </c>
      <c r="H38" s="885">
        <v>0.57999999999999996</v>
      </c>
      <c r="I38" s="885">
        <v>0.25</v>
      </c>
      <c r="J38" s="494" t="s">
        <v>853</v>
      </c>
      <c r="K38" s="885">
        <v>54.39</v>
      </c>
      <c r="L38" s="885">
        <v>0.71</v>
      </c>
      <c r="M38" s="885">
        <v>0</v>
      </c>
      <c r="N38" s="885">
        <v>0.23</v>
      </c>
      <c r="O38" s="885">
        <v>0</v>
      </c>
      <c r="P38" s="885">
        <v>2.94</v>
      </c>
      <c r="Q38" s="885">
        <v>1.54</v>
      </c>
      <c r="R38" s="885">
        <v>2.3000000000000003</v>
      </c>
      <c r="S38" s="885">
        <v>0.13</v>
      </c>
      <c r="T38" s="885">
        <v>0</v>
      </c>
      <c r="U38" s="885">
        <v>258.91000000000003</v>
      </c>
      <c r="V38" s="885">
        <v>0.21</v>
      </c>
    </row>
    <row r="39" spans="1:22" s="494" customFormat="1" ht="10.8" thickBot="1">
      <c r="A39" s="893" t="s">
        <v>854</v>
      </c>
      <c r="B39" s="894">
        <v>0.94000000000000006</v>
      </c>
      <c r="C39" s="894">
        <v>6.09</v>
      </c>
      <c r="D39" s="894">
        <v>1.76</v>
      </c>
      <c r="E39" s="894">
        <v>5.44</v>
      </c>
      <c r="F39" s="894">
        <v>1.82</v>
      </c>
      <c r="G39" s="894">
        <v>1.77</v>
      </c>
      <c r="H39" s="894">
        <v>0.95000000000000007</v>
      </c>
      <c r="I39" s="894">
        <v>2.5300000000000002</v>
      </c>
      <c r="J39" s="893" t="s">
        <v>854</v>
      </c>
      <c r="K39" s="894">
        <v>494.38</v>
      </c>
      <c r="L39" s="894">
        <v>16.02</v>
      </c>
      <c r="M39" s="894">
        <v>0</v>
      </c>
      <c r="N39" s="894">
        <v>1.23</v>
      </c>
      <c r="O39" s="894">
        <v>0</v>
      </c>
      <c r="P39" s="894">
        <v>1.71</v>
      </c>
      <c r="Q39" s="894">
        <v>8.9700000000000006</v>
      </c>
      <c r="R39" s="894">
        <v>4.97</v>
      </c>
      <c r="S39" s="894">
        <v>5.62</v>
      </c>
      <c r="T39" s="894">
        <v>0</v>
      </c>
      <c r="U39" s="894">
        <v>6015.35</v>
      </c>
      <c r="V39" s="894">
        <v>1.72</v>
      </c>
    </row>
    <row r="40" spans="1:22" s="494" customFormat="1" ht="3.75" customHeight="1">
      <c r="B40" s="885"/>
      <c r="C40" s="885"/>
      <c r="D40" s="885"/>
      <c r="E40" s="885"/>
      <c r="F40" s="885"/>
      <c r="G40" s="885"/>
      <c r="H40" s="885"/>
      <c r="I40" s="885"/>
      <c r="K40" s="885"/>
      <c r="L40" s="885"/>
      <c r="M40" s="885"/>
      <c r="N40" s="885"/>
      <c r="O40" s="885"/>
      <c r="P40" s="885"/>
      <c r="Q40" s="885"/>
      <c r="R40" s="885"/>
      <c r="S40" s="885"/>
      <c r="T40" s="885"/>
      <c r="U40" s="885"/>
      <c r="V40" s="885"/>
    </row>
    <row r="41" spans="1:22" s="494" customFormat="1" ht="10.199999999999999">
      <c r="A41" s="895" t="s">
        <v>855</v>
      </c>
      <c r="J41" s="895" t="s">
        <v>855</v>
      </c>
    </row>
    <row r="42" spans="1:22" s="488" customFormat="1" ht="10.199999999999999">
      <c r="A42" s="488" t="s">
        <v>856</v>
      </c>
      <c r="J42" s="488" t="s">
        <v>856</v>
      </c>
    </row>
    <row r="43" spans="1:22" s="494" customFormat="1" ht="10.199999999999999">
      <c r="A43" s="488" t="s">
        <v>857</v>
      </c>
      <c r="J43" s="488" t="s">
        <v>857</v>
      </c>
    </row>
    <row r="44" spans="1:22" s="494" customFormat="1" ht="10.199999999999999">
      <c r="A44" s="494" t="s">
        <v>858</v>
      </c>
      <c r="J44" s="494" t="s">
        <v>858</v>
      </c>
    </row>
    <row r="45" spans="1:22" s="494" customFormat="1" ht="10.199999999999999">
      <c r="A45" s="896" t="s">
        <v>859</v>
      </c>
      <c r="B45" s="896"/>
      <c r="C45" s="896"/>
      <c r="D45" s="896"/>
      <c r="E45" s="896"/>
      <c r="F45" s="896"/>
      <c r="G45" s="896"/>
      <c r="H45" s="896"/>
      <c r="I45" s="896"/>
      <c r="J45" s="896" t="s">
        <v>859</v>
      </c>
      <c r="K45" s="896"/>
      <c r="L45" s="896"/>
      <c r="M45" s="896"/>
      <c r="N45" s="896"/>
      <c r="O45" s="896"/>
      <c r="P45" s="896"/>
      <c r="Q45" s="896"/>
      <c r="R45" s="896"/>
    </row>
    <row r="46" spans="1:22" ht="12.75" customHeight="1">
      <c r="A46" s="896"/>
      <c r="B46" s="896"/>
      <c r="C46" s="896"/>
      <c r="D46" s="896"/>
      <c r="E46" s="896"/>
      <c r="F46" s="896"/>
      <c r="G46" s="896"/>
      <c r="H46" s="896"/>
      <c r="I46" s="896"/>
      <c r="J46" s="896"/>
      <c r="K46" s="896"/>
      <c r="L46" s="896"/>
      <c r="M46" s="896"/>
      <c r="N46" s="896"/>
      <c r="O46" s="896"/>
      <c r="P46" s="896"/>
      <c r="Q46" s="896"/>
      <c r="R46" s="896"/>
      <c r="S46" s="897"/>
      <c r="T46" s="897"/>
      <c r="U46" s="897"/>
      <c r="V46" s="897"/>
    </row>
    <row r="47" spans="1:22">
      <c r="A47" s="898" t="s">
        <v>860</v>
      </c>
      <c r="J47" s="898" t="s">
        <v>860</v>
      </c>
    </row>
    <row r="48" spans="1:22">
      <c r="J48" s="898" t="s">
        <v>861</v>
      </c>
    </row>
    <row r="49" spans="1:18">
      <c r="B49" s="899"/>
      <c r="C49" s="899"/>
      <c r="D49" s="899"/>
      <c r="E49" s="899"/>
      <c r="F49" s="899"/>
      <c r="G49" s="899"/>
      <c r="H49" s="899"/>
      <c r="I49" s="899"/>
      <c r="K49" s="899"/>
      <c r="L49" s="899"/>
      <c r="M49" s="899"/>
      <c r="N49" s="899"/>
      <c r="O49" s="899"/>
      <c r="P49" s="899"/>
      <c r="Q49" s="899"/>
      <c r="R49" s="899"/>
    </row>
    <row r="50" spans="1:18">
      <c r="A50" s="898"/>
      <c r="D50" s="885"/>
      <c r="E50" s="897"/>
    </row>
    <row r="51" spans="1:18">
      <c r="D51" s="900"/>
      <c r="E51" s="897"/>
    </row>
    <row r="52" spans="1:18">
      <c r="D52" s="885"/>
      <c r="E52" s="897"/>
    </row>
    <row r="53" spans="1:18">
      <c r="D53" s="885"/>
      <c r="E53" s="897"/>
    </row>
    <row r="54" spans="1:18">
      <c r="D54" s="885"/>
      <c r="E54" s="897"/>
    </row>
    <row r="55" spans="1:18">
      <c r="D55" s="885"/>
      <c r="E55" s="897"/>
    </row>
    <row r="56" spans="1:18">
      <c r="D56" s="885"/>
      <c r="E56" s="897"/>
    </row>
    <row r="57" spans="1:18">
      <c r="D57" s="885"/>
      <c r="E57" s="897"/>
    </row>
    <row r="58" spans="1:18">
      <c r="D58" s="885"/>
      <c r="E58" s="897"/>
    </row>
    <row r="59" spans="1:18">
      <c r="D59" s="888"/>
      <c r="E59" s="897"/>
    </row>
    <row r="60" spans="1:18">
      <c r="D60" s="888"/>
      <c r="E60" s="897"/>
    </row>
    <row r="61" spans="1:18">
      <c r="D61" s="890"/>
      <c r="E61" s="897"/>
    </row>
    <row r="62" spans="1:18">
      <c r="D62" s="891"/>
      <c r="E62" s="897"/>
    </row>
    <row r="63" spans="1:18">
      <c r="D63" s="885"/>
      <c r="E63" s="897"/>
    </row>
    <row r="64" spans="1:18">
      <c r="D64" s="885"/>
      <c r="E64" s="897"/>
    </row>
    <row r="65" spans="4:58">
      <c r="D65" s="885"/>
      <c r="E65" s="897"/>
    </row>
    <row r="66" spans="4:58">
      <c r="D66" s="885"/>
      <c r="E66" s="897"/>
    </row>
    <row r="67" spans="4:58">
      <c r="D67" s="885"/>
      <c r="E67" s="897"/>
    </row>
    <row r="68" spans="4:58">
      <c r="D68" s="885"/>
      <c r="E68" s="897"/>
    </row>
    <row r="69" spans="4:58">
      <c r="D69" s="885"/>
      <c r="E69" s="897"/>
    </row>
    <row r="70" spans="4:58">
      <c r="D70" s="888"/>
      <c r="E70" s="897"/>
    </row>
    <row r="80" spans="4:58" ht="13.8">
      <c r="BF80" s="878"/>
    </row>
    <row r="201" spans="3:3">
      <c r="C201" s="444" t="s">
        <v>159</v>
      </c>
    </row>
  </sheetData>
  <mergeCells count="31">
    <mergeCell ref="S6:S7"/>
    <mergeCell ref="T6:T7"/>
    <mergeCell ref="U6:U7"/>
    <mergeCell ref="V6:V7"/>
    <mergeCell ref="A45:I46"/>
    <mergeCell ref="J45:R46"/>
    <mergeCell ref="M6:M7"/>
    <mergeCell ref="N6:N7"/>
    <mergeCell ref="O6:O7"/>
    <mergeCell ref="P6:P7"/>
    <mergeCell ref="Q6:Q7"/>
    <mergeCell ref="R6:R7"/>
    <mergeCell ref="G6:G7"/>
    <mergeCell ref="H6:H7"/>
    <mergeCell ref="I6:I7"/>
    <mergeCell ref="J6:J7"/>
    <mergeCell ref="K6:K7"/>
    <mergeCell ref="L6:L7"/>
    <mergeCell ref="A6:A7"/>
    <mergeCell ref="B6:B7"/>
    <mergeCell ref="C6:C7"/>
    <mergeCell ref="D6:D7"/>
    <mergeCell ref="E6:E7"/>
    <mergeCell ref="F6:F7"/>
    <mergeCell ref="J1:V1"/>
    <mergeCell ref="A2:I2"/>
    <mergeCell ref="J2:V2"/>
    <mergeCell ref="A3:I3"/>
    <mergeCell ref="J3:V3"/>
    <mergeCell ref="A4:I4"/>
    <mergeCell ref="J4:V4"/>
  </mergeCells>
  <hyperlinks>
    <hyperlink ref="A1" location="Índice!A1" display="Volver al Índice" xr:uid="{36BE2CC5-C1DA-444F-9AA5-6423617C8C9C}"/>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708BB-5A32-4C03-AC77-52FFE205AF48}">
  <dimension ref="A1:K204"/>
  <sheetViews>
    <sheetView showGridLines="0" zoomScaleNormal="100" workbookViewId="0"/>
  </sheetViews>
  <sheetFormatPr baseColWidth="10" defaultColWidth="11.44140625" defaultRowHeight="13.2"/>
  <cols>
    <col min="1" max="1" width="46.44140625" style="968" customWidth="1"/>
    <col min="2" max="2" width="10.44140625" style="968" customWidth="1"/>
    <col min="3" max="5" width="15.44140625" style="968" customWidth="1"/>
    <col min="6" max="6" width="11.44140625" style="968" customWidth="1"/>
    <col min="7" max="7" width="11.44140625" style="968" hidden="1" customWidth="1"/>
    <col min="8" max="256" width="11.44140625" style="968"/>
    <col min="257" max="257" width="46.44140625" style="968" customWidth="1"/>
    <col min="258" max="258" width="10.44140625" style="968" customWidth="1"/>
    <col min="259" max="261" width="15.44140625" style="968" customWidth="1"/>
    <col min="262" max="262" width="11.44140625" style="968"/>
    <col min="263" max="263" width="0" style="968" hidden="1" customWidth="1"/>
    <col min="264" max="512" width="11.44140625" style="968"/>
    <col min="513" max="513" width="46.44140625" style="968" customWidth="1"/>
    <col min="514" max="514" width="10.44140625" style="968" customWidth="1"/>
    <col min="515" max="517" width="15.44140625" style="968" customWidth="1"/>
    <col min="518" max="518" width="11.44140625" style="968"/>
    <col min="519" max="519" width="0" style="968" hidden="1" customWidth="1"/>
    <col min="520" max="768" width="11.44140625" style="968"/>
    <col min="769" max="769" width="46.44140625" style="968" customWidth="1"/>
    <col min="770" max="770" width="10.44140625" style="968" customWidth="1"/>
    <col min="771" max="773" width="15.44140625" style="968" customWidth="1"/>
    <col min="774" max="774" width="11.44140625" style="968"/>
    <col min="775" max="775" width="0" style="968" hidden="1" customWidth="1"/>
    <col min="776" max="1024" width="11.44140625" style="968"/>
    <col min="1025" max="1025" width="46.44140625" style="968" customWidth="1"/>
    <col min="1026" max="1026" width="10.44140625" style="968" customWidth="1"/>
    <col min="1027" max="1029" width="15.44140625" style="968" customWidth="1"/>
    <col min="1030" max="1030" width="11.44140625" style="968"/>
    <col min="1031" max="1031" width="0" style="968" hidden="1" customWidth="1"/>
    <col min="1032" max="1280" width="11.44140625" style="968"/>
    <col min="1281" max="1281" width="46.44140625" style="968" customWidth="1"/>
    <col min="1282" max="1282" width="10.44140625" style="968" customWidth="1"/>
    <col min="1283" max="1285" width="15.44140625" style="968" customWidth="1"/>
    <col min="1286" max="1286" width="11.44140625" style="968"/>
    <col min="1287" max="1287" width="0" style="968" hidden="1" customWidth="1"/>
    <col min="1288" max="1536" width="11.44140625" style="968"/>
    <col min="1537" max="1537" width="46.44140625" style="968" customWidth="1"/>
    <col min="1538" max="1538" width="10.44140625" style="968" customWidth="1"/>
    <col min="1539" max="1541" width="15.44140625" style="968" customWidth="1"/>
    <col min="1542" max="1542" width="11.44140625" style="968"/>
    <col min="1543" max="1543" width="0" style="968" hidden="1" customWidth="1"/>
    <col min="1544" max="1792" width="11.44140625" style="968"/>
    <col min="1793" max="1793" width="46.44140625" style="968" customWidth="1"/>
    <col min="1794" max="1794" width="10.44140625" style="968" customWidth="1"/>
    <col min="1795" max="1797" width="15.44140625" style="968" customWidth="1"/>
    <col min="1798" max="1798" width="11.44140625" style="968"/>
    <col min="1799" max="1799" width="0" style="968" hidden="1" customWidth="1"/>
    <col min="1800" max="2048" width="11.44140625" style="968"/>
    <col min="2049" max="2049" width="46.44140625" style="968" customWidth="1"/>
    <col min="2050" max="2050" width="10.44140625" style="968" customWidth="1"/>
    <col min="2051" max="2053" width="15.44140625" style="968" customWidth="1"/>
    <col min="2054" max="2054" width="11.44140625" style="968"/>
    <col min="2055" max="2055" width="0" style="968" hidden="1" customWidth="1"/>
    <col min="2056" max="2304" width="11.44140625" style="968"/>
    <col min="2305" max="2305" width="46.44140625" style="968" customWidth="1"/>
    <col min="2306" max="2306" width="10.44140625" style="968" customWidth="1"/>
    <col min="2307" max="2309" width="15.44140625" style="968" customWidth="1"/>
    <col min="2310" max="2310" width="11.44140625" style="968"/>
    <col min="2311" max="2311" width="0" style="968" hidden="1" customWidth="1"/>
    <col min="2312" max="2560" width="11.44140625" style="968"/>
    <col min="2561" max="2561" width="46.44140625" style="968" customWidth="1"/>
    <col min="2562" max="2562" width="10.44140625" style="968" customWidth="1"/>
    <col min="2563" max="2565" width="15.44140625" style="968" customWidth="1"/>
    <col min="2566" max="2566" width="11.44140625" style="968"/>
    <col min="2567" max="2567" width="0" style="968" hidden="1" customWidth="1"/>
    <col min="2568" max="2816" width="11.44140625" style="968"/>
    <col min="2817" max="2817" width="46.44140625" style="968" customWidth="1"/>
    <col min="2818" max="2818" width="10.44140625" style="968" customWidth="1"/>
    <col min="2819" max="2821" width="15.44140625" style="968" customWidth="1"/>
    <col min="2822" max="2822" width="11.44140625" style="968"/>
    <col min="2823" max="2823" width="0" style="968" hidden="1" customWidth="1"/>
    <col min="2824" max="3072" width="11.44140625" style="968"/>
    <col min="3073" max="3073" width="46.44140625" style="968" customWidth="1"/>
    <col min="3074" max="3074" width="10.44140625" style="968" customWidth="1"/>
    <col min="3075" max="3077" width="15.44140625" style="968" customWidth="1"/>
    <col min="3078" max="3078" width="11.44140625" style="968"/>
    <col min="3079" max="3079" width="0" style="968" hidden="1" customWidth="1"/>
    <col min="3080" max="3328" width="11.44140625" style="968"/>
    <col min="3329" max="3329" width="46.44140625" style="968" customWidth="1"/>
    <col min="3330" max="3330" width="10.44140625" style="968" customWidth="1"/>
    <col min="3331" max="3333" width="15.44140625" style="968" customWidth="1"/>
    <col min="3334" max="3334" width="11.44140625" style="968"/>
    <col min="3335" max="3335" width="0" style="968" hidden="1" customWidth="1"/>
    <col min="3336" max="3584" width="11.44140625" style="968"/>
    <col min="3585" max="3585" width="46.44140625" style="968" customWidth="1"/>
    <col min="3586" max="3586" width="10.44140625" style="968" customWidth="1"/>
    <col min="3587" max="3589" width="15.44140625" style="968" customWidth="1"/>
    <col min="3590" max="3590" width="11.44140625" style="968"/>
    <col min="3591" max="3591" width="0" style="968" hidden="1" customWidth="1"/>
    <col min="3592" max="3840" width="11.44140625" style="968"/>
    <col min="3841" max="3841" width="46.44140625" style="968" customWidth="1"/>
    <col min="3842" max="3842" width="10.44140625" style="968" customWidth="1"/>
    <col min="3843" max="3845" width="15.44140625" style="968" customWidth="1"/>
    <col min="3846" max="3846" width="11.44140625" style="968"/>
    <col min="3847" max="3847" width="0" style="968" hidden="1" customWidth="1"/>
    <col min="3848" max="4096" width="11.44140625" style="968"/>
    <col min="4097" max="4097" width="46.44140625" style="968" customWidth="1"/>
    <col min="4098" max="4098" width="10.44140625" style="968" customWidth="1"/>
    <col min="4099" max="4101" width="15.44140625" style="968" customWidth="1"/>
    <col min="4102" max="4102" width="11.44140625" style="968"/>
    <col min="4103" max="4103" width="0" style="968" hidden="1" customWidth="1"/>
    <col min="4104" max="4352" width="11.44140625" style="968"/>
    <col min="4353" max="4353" width="46.44140625" style="968" customWidth="1"/>
    <col min="4354" max="4354" width="10.44140625" style="968" customWidth="1"/>
    <col min="4355" max="4357" width="15.44140625" style="968" customWidth="1"/>
    <col min="4358" max="4358" width="11.44140625" style="968"/>
    <col min="4359" max="4359" width="0" style="968" hidden="1" customWidth="1"/>
    <col min="4360" max="4608" width="11.44140625" style="968"/>
    <col min="4609" max="4609" width="46.44140625" style="968" customWidth="1"/>
    <col min="4610" max="4610" width="10.44140625" style="968" customWidth="1"/>
    <col min="4611" max="4613" width="15.44140625" style="968" customWidth="1"/>
    <col min="4614" max="4614" width="11.44140625" style="968"/>
    <col min="4615" max="4615" width="0" style="968" hidden="1" customWidth="1"/>
    <col min="4616" max="4864" width="11.44140625" style="968"/>
    <col min="4865" max="4865" width="46.44140625" style="968" customWidth="1"/>
    <col min="4866" max="4866" width="10.44140625" style="968" customWidth="1"/>
    <col min="4867" max="4869" width="15.44140625" style="968" customWidth="1"/>
    <col min="4870" max="4870" width="11.44140625" style="968"/>
    <col min="4871" max="4871" width="0" style="968" hidden="1" customWidth="1"/>
    <col min="4872" max="5120" width="11.44140625" style="968"/>
    <col min="5121" max="5121" width="46.44140625" style="968" customWidth="1"/>
    <col min="5122" max="5122" width="10.44140625" style="968" customWidth="1"/>
    <col min="5123" max="5125" width="15.44140625" style="968" customWidth="1"/>
    <col min="5126" max="5126" width="11.44140625" style="968"/>
    <col min="5127" max="5127" width="0" style="968" hidden="1" customWidth="1"/>
    <col min="5128" max="5376" width="11.44140625" style="968"/>
    <col min="5377" max="5377" width="46.44140625" style="968" customWidth="1"/>
    <col min="5378" max="5378" width="10.44140625" style="968" customWidth="1"/>
    <col min="5379" max="5381" width="15.44140625" style="968" customWidth="1"/>
    <col min="5382" max="5382" width="11.44140625" style="968"/>
    <col min="5383" max="5383" width="0" style="968" hidden="1" customWidth="1"/>
    <col min="5384" max="5632" width="11.44140625" style="968"/>
    <col min="5633" max="5633" width="46.44140625" style="968" customWidth="1"/>
    <col min="5634" max="5634" width="10.44140625" style="968" customWidth="1"/>
    <col min="5635" max="5637" width="15.44140625" style="968" customWidth="1"/>
    <col min="5638" max="5638" width="11.44140625" style="968"/>
    <col min="5639" max="5639" width="0" style="968" hidden="1" customWidth="1"/>
    <col min="5640" max="5888" width="11.44140625" style="968"/>
    <col min="5889" max="5889" width="46.44140625" style="968" customWidth="1"/>
    <col min="5890" max="5890" width="10.44140625" style="968" customWidth="1"/>
    <col min="5891" max="5893" width="15.44140625" style="968" customWidth="1"/>
    <col min="5894" max="5894" width="11.44140625" style="968"/>
    <col min="5895" max="5895" width="0" style="968" hidden="1" customWidth="1"/>
    <col min="5896" max="6144" width="11.44140625" style="968"/>
    <col min="6145" max="6145" width="46.44140625" style="968" customWidth="1"/>
    <col min="6146" max="6146" width="10.44140625" style="968" customWidth="1"/>
    <col min="6147" max="6149" width="15.44140625" style="968" customWidth="1"/>
    <col min="6150" max="6150" width="11.44140625" style="968"/>
    <col min="6151" max="6151" width="0" style="968" hidden="1" customWidth="1"/>
    <col min="6152" max="6400" width="11.44140625" style="968"/>
    <col min="6401" max="6401" width="46.44140625" style="968" customWidth="1"/>
    <col min="6402" max="6402" width="10.44140625" style="968" customWidth="1"/>
    <col min="6403" max="6405" width="15.44140625" style="968" customWidth="1"/>
    <col min="6406" max="6406" width="11.44140625" style="968"/>
    <col min="6407" max="6407" width="0" style="968" hidden="1" customWidth="1"/>
    <col min="6408" max="6656" width="11.44140625" style="968"/>
    <col min="6657" max="6657" width="46.44140625" style="968" customWidth="1"/>
    <col min="6658" max="6658" width="10.44140625" style="968" customWidth="1"/>
    <col min="6659" max="6661" width="15.44140625" style="968" customWidth="1"/>
    <col min="6662" max="6662" width="11.44140625" style="968"/>
    <col min="6663" max="6663" width="0" style="968" hidden="1" customWidth="1"/>
    <col min="6664" max="6912" width="11.44140625" style="968"/>
    <col min="6913" max="6913" width="46.44140625" style="968" customWidth="1"/>
    <col min="6914" max="6914" width="10.44140625" style="968" customWidth="1"/>
    <col min="6915" max="6917" width="15.44140625" style="968" customWidth="1"/>
    <col min="6918" max="6918" width="11.44140625" style="968"/>
    <col min="6919" max="6919" width="0" style="968" hidden="1" customWidth="1"/>
    <col min="6920" max="7168" width="11.44140625" style="968"/>
    <col min="7169" max="7169" width="46.44140625" style="968" customWidth="1"/>
    <col min="7170" max="7170" width="10.44140625" style="968" customWidth="1"/>
    <col min="7171" max="7173" width="15.44140625" style="968" customWidth="1"/>
    <col min="7174" max="7174" width="11.44140625" style="968"/>
    <col min="7175" max="7175" width="0" style="968" hidden="1" customWidth="1"/>
    <col min="7176" max="7424" width="11.44140625" style="968"/>
    <col min="7425" max="7425" width="46.44140625" style="968" customWidth="1"/>
    <col min="7426" max="7426" width="10.44140625" style="968" customWidth="1"/>
    <col min="7427" max="7429" width="15.44140625" style="968" customWidth="1"/>
    <col min="7430" max="7430" width="11.44140625" style="968"/>
    <col min="7431" max="7431" width="0" style="968" hidden="1" customWidth="1"/>
    <col min="7432" max="7680" width="11.44140625" style="968"/>
    <col min="7681" max="7681" width="46.44140625" style="968" customWidth="1"/>
    <col min="7682" max="7682" width="10.44140625" style="968" customWidth="1"/>
    <col min="7683" max="7685" width="15.44140625" style="968" customWidth="1"/>
    <col min="7686" max="7686" width="11.44140625" style="968"/>
    <col min="7687" max="7687" width="0" style="968" hidden="1" customWidth="1"/>
    <col min="7688" max="7936" width="11.44140625" style="968"/>
    <col min="7937" max="7937" width="46.44140625" style="968" customWidth="1"/>
    <col min="7938" max="7938" width="10.44140625" style="968" customWidth="1"/>
    <col min="7939" max="7941" width="15.44140625" style="968" customWidth="1"/>
    <col min="7942" max="7942" width="11.44140625" style="968"/>
    <col min="7943" max="7943" width="0" style="968" hidden="1" customWidth="1"/>
    <col min="7944" max="8192" width="11.44140625" style="968"/>
    <col min="8193" max="8193" width="46.44140625" style="968" customWidth="1"/>
    <col min="8194" max="8194" width="10.44140625" style="968" customWidth="1"/>
    <col min="8195" max="8197" width="15.44140625" style="968" customWidth="1"/>
    <col min="8198" max="8198" width="11.44140625" style="968"/>
    <col min="8199" max="8199" width="0" style="968" hidden="1" customWidth="1"/>
    <col min="8200" max="8448" width="11.44140625" style="968"/>
    <col min="8449" max="8449" width="46.44140625" style="968" customWidth="1"/>
    <col min="8450" max="8450" width="10.44140625" style="968" customWidth="1"/>
    <col min="8451" max="8453" width="15.44140625" style="968" customWidth="1"/>
    <col min="8454" max="8454" width="11.44140625" style="968"/>
    <col min="8455" max="8455" width="0" style="968" hidden="1" customWidth="1"/>
    <col min="8456" max="8704" width="11.44140625" style="968"/>
    <col min="8705" max="8705" width="46.44140625" style="968" customWidth="1"/>
    <col min="8706" max="8706" width="10.44140625" style="968" customWidth="1"/>
    <col min="8707" max="8709" width="15.44140625" style="968" customWidth="1"/>
    <col min="8710" max="8710" width="11.44140625" style="968"/>
    <col min="8711" max="8711" width="0" style="968" hidden="1" customWidth="1"/>
    <col min="8712" max="8960" width="11.44140625" style="968"/>
    <col min="8961" max="8961" width="46.44140625" style="968" customWidth="1"/>
    <col min="8962" max="8962" width="10.44140625" style="968" customWidth="1"/>
    <col min="8963" max="8965" width="15.44140625" style="968" customWidth="1"/>
    <col min="8966" max="8966" width="11.44140625" style="968"/>
    <col min="8967" max="8967" width="0" style="968" hidden="1" customWidth="1"/>
    <col min="8968" max="9216" width="11.44140625" style="968"/>
    <col min="9217" max="9217" width="46.44140625" style="968" customWidth="1"/>
    <col min="9218" max="9218" width="10.44140625" style="968" customWidth="1"/>
    <col min="9219" max="9221" width="15.44140625" style="968" customWidth="1"/>
    <col min="9222" max="9222" width="11.44140625" style="968"/>
    <col min="9223" max="9223" width="0" style="968" hidden="1" customWidth="1"/>
    <col min="9224" max="9472" width="11.44140625" style="968"/>
    <col min="9473" max="9473" width="46.44140625" style="968" customWidth="1"/>
    <col min="9474" max="9474" width="10.44140625" style="968" customWidth="1"/>
    <col min="9475" max="9477" width="15.44140625" style="968" customWidth="1"/>
    <col min="9478" max="9478" width="11.44140625" style="968"/>
    <col min="9479" max="9479" width="0" style="968" hidden="1" customWidth="1"/>
    <col min="9480" max="9728" width="11.44140625" style="968"/>
    <col min="9729" max="9729" width="46.44140625" style="968" customWidth="1"/>
    <col min="9730" max="9730" width="10.44140625" style="968" customWidth="1"/>
    <col min="9731" max="9733" width="15.44140625" style="968" customWidth="1"/>
    <col min="9734" max="9734" width="11.44140625" style="968"/>
    <col min="9735" max="9735" width="0" style="968" hidden="1" customWidth="1"/>
    <col min="9736" max="9984" width="11.44140625" style="968"/>
    <col min="9985" max="9985" width="46.44140625" style="968" customWidth="1"/>
    <col min="9986" max="9986" width="10.44140625" style="968" customWidth="1"/>
    <col min="9987" max="9989" width="15.44140625" style="968" customWidth="1"/>
    <col min="9990" max="9990" width="11.44140625" style="968"/>
    <col min="9991" max="9991" width="0" style="968" hidden="1" customWidth="1"/>
    <col min="9992" max="10240" width="11.44140625" style="968"/>
    <col min="10241" max="10241" width="46.44140625" style="968" customWidth="1"/>
    <col min="10242" max="10242" width="10.44140625" style="968" customWidth="1"/>
    <col min="10243" max="10245" width="15.44140625" style="968" customWidth="1"/>
    <col min="10246" max="10246" width="11.44140625" style="968"/>
    <col min="10247" max="10247" width="0" style="968" hidden="1" customWidth="1"/>
    <col min="10248" max="10496" width="11.44140625" style="968"/>
    <col min="10497" max="10497" width="46.44140625" style="968" customWidth="1"/>
    <col min="10498" max="10498" width="10.44140625" style="968" customWidth="1"/>
    <col min="10499" max="10501" width="15.44140625" style="968" customWidth="1"/>
    <col min="10502" max="10502" width="11.44140625" style="968"/>
    <col min="10503" max="10503" width="0" style="968" hidden="1" customWidth="1"/>
    <col min="10504" max="10752" width="11.44140625" style="968"/>
    <col min="10753" max="10753" width="46.44140625" style="968" customWidth="1"/>
    <col min="10754" max="10754" width="10.44140625" style="968" customWidth="1"/>
    <col min="10755" max="10757" width="15.44140625" style="968" customWidth="1"/>
    <col min="10758" max="10758" width="11.44140625" style="968"/>
    <col min="10759" max="10759" width="0" style="968" hidden="1" customWidth="1"/>
    <col min="10760" max="11008" width="11.44140625" style="968"/>
    <col min="11009" max="11009" width="46.44140625" style="968" customWidth="1"/>
    <col min="11010" max="11010" width="10.44140625" style="968" customWidth="1"/>
    <col min="11011" max="11013" width="15.44140625" style="968" customWidth="1"/>
    <col min="11014" max="11014" width="11.44140625" style="968"/>
    <col min="11015" max="11015" width="0" style="968" hidden="1" customWidth="1"/>
    <col min="11016" max="11264" width="11.44140625" style="968"/>
    <col min="11265" max="11265" width="46.44140625" style="968" customWidth="1"/>
    <col min="11266" max="11266" width="10.44140625" style="968" customWidth="1"/>
    <col min="11267" max="11269" width="15.44140625" style="968" customWidth="1"/>
    <col min="11270" max="11270" width="11.44140625" style="968"/>
    <col min="11271" max="11271" width="0" style="968" hidden="1" customWidth="1"/>
    <col min="11272" max="11520" width="11.44140625" style="968"/>
    <col min="11521" max="11521" width="46.44140625" style="968" customWidth="1"/>
    <col min="11522" max="11522" width="10.44140625" style="968" customWidth="1"/>
    <col min="11523" max="11525" width="15.44140625" style="968" customWidth="1"/>
    <col min="11526" max="11526" width="11.44140625" style="968"/>
    <col min="11527" max="11527" width="0" style="968" hidden="1" customWidth="1"/>
    <col min="11528" max="11776" width="11.44140625" style="968"/>
    <col min="11777" max="11777" width="46.44140625" style="968" customWidth="1"/>
    <col min="11778" max="11778" width="10.44140625" style="968" customWidth="1"/>
    <col min="11779" max="11781" width="15.44140625" style="968" customWidth="1"/>
    <col min="11782" max="11782" width="11.44140625" style="968"/>
    <col min="11783" max="11783" width="0" style="968" hidden="1" customWidth="1"/>
    <col min="11784" max="12032" width="11.44140625" style="968"/>
    <col min="12033" max="12033" width="46.44140625" style="968" customWidth="1"/>
    <col min="12034" max="12034" width="10.44140625" style="968" customWidth="1"/>
    <col min="12035" max="12037" width="15.44140625" style="968" customWidth="1"/>
    <col min="12038" max="12038" width="11.44140625" style="968"/>
    <col min="12039" max="12039" width="0" style="968" hidden="1" customWidth="1"/>
    <col min="12040" max="12288" width="11.44140625" style="968"/>
    <col min="12289" max="12289" width="46.44140625" style="968" customWidth="1"/>
    <col min="12290" max="12290" width="10.44140625" style="968" customWidth="1"/>
    <col min="12291" max="12293" width="15.44140625" style="968" customWidth="1"/>
    <col min="12294" max="12294" width="11.44140625" style="968"/>
    <col min="12295" max="12295" width="0" style="968" hidden="1" customWidth="1"/>
    <col min="12296" max="12544" width="11.44140625" style="968"/>
    <col min="12545" max="12545" width="46.44140625" style="968" customWidth="1"/>
    <col min="12546" max="12546" width="10.44140625" style="968" customWidth="1"/>
    <col min="12547" max="12549" width="15.44140625" style="968" customWidth="1"/>
    <col min="12550" max="12550" width="11.44140625" style="968"/>
    <col min="12551" max="12551" width="0" style="968" hidden="1" customWidth="1"/>
    <col min="12552" max="12800" width="11.44140625" style="968"/>
    <col min="12801" max="12801" width="46.44140625" style="968" customWidth="1"/>
    <col min="12802" max="12802" width="10.44140625" style="968" customWidth="1"/>
    <col min="12803" max="12805" width="15.44140625" style="968" customWidth="1"/>
    <col min="12806" max="12806" width="11.44140625" style="968"/>
    <col min="12807" max="12807" width="0" style="968" hidden="1" customWidth="1"/>
    <col min="12808" max="13056" width="11.44140625" style="968"/>
    <col min="13057" max="13057" width="46.44140625" style="968" customWidth="1"/>
    <col min="13058" max="13058" width="10.44140625" style="968" customWidth="1"/>
    <col min="13059" max="13061" width="15.44140625" style="968" customWidth="1"/>
    <col min="13062" max="13062" width="11.44140625" style="968"/>
    <col min="13063" max="13063" width="0" style="968" hidden="1" customWidth="1"/>
    <col min="13064" max="13312" width="11.44140625" style="968"/>
    <col min="13313" max="13313" width="46.44140625" style="968" customWidth="1"/>
    <col min="13314" max="13314" width="10.44140625" style="968" customWidth="1"/>
    <col min="13315" max="13317" width="15.44140625" style="968" customWidth="1"/>
    <col min="13318" max="13318" width="11.44140625" style="968"/>
    <col min="13319" max="13319" width="0" style="968" hidden="1" customWidth="1"/>
    <col min="13320" max="13568" width="11.44140625" style="968"/>
    <col min="13569" max="13569" width="46.44140625" style="968" customWidth="1"/>
    <col min="13570" max="13570" width="10.44140625" style="968" customWidth="1"/>
    <col min="13571" max="13573" width="15.44140625" style="968" customWidth="1"/>
    <col min="13574" max="13574" width="11.44140625" style="968"/>
    <col min="13575" max="13575" width="0" style="968" hidden="1" customWidth="1"/>
    <col min="13576" max="13824" width="11.44140625" style="968"/>
    <col min="13825" max="13825" width="46.44140625" style="968" customWidth="1"/>
    <col min="13826" max="13826" width="10.44140625" style="968" customWidth="1"/>
    <col min="13827" max="13829" width="15.44140625" style="968" customWidth="1"/>
    <col min="13830" max="13830" width="11.44140625" style="968"/>
    <col min="13831" max="13831" width="0" style="968" hidden="1" customWidth="1"/>
    <col min="13832" max="14080" width="11.44140625" style="968"/>
    <col min="14081" max="14081" width="46.44140625" style="968" customWidth="1"/>
    <col min="14082" max="14082" width="10.44140625" style="968" customWidth="1"/>
    <col min="14083" max="14085" width="15.44140625" style="968" customWidth="1"/>
    <col min="14086" max="14086" width="11.44140625" style="968"/>
    <col min="14087" max="14087" width="0" style="968" hidden="1" customWidth="1"/>
    <col min="14088" max="14336" width="11.44140625" style="968"/>
    <col min="14337" max="14337" width="46.44140625" style="968" customWidth="1"/>
    <col min="14338" max="14338" width="10.44140625" style="968" customWidth="1"/>
    <col min="14339" max="14341" width="15.44140625" style="968" customWidth="1"/>
    <col min="14342" max="14342" width="11.44140625" style="968"/>
    <col min="14343" max="14343" width="0" style="968" hidden="1" customWidth="1"/>
    <col min="14344" max="14592" width="11.44140625" style="968"/>
    <col min="14593" max="14593" width="46.44140625" style="968" customWidth="1"/>
    <col min="14594" max="14594" width="10.44140625" style="968" customWidth="1"/>
    <col min="14595" max="14597" width="15.44140625" style="968" customWidth="1"/>
    <col min="14598" max="14598" width="11.44140625" style="968"/>
    <col min="14599" max="14599" width="0" style="968" hidden="1" customWidth="1"/>
    <col min="14600" max="14848" width="11.44140625" style="968"/>
    <col min="14849" max="14849" width="46.44140625" style="968" customWidth="1"/>
    <col min="14850" max="14850" width="10.44140625" style="968" customWidth="1"/>
    <col min="14851" max="14853" width="15.44140625" style="968" customWidth="1"/>
    <col min="14854" max="14854" width="11.44140625" style="968"/>
    <col min="14855" max="14855" width="0" style="968" hidden="1" customWidth="1"/>
    <col min="14856" max="15104" width="11.44140625" style="968"/>
    <col min="15105" max="15105" width="46.44140625" style="968" customWidth="1"/>
    <col min="15106" max="15106" width="10.44140625" style="968" customWidth="1"/>
    <col min="15107" max="15109" width="15.44140625" style="968" customWidth="1"/>
    <col min="15110" max="15110" width="11.44140625" style="968"/>
    <col min="15111" max="15111" width="0" style="968" hidden="1" customWidth="1"/>
    <col min="15112" max="15360" width="11.44140625" style="968"/>
    <col min="15361" max="15361" width="46.44140625" style="968" customWidth="1"/>
    <col min="15362" max="15362" width="10.44140625" style="968" customWidth="1"/>
    <col min="15363" max="15365" width="15.44140625" style="968" customWidth="1"/>
    <col min="15366" max="15366" width="11.44140625" style="968"/>
    <col min="15367" max="15367" width="0" style="968" hidden="1" customWidth="1"/>
    <col min="15368" max="15616" width="11.44140625" style="968"/>
    <col min="15617" max="15617" width="46.44140625" style="968" customWidth="1"/>
    <col min="15618" max="15618" width="10.44140625" style="968" customWidth="1"/>
    <col min="15619" max="15621" width="15.44140625" style="968" customWidth="1"/>
    <col min="15622" max="15622" width="11.44140625" style="968"/>
    <col min="15623" max="15623" width="0" style="968" hidden="1" customWidth="1"/>
    <col min="15624" max="15872" width="11.44140625" style="968"/>
    <col min="15873" max="15873" width="46.44140625" style="968" customWidth="1"/>
    <col min="15874" max="15874" width="10.44140625" style="968" customWidth="1"/>
    <col min="15875" max="15877" width="15.44140625" style="968" customWidth="1"/>
    <col min="15878" max="15878" width="11.44140625" style="968"/>
    <col min="15879" max="15879" width="0" style="968" hidden="1" customWidth="1"/>
    <col min="15880" max="16128" width="11.44140625" style="968"/>
    <col min="16129" max="16129" width="46.44140625" style="968" customWidth="1"/>
    <col min="16130" max="16130" width="10.44140625" style="968" customWidth="1"/>
    <col min="16131" max="16133" width="15.44140625" style="968" customWidth="1"/>
    <col min="16134" max="16134" width="11.44140625" style="968"/>
    <col min="16135" max="16135" width="0" style="968" hidden="1" customWidth="1"/>
    <col min="16136" max="16384" width="11.44140625" style="968"/>
  </cols>
  <sheetData>
    <row r="1" spans="1:11" ht="18" customHeight="1">
      <c r="A1" s="1451" t="s">
        <v>1210</v>
      </c>
      <c r="B1" s="966"/>
      <c r="C1" s="966"/>
      <c r="D1" s="966"/>
      <c r="E1" s="966"/>
      <c r="F1" s="966"/>
      <c r="G1" s="967"/>
    </row>
    <row r="2" spans="1:11" ht="27" customHeight="1">
      <c r="A2" s="969" t="s">
        <v>898</v>
      </c>
      <c r="B2" s="969"/>
      <c r="C2" s="969"/>
      <c r="D2" s="969"/>
      <c r="E2" s="969"/>
      <c r="F2" s="969"/>
      <c r="G2" s="967"/>
    </row>
    <row r="3" spans="1:11" ht="27" customHeight="1">
      <c r="A3" s="969" t="s">
        <v>899</v>
      </c>
      <c r="B3" s="969"/>
      <c r="C3" s="969"/>
      <c r="D3" s="969"/>
      <c r="E3" s="969"/>
      <c r="F3" s="969"/>
      <c r="G3" s="970"/>
    </row>
    <row r="4" spans="1:11" ht="18" customHeight="1">
      <c r="A4" s="971">
        <v>46173</v>
      </c>
      <c r="B4" s="972"/>
      <c r="C4" s="972"/>
      <c r="D4" s="972"/>
      <c r="E4" s="972"/>
      <c r="F4" s="972"/>
      <c r="G4" s="973"/>
    </row>
    <row r="5" spans="1:11" ht="18" customHeight="1">
      <c r="A5" s="974" t="s">
        <v>125</v>
      </c>
      <c r="B5" s="975"/>
      <c r="C5" s="975"/>
      <c r="D5" s="975"/>
      <c r="E5" s="975"/>
      <c r="F5" s="975"/>
      <c r="G5" s="973"/>
    </row>
    <row r="6" spans="1:11" ht="15" customHeight="1" thickBot="1">
      <c r="A6" s="976"/>
      <c r="B6" s="977"/>
      <c r="C6" s="977"/>
      <c r="D6" s="977"/>
      <c r="E6" s="977"/>
      <c r="F6" s="977"/>
      <c r="G6" s="976"/>
    </row>
    <row r="7" spans="1:11" s="983" customFormat="1" ht="54.9" customHeight="1">
      <c r="A7" s="978"/>
      <c r="B7" s="979" t="s">
        <v>900</v>
      </c>
      <c r="C7" s="979" t="s">
        <v>901</v>
      </c>
      <c r="D7" s="979" t="s">
        <v>902</v>
      </c>
      <c r="E7" s="980" t="s">
        <v>903</v>
      </c>
      <c r="F7" s="981" t="s">
        <v>904</v>
      </c>
      <c r="G7" s="982"/>
    </row>
    <row r="8" spans="1:11" ht="8.4" customHeight="1">
      <c r="A8" s="984"/>
      <c r="B8" s="985"/>
      <c r="C8" s="985"/>
      <c r="D8" s="985"/>
      <c r="E8" s="985"/>
      <c r="F8" s="986"/>
      <c r="G8" s="986"/>
    </row>
    <row r="9" spans="1:11" s="991" customFormat="1" ht="24.75" customHeight="1">
      <c r="A9" s="987" t="s">
        <v>905</v>
      </c>
      <c r="B9" s="988">
        <v>2154036</v>
      </c>
      <c r="C9" s="988">
        <v>136631728.38306001</v>
      </c>
      <c r="D9" s="988">
        <v>93094055.301749989</v>
      </c>
      <c r="E9" s="988">
        <v>229725783.68480998</v>
      </c>
      <c r="F9" s="989">
        <v>59.356391273302378</v>
      </c>
      <c r="G9" s="990"/>
      <c r="I9" s="992"/>
    </row>
    <row r="10" spans="1:11" s="991" customFormat="1" ht="16.2" customHeight="1">
      <c r="A10" s="993" t="s">
        <v>906</v>
      </c>
      <c r="B10" s="994">
        <v>177365</v>
      </c>
      <c r="C10" s="994">
        <v>3832976.4270100002</v>
      </c>
      <c r="D10" s="994">
        <v>12362083.395199999</v>
      </c>
      <c r="E10" s="994">
        <v>16195059.822210001</v>
      </c>
      <c r="F10" s="989">
        <v>4.1844685088572318</v>
      </c>
      <c r="G10" s="995"/>
      <c r="I10" s="992"/>
    </row>
    <row r="11" spans="1:11" s="991" customFormat="1" ht="16.2" customHeight="1">
      <c r="A11" s="993" t="s">
        <v>907</v>
      </c>
      <c r="B11" s="994">
        <v>170422</v>
      </c>
      <c r="C11" s="994">
        <v>3684494.0021099998</v>
      </c>
      <c r="D11" s="994">
        <v>10908427.87765</v>
      </c>
      <c r="E11" s="994">
        <v>14592921.879760001</v>
      </c>
      <c r="F11" s="989">
        <v>3.7705092002393461</v>
      </c>
      <c r="G11" s="995"/>
      <c r="I11" s="992"/>
    </row>
    <row r="12" spans="1:11" s="991" customFormat="1" ht="16.2" customHeight="1">
      <c r="A12" s="993" t="s">
        <v>908</v>
      </c>
      <c r="B12" s="994">
        <v>6943</v>
      </c>
      <c r="C12" s="994">
        <v>148482.42490000001</v>
      </c>
      <c r="D12" s="994">
        <v>1453655.51755</v>
      </c>
      <c r="E12" s="994">
        <v>1602137.94245</v>
      </c>
      <c r="F12" s="989">
        <v>0.41395930861788527</v>
      </c>
      <c r="G12" s="996"/>
      <c r="I12" s="992"/>
    </row>
    <row r="13" spans="1:11" s="991" customFormat="1" ht="16.2" customHeight="1">
      <c r="A13" s="993" t="s">
        <v>909</v>
      </c>
      <c r="B13" s="994">
        <v>3674</v>
      </c>
      <c r="C13" s="994">
        <v>1142004.1330200001</v>
      </c>
      <c r="D13" s="994">
        <v>9222883.0750799999</v>
      </c>
      <c r="E13" s="994">
        <v>10364887.2081</v>
      </c>
      <c r="F13" s="989">
        <v>2.6780724860720557</v>
      </c>
      <c r="G13" s="995"/>
      <c r="H13" s="992"/>
      <c r="I13" s="992"/>
      <c r="J13" s="992"/>
      <c r="K13" s="992"/>
    </row>
    <row r="14" spans="1:11" s="991" customFormat="1" ht="16.2" customHeight="1">
      <c r="A14" s="993" t="s">
        <v>910</v>
      </c>
      <c r="B14" s="994">
        <v>196720</v>
      </c>
      <c r="C14" s="994">
        <v>24124636.07573</v>
      </c>
      <c r="D14" s="994">
        <v>23664839.07643</v>
      </c>
      <c r="E14" s="994">
        <v>47789475.152159996</v>
      </c>
      <c r="F14" s="989">
        <v>12.347811988615426</v>
      </c>
      <c r="G14" s="995"/>
      <c r="I14" s="992"/>
    </row>
    <row r="15" spans="1:11" s="991" customFormat="1" ht="16.2" customHeight="1">
      <c r="A15" s="993" t="s">
        <v>911</v>
      </c>
      <c r="B15" s="994">
        <v>56532</v>
      </c>
      <c r="C15" s="994">
        <v>7854241.5094299996</v>
      </c>
      <c r="D15" s="994">
        <v>9330641.2710900009</v>
      </c>
      <c r="E15" s="994">
        <v>17184882.78052</v>
      </c>
      <c r="F15" s="989">
        <v>4.4402182895843083</v>
      </c>
      <c r="G15" s="995"/>
      <c r="I15" s="992"/>
    </row>
    <row r="16" spans="1:11" s="991" customFormat="1" ht="16.2" customHeight="1">
      <c r="A16" s="993" t="s">
        <v>912</v>
      </c>
      <c r="B16" s="994">
        <v>70389</v>
      </c>
      <c r="C16" s="994">
        <v>2474850.8266599998</v>
      </c>
      <c r="D16" s="994">
        <v>2145862.1439499999</v>
      </c>
      <c r="E16" s="994">
        <v>4620712.9706100002</v>
      </c>
      <c r="F16" s="989">
        <v>1.1938966651712672</v>
      </c>
      <c r="G16" s="995"/>
      <c r="I16" s="992"/>
    </row>
    <row r="17" spans="1:11" s="991" customFormat="1" ht="16.2" customHeight="1">
      <c r="A17" s="993" t="s">
        <v>913</v>
      </c>
      <c r="B17" s="994">
        <v>20211</v>
      </c>
      <c r="C17" s="994">
        <v>1884657.5439899999</v>
      </c>
      <c r="D17" s="994">
        <v>988992.80928000004</v>
      </c>
      <c r="E17" s="994">
        <v>2873650.3532699998</v>
      </c>
      <c r="F17" s="989">
        <v>0.74249181792055052</v>
      </c>
      <c r="G17" s="995"/>
      <c r="I17" s="992"/>
    </row>
    <row r="18" spans="1:11" s="991" customFormat="1" ht="16.2" customHeight="1">
      <c r="A18" s="993" t="s">
        <v>914</v>
      </c>
      <c r="B18" s="994">
        <v>3446</v>
      </c>
      <c r="C18" s="994">
        <v>2069244.1730500001</v>
      </c>
      <c r="D18" s="994">
        <v>2635966.6368</v>
      </c>
      <c r="E18" s="994">
        <v>4705210.8098499998</v>
      </c>
      <c r="F18" s="989">
        <v>1.215729159231052</v>
      </c>
      <c r="G18" s="995"/>
      <c r="I18" s="992"/>
    </row>
    <row r="19" spans="1:11" s="991" customFormat="1" ht="16.2" customHeight="1">
      <c r="A19" s="993" t="s">
        <v>915</v>
      </c>
      <c r="B19" s="994">
        <v>3442</v>
      </c>
      <c r="C19" s="994">
        <v>1077125.27302</v>
      </c>
      <c r="D19" s="994">
        <v>1600363.61042</v>
      </c>
      <c r="E19" s="994">
        <v>2677488.88344</v>
      </c>
      <c r="F19" s="989">
        <v>0.69180775116402715</v>
      </c>
      <c r="G19" s="995"/>
      <c r="I19" s="992"/>
    </row>
    <row r="20" spans="1:11" s="991" customFormat="1" ht="16.2" customHeight="1">
      <c r="A20" s="993" t="s">
        <v>916</v>
      </c>
      <c r="B20" s="994">
        <v>5600</v>
      </c>
      <c r="C20" s="994">
        <v>4168288.9671200002</v>
      </c>
      <c r="D20" s="994">
        <v>445138.81748000003</v>
      </c>
      <c r="E20" s="994">
        <v>4613427.7845999999</v>
      </c>
      <c r="F20" s="989">
        <v>1.1920143237798382</v>
      </c>
      <c r="G20" s="995"/>
      <c r="I20" s="992"/>
    </row>
    <row r="21" spans="1:11" s="991" customFormat="1" ht="16.2" customHeight="1">
      <c r="A21" s="993" t="s">
        <v>917</v>
      </c>
      <c r="B21" s="994">
        <v>14839</v>
      </c>
      <c r="C21" s="994">
        <v>1919249.83864</v>
      </c>
      <c r="D21" s="994">
        <v>4716194.81324</v>
      </c>
      <c r="E21" s="994">
        <v>6635444.6518799998</v>
      </c>
      <c r="F21" s="989">
        <v>1.7144616625607518</v>
      </c>
      <c r="G21" s="995"/>
      <c r="I21" s="992"/>
    </row>
    <row r="22" spans="1:11" s="991" customFormat="1" ht="16.2" customHeight="1">
      <c r="A22" s="993" t="s">
        <v>918</v>
      </c>
      <c r="B22" s="994">
        <v>12392</v>
      </c>
      <c r="C22" s="994">
        <v>770057.57359000004</v>
      </c>
      <c r="D22" s="994">
        <v>1163232.7583900001</v>
      </c>
      <c r="E22" s="994">
        <v>1933290.33198</v>
      </c>
      <c r="F22" s="989">
        <v>0.49952223711789334</v>
      </c>
      <c r="G22" s="995"/>
      <c r="I22" s="992"/>
    </row>
    <row r="23" spans="1:11" s="991" customFormat="1" ht="16.2" customHeight="1">
      <c r="A23" s="993" t="s">
        <v>919</v>
      </c>
      <c r="B23" s="994">
        <v>2143</v>
      </c>
      <c r="C23" s="994">
        <v>192125.60535</v>
      </c>
      <c r="D23" s="994">
        <v>238775.07144999999</v>
      </c>
      <c r="E23" s="994">
        <v>430900.67680000002</v>
      </c>
      <c r="F23" s="989">
        <v>0.11133582291817776</v>
      </c>
      <c r="G23" s="995"/>
      <c r="I23" s="992"/>
    </row>
    <row r="24" spans="1:11" s="991" customFormat="1" ht="16.2" customHeight="1">
      <c r="A24" s="993" t="s">
        <v>920</v>
      </c>
      <c r="B24" s="994">
        <v>7726</v>
      </c>
      <c r="C24" s="994">
        <v>1714794.7648799999</v>
      </c>
      <c r="D24" s="994">
        <v>399671.14432999998</v>
      </c>
      <c r="E24" s="994">
        <v>2114465.9092100002</v>
      </c>
      <c r="F24" s="989">
        <v>0.54633425916756018</v>
      </c>
      <c r="G24" s="995"/>
      <c r="I24" s="992"/>
    </row>
    <row r="25" spans="1:11" s="991" customFormat="1" ht="16.2" customHeight="1">
      <c r="A25" s="993" t="s">
        <v>921</v>
      </c>
      <c r="B25" s="994">
        <v>1497</v>
      </c>
      <c r="C25" s="994">
        <v>4857071.0658900002</v>
      </c>
      <c r="D25" s="994">
        <v>3237948.7782299998</v>
      </c>
      <c r="E25" s="994">
        <v>8095019.8441199996</v>
      </c>
      <c r="F25" s="989">
        <v>2.0915857050333577</v>
      </c>
      <c r="G25" s="996"/>
      <c r="I25" s="992"/>
    </row>
    <row r="26" spans="1:11" s="991" customFormat="1" ht="16.2" customHeight="1">
      <c r="A26" s="993" t="s">
        <v>922</v>
      </c>
      <c r="B26" s="994">
        <v>3200</v>
      </c>
      <c r="C26" s="994">
        <v>161818.19187000001</v>
      </c>
      <c r="D26" s="994">
        <v>80356.380619999996</v>
      </c>
      <c r="E26" s="994">
        <v>242174.57248999999</v>
      </c>
      <c r="F26" s="989">
        <v>6.2572900832426906E-2</v>
      </c>
      <c r="G26" s="995"/>
      <c r="H26" s="992"/>
      <c r="I26" s="992"/>
      <c r="J26" s="992"/>
      <c r="K26" s="992"/>
    </row>
    <row r="27" spans="1:11" s="991" customFormat="1" ht="16.2" customHeight="1">
      <c r="A27" s="993" t="s">
        <v>923</v>
      </c>
      <c r="B27" s="994">
        <v>77701</v>
      </c>
      <c r="C27" s="994">
        <v>2933283.1181700001</v>
      </c>
      <c r="D27" s="994">
        <v>1237827.03997</v>
      </c>
      <c r="E27" s="994">
        <v>4171110.15814</v>
      </c>
      <c r="F27" s="989">
        <v>1.0777285971969663</v>
      </c>
      <c r="G27" s="995"/>
      <c r="I27" s="992"/>
    </row>
    <row r="28" spans="1:11" s="991" customFormat="1" ht="16.2" customHeight="1">
      <c r="A28" s="993" t="s">
        <v>924</v>
      </c>
      <c r="B28" s="994">
        <v>1090863</v>
      </c>
      <c r="C28" s="994">
        <v>44022412.884379998</v>
      </c>
      <c r="D28" s="994">
        <v>17496304.803160001</v>
      </c>
      <c r="E28" s="994">
        <v>61518717.687540002</v>
      </c>
      <c r="F28" s="989">
        <v>15.895164309041816</v>
      </c>
      <c r="G28" s="995"/>
      <c r="I28" s="992"/>
    </row>
    <row r="29" spans="1:11" s="991" customFormat="1" ht="16.2" customHeight="1">
      <c r="A29" s="993" t="s">
        <v>925</v>
      </c>
      <c r="B29" s="994">
        <v>49689</v>
      </c>
      <c r="C29" s="994">
        <v>3452589.0904299999</v>
      </c>
      <c r="D29" s="994">
        <v>4291570.3250900004</v>
      </c>
      <c r="E29" s="994">
        <v>7744159.4155200003</v>
      </c>
      <c r="F29" s="989">
        <v>2.0009306268429459</v>
      </c>
      <c r="G29" s="995"/>
      <c r="I29" s="992"/>
    </row>
    <row r="30" spans="1:11" s="991" customFormat="1" ht="16.2" customHeight="1">
      <c r="A30" s="993" t="s">
        <v>926</v>
      </c>
      <c r="B30" s="994">
        <v>247706</v>
      </c>
      <c r="C30" s="994">
        <v>18518882.569180001</v>
      </c>
      <c r="D30" s="994">
        <v>12054420.52792</v>
      </c>
      <c r="E30" s="994">
        <v>30573303.097100001</v>
      </c>
      <c r="F30" s="989">
        <v>7.899509197620505</v>
      </c>
      <c r="G30" s="995"/>
      <c r="I30" s="992"/>
    </row>
    <row r="31" spans="1:11" s="991" customFormat="1" ht="16.2" customHeight="1">
      <c r="A31" s="993" t="s">
        <v>927</v>
      </c>
      <c r="B31" s="994">
        <v>793468</v>
      </c>
      <c r="C31" s="994">
        <v>22050941.224769998</v>
      </c>
      <c r="D31" s="994">
        <v>1150313.9501499999</v>
      </c>
      <c r="E31" s="994">
        <v>23201255.17492</v>
      </c>
      <c r="F31" s="989">
        <v>5.9947244845783638</v>
      </c>
      <c r="G31" s="996"/>
      <c r="I31" s="992"/>
    </row>
    <row r="32" spans="1:11" s="991" customFormat="1" ht="16.2" customHeight="1">
      <c r="A32" s="993" t="s">
        <v>928</v>
      </c>
      <c r="B32" s="994">
        <v>134562</v>
      </c>
      <c r="C32" s="994">
        <v>11101617.222440001</v>
      </c>
      <c r="D32" s="994">
        <v>7490540.5434900001</v>
      </c>
      <c r="E32" s="994">
        <v>18592157.765930001</v>
      </c>
      <c r="F32" s="989">
        <v>4.8038290402945254</v>
      </c>
      <c r="G32" s="995"/>
      <c r="I32" s="992"/>
    </row>
    <row r="33" spans="1:9" s="991" customFormat="1" ht="16.2" customHeight="1">
      <c r="A33" s="993" t="s">
        <v>929</v>
      </c>
      <c r="B33" s="994">
        <v>137882</v>
      </c>
      <c r="C33" s="994">
        <v>4403428.5382300001</v>
      </c>
      <c r="D33" s="994">
        <v>937534.81709000003</v>
      </c>
      <c r="E33" s="994">
        <v>5340963.3553200001</v>
      </c>
      <c r="F33" s="989">
        <v>1.3799944682295844</v>
      </c>
      <c r="G33" s="995"/>
      <c r="I33" s="992"/>
    </row>
    <row r="34" spans="1:9" s="991" customFormat="1" ht="16.2" customHeight="1">
      <c r="A34" s="993" t="s">
        <v>930</v>
      </c>
      <c r="B34" s="994">
        <v>13975</v>
      </c>
      <c r="C34" s="994">
        <v>7059033.4043300003</v>
      </c>
      <c r="D34" s="994">
        <v>597751.42154999997</v>
      </c>
      <c r="E34" s="994">
        <v>7656784.8258800004</v>
      </c>
      <c r="F34" s="989">
        <v>1.978354839977281</v>
      </c>
      <c r="G34" s="995"/>
      <c r="I34" s="992"/>
    </row>
    <row r="35" spans="1:9" s="991" customFormat="1" ht="16.2" customHeight="1">
      <c r="A35" s="993" t="s">
        <v>931</v>
      </c>
      <c r="B35" s="994">
        <v>3997</v>
      </c>
      <c r="C35" s="994">
        <v>7530166.4525899999</v>
      </c>
      <c r="D35" s="994">
        <v>6353164.7554000001</v>
      </c>
      <c r="E35" s="994">
        <v>13883331.20799</v>
      </c>
      <c r="F35" s="989">
        <v>3.5871656465385837</v>
      </c>
      <c r="G35" s="995"/>
      <c r="I35" s="992"/>
    </row>
    <row r="36" spans="1:9" s="991" customFormat="1" ht="16.2" customHeight="1">
      <c r="A36" s="993" t="s">
        <v>932</v>
      </c>
      <c r="B36" s="994">
        <v>16717</v>
      </c>
      <c r="C36" s="994">
        <v>5946098.3236300005</v>
      </c>
      <c r="D36" s="994">
        <v>3775199.7026300002</v>
      </c>
      <c r="E36" s="994">
        <v>9721298.0262599997</v>
      </c>
      <c r="F36" s="989">
        <v>2.5117823523142677</v>
      </c>
      <c r="G36" s="996"/>
      <c r="I36" s="992"/>
    </row>
    <row r="37" spans="1:9" s="991" customFormat="1" ht="16.2" customHeight="1">
      <c r="A37" s="993" t="s">
        <v>933</v>
      </c>
      <c r="B37" s="994">
        <v>57554</v>
      </c>
      <c r="C37" s="994">
        <v>3961383.97872</v>
      </c>
      <c r="D37" s="994">
        <v>2984008.95181</v>
      </c>
      <c r="E37" s="994">
        <v>6945392.9305299995</v>
      </c>
      <c r="F37" s="989">
        <v>1.7945458873566837</v>
      </c>
      <c r="G37" s="995"/>
      <c r="I37" s="992"/>
    </row>
    <row r="38" spans="1:9" s="991" customFormat="1" ht="16.2" customHeight="1">
      <c r="A38" s="993" t="s">
        <v>934</v>
      </c>
      <c r="B38" s="994">
        <v>52186</v>
      </c>
      <c r="C38" s="994">
        <v>3208758.5139899999</v>
      </c>
      <c r="D38" s="994">
        <v>2100946.9619700001</v>
      </c>
      <c r="E38" s="994">
        <v>5309705.4759600004</v>
      </c>
      <c r="F38" s="989">
        <v>1.3719180786841625</v>
      </c>
      <c r="G38" s="995"/>
      <c r="I38" s="992"/>
    </row>
    <row r="39" spans="1:9" s="991" customFormat="1" ht="16.2" customHeight="1">
      <c r="A39" s="993" t="s">
        <v>935</v>
      </c>
      <c r="B39" s="994">
        <v>2066</v>
      </c>
      <c r="C39" s="994">
        <v>266760.72343000001</v>
      </c>
      <c r="D39" s="994">
        <v>3812.3205800000001</v>
      </c>
      <c r="E39" s="994">
        <v>270573.04401000001</v>
      </c>
      <c r="F39" s="989">
        <v>6.9910478530790923E-2</v>
      </c>
      <c r="G39" s="996"/>
      <c r="I39" s="992"/>
    </row>
    <row r="40" spans="1:9" s="991" customFormat="1" ht="16.2" customHeight="1">
      <c r="A40" s="993" t="s">
        <v>936</v>
      </c>
      <c r="B40" s="994">
        <v>13248</v>
      </c>
      <c r="C40" s="994">
        <v>4633122.2343499996</v>
      </c>
      <c r="D40" s="994">
        <v>76765.900970000002</v>
      </c>
      <c r="E40" s="994">
        <v>4709888.1353200004</v>
      </c>
      <c r="F40" s="989">
        <v>1.2169376833951957</v>
      </c>
      <c r="G40" s="995"/>
      <c r="I40" s="992"/>
    </row>
    <row r="41" spans="1:9" s="991" customFormat="1" ht="16.2" customHeight="1">
      <c r="A41" s="993" t="s">
        <v>937</v>
      </c>
      <c r="B41" s="994">
        <v>19553</v>
      </c>
      <c r="C41" s="994">
        <v>2392466.9262399999</v>
      </c>
      <c r="D41" s="994">
        <v>107338.35919</v>
      </c>
      <c r="E41" s="994">
        <v>2499805.2854300002</v>
      </c>
      <c r="F41" s="989">
        <v>0.6458979843230529</v>
      </c>
      <c r="G41" s="995"/>
      <c r="I41" s="992"/>
    </row>
    <row r="42" spans="1:9" s="991" customFormat="1" ht="16.2" customHeight="1">
      <c r="A42" s="993" t="s">
        <v>938</v>
      </c>
      <c r="B42" s="994">
        <v>10519</v>
      </c>
      <c r="C42" s="994">
        <v>839365.42576000001</v>
      </c>
      <c r="D42" s="994">
        <v>16210.444649999999</v>
      </c>
      <c r="E42" s="994">
        <v>855575.87040999997</v>
      </c>
      <c r="F42" s="989">
        <v>0.22106310973664628</v>
      </c>
      <c r="G42" s="995"/>
      <c r="I42" s="992"/>
    </row>
    <row r="43" spans="1:9" s="991" customFormat="1" ht="16.2" customHeight="1">
      <c r="A43" s="993" t="s">
        <v>939</v>
      </c>
      <c r="B43" s="994">
        <v>114761</v>
      </c>
      <c r="C43" s="994">
        <v>2759896.4788299999</v>
      </c>
      <c r="D43" s="994">
        <v>1125446.2612099999</v>
      </c>
      <c r="E43" s="994">
        <v>3885342.7400400001</v>
      </c>
      <c r="F43" s="989">
        <v>1.0038922066541551</v>
      </c>
      <c r="G43" s="995"/>
      <c r="I43" s="992"/>
    </row>
    <row r="44" spans="1:9" s="991" customFormat="1" ht="16.2" customHeight="1">
      <c r="A44" s="993" t="s">
        <v>940</v>
      </c>
      <c r="B44" s="994">
        <v>25996</v>
      </c>
      <c r="C44" s="994">
        <v>1455428.2644499999</v>
      </c>
      <c r="D44" s="994">
        <v>223092.31252000001</v>
      </c>
      <c r="E44" s="994">
        <v>1678520.5769700001</v>
      </c>
      <c r="F44" s="989">
        <v>0.43369500161817676</v>
      </c>
      <c r="G44" s="995"/>
      <c r="I44" s="992"/>
    </row>
    <row r="45" spans="1:9" s="991" customFormat="1" ht="16.2" customHeight="1">
      <c r="A45" s="997" t="s">
        <v>941</v>
      </c>
      <c r="B45" s="988">
        <v>283104</v>
      </c>
      <c r="C45" s="988">
        <v>69407557.956499994</v>
      </c>
      <c r="D45" s="988">
        <v>4068231.0901899999</v>
      </c>
      <c r="E45" s="988">
        <v>73475789.046690002</v>
      </c>
      <c r="F45" s="989">
        <v>18.98462424990014</v>
      </c>
      <c r="G45" s="995"/>
      <c r="I45" s="992"/>
    </row>
    <row r="46" spans="1:9" s="999" customFormat="1" ht="16.2" customHeight="1">
      <c r="A46" s="997" t="s">
        <v>942</v>
      </c>
      <c r="B46" s="988">
        <v>9913183</v>
      </c>
      <c r="C46" s="988">
        <v>78098148.848130003</v>
      </c>
      <c r="D46" s="988">
        <v>5728159.9286200004</v>
      </c>
      <c r="E46" s="988">
        <v>83826308.776749998</v>
      </c>
      <c r="F46" s="989">
        <v>21.658984476797478</v>
      </c>
      <c r="G46" s="998"/>
      <c r="I46" s="992"/>
    </row>
    <row r="47" spans="1:9" s="999" customFormat="1" ht="18.75" customHeight="1">
      <c r="A47" s="1000" t="s">
        <v>943</v>
      </c>
      <c r="B47" s="988">
        <v>12350323</v>
      </c>
      <c r="C47" s="988">
        <v>284137435.18769002</v>
      </c>
      <c r="D47" s="988">
        <v>102890446.32055999</v>
      </c>
      <c r="E47" s="988">
        <v>387027881.50825</v>
      </c>
      <c r="F47" s="989">
        <v>100</v>
      </c>
      <c r="G47" s="1001"/>
      <c r="I47" s="992"/>
    </row>
    <row r="48" spans="1:9" ht="8.4" customHeight="1" thickBot="1">
      <c r="A48" s="1002"/>
      <c r="B48" s="1003"/>
      <c r="C48" s="1003"/>
      <c r="D48" s="1003"/>
      <c r="E48" s="1003"/>
      <c r="F48" s="1003"/>
      <c r="G48" s="1004"/>
    </row>
    <row r="49" spans="1:7" ht="5.25" customHeight="1">
      <c r="A49" s="1005"/>
      <c r="B49" s="1006"/>
      <c r="C49" s="1006"/>
      <c r="D49" s="1006"/>
      <c r="E49" s="1006"/>
      <c r="F49" s="1006"/>
      <c r="G49" s="1006"/>
    </row>
    <row r="50" spans="1:7" ht="9.9" customHeight="1">
      <c r="A50" s="1007" t="s">
        <v>482</v>
      </c>
      <c r="B50" s="1007"/>
      <c r="C50" s="1007"/>
      <c r="D50" s="1007"/>
      <c r="E50" s="1008"/>
      <c r="F50" s="1007"/>
      <c r="G50" s="1007"/>
    </row>
    <row r="51" spans="1:7" ht="9.9" customHeight="1">
      <c r="A51" s="1009" t="s">
        <v>944</v>
      </c>
      <c r="B51" s="1009"/>
      <c r="C51" s="1009"/>
      <c r="D51" s="1009"/>
      <c r="E51" s="1009"/>
      <c r="F51" s="1009"/>
      <c r="G51" s="1009"/>
    </row>
    <row r="52" spans="1:7" ht="9.9" customHeight="1">
      <c r="A52" s="1009" t="s">
        <v>945</v>
      </c>
      <c r="B52" s="1009"/>
      <c r="C52" s="1009"/>
      <c r="D52" s="1009"/>
      <c r="E52" s="1009"/>
      <c r="F52" s="1009"/>
      <c r="G52" s="1007"/>
    </row>
    <row r="53" spans="1:7" ht="24" customHeight="1">
      <c r="A53" s="1009"/>
      <c r="B53" s="1009"/>
      <c r="C53" s="1009"/>
      <c r="D53" s="1009"/>
      <c r="E53" s="1009"/>
      <c r="F53" s="1009"/>
      <c r="G53" s="1007"/>
    </row>
    <row r="54" spans="1:7">
      <c r="A54" s="1007"/>
      <c r="B54" s="976"/>
      <c r="C54" s="976"/>
      <c r="D54" s="976"/>
      <c r="E54" s="976"/>
      <c r="F54" s="976"/>
      <c r="G54" s="977"/>
    </row>
    <row r="55" spans="1:7">
      <c r="A55" s="976"/>
      <c r="B55" s="976"/>
      <c r="C55" s="976"/>
      <c r="D55" s="976"/>
      <c r="E55" s="976"/>
      <c r="F55" s="976"/>
      <c r="G55" s="977"/>
    </row>
    <row r="56" spans="1:7">
      <c r="A56" s="976"/>
      <c r="B56" s="976"/>
      <c r="C56" s="976"/>
      <c r="D56" s="976"/>
      <c r="E56" s="976"/>
      <c r="F56" s="976"/>
      <c r="G56" s="977"/>
    </row>
    <row r="57" spans="1:7">
      <c r="A57" s="976"/>
      <c r="B57" s="976"/>
      <c r="C57" s="976"/>
      <c r="D57" s="976"/>
      <c r="E57" s="976"/>
      <c r="F57" s="976"/>
      <c r="G57" s="977"/>
    </row>
    <row r="58" spans="1:7">
      <c r="A58" s="976"/>
      <c r="B58" s="976"/>
      <c r="C58" s="976"/>
      <c r="D58" s="976"/>
      <c r="E58" s="976"/>
      <c r="F58" s="976"/>
      <c r="G58" s="977"/>
    </row>
    <row r="59" spans="1:7">
      <c r="A59" s="976"/>
      <c r="B59" s="976"/>
      <c r="C59" s="976"/>
      <c r="D59" s="976"/>
      <c r="E59" s="976"/>
      <c r="F59" s="976"/>
      <c r="G59" s="977"/>
    </row>
    <row r="60" spans="1:7">
      <c r="A60" s="976"/>
      <c r="B60" s="976"/>
      <c r="C60" s="976"/>
      <c r="D60" s="976"/>
      <c r="E60" s="976"/>
      <c r="F60" s="976"/>
      <c r="G60" s="977"/>
    </row>
    <row r="61" spans="1:7">
      <c r="A61" s="976"/>
      <c r="B61" s="976"/>
      <c r="C61" s="976"/>
      <c r="D61" s="976"/>
      <c r="E61" s="976"/>
      <c r="F61" s="976"/>
      <c r="G61" s="977"/>
    </row>
    <row r="62" spans="1:7">
      <c r="A62" s="976"/>
      <c r="B62" s="976"/>
      <c r="C62" s="976"/>
      <c r="D62" s="976"/>
      <c r="E62" s="976"/>
      <c r="F62" s="976"/>
      <c r="G62" s="977"/>
    </row>
    <row r="63" spans="1:7">
      <c r="A63" s="976"/>
      <c r="B63" s="976"/>
      <c r="C63" s="976"/>
      <c r="D63" s="976"/>
      <c r="E63" s="976"/>
      <c r="F63" s="976"/>
      <c r="G63" s="977"/>
    </row>
    <row r="64" spans="1:7">
      <c r="A64" s="976"/>
      <c r="B64" s="976"/>
      <c r="C64" s="976"/>
      <c r="D64" s="976"/>
      <c r="E64" s="976"/>
      <c r="F64" s="976"/>
      <c r="G64" s="977"/>
    </row>
    <row r="65" spans="1:7">
      <c r="A65" s="976"/>
      <c r="B65" s="976"/>
      <c r="C65" s="976"/>
      <c r="D65" s="976"/>
      <c r="E65" s="976"/>
      <c r="F65" s="976"/>
      <c r="G65" s="977"/>
    </row>
    <row r="66" spans="1:7">
      <c r="A66" s="976"/>
      <c r="B66" s="976"/>
      <c r="C66" s="976"/>
      <c r="D66" s="976"/>
      <c r="E66" s="976"/>
      <c r="F66" s="976"/>
      <c r="G66" s="977"/>
    </row>
    <row r="67" spans="1:7">
      <c r="A67" s="976"/>
      <c r="B67" s="976"/>
      <c r="C67" s="976"/>
      <c r="D67" s="976"/>
      <c r="E67" s="976"/>
      <c r="F67" s="976"/>
      <c r="G67" s="976"/>
    </row>
    <row r="68" spans="1:7">
      <c r="A68" s="976"/>
      <c r="B68" s="976"/>
      <c r="C68" s="976"/>
      <c r="D68" s="976"/>
      <c r="E68" s="976"/>
      <c r="F68" s="976"/>
      <c r="G68" s="976"/>
    </row>
    <row r="69" spans="1:7">
      <c r="A69" s="976"/>
      <c r="B69" s="976"/>
      <c r="C69" s="976"/>
      <c r="D69" s="976"/>
      <c r="E69" s="976"/>
      <c r="F69" s="976"/>
      <c r="G69" s="976"/>
    </row>
    <row r="70" spans="1:7">
      <c r="A70" s="976"/>
      <c r="B70" s="976"/>
      <c r="C70" s="976"/>
      <c r="D70" s="976"/>
      <c r="E70" s="976"/>
      <c r="F70" s="976"/>
      <c r="G70" s="976"/>
    </row>
    <row r="71" spans="1:7">
      <c r="A71" s="976"/>
      <c r="B71" s="976"/>
      <c r="C71" s="976"/>
      <c r="D71" s="976"/>
      <c r="E71" s="976"/>
      <c r="F71" s="976"/>
      <c r="G71" s="976"/>
    </row>
    <row r="204" spans="3:3">
      <c r="C204" s="968" t="s">
        <v>159</v>
      </c>
    </row>
  </sheetData>
  <mergeCells count="2">
    <mergeCell ref="A51:G51"/>
    <mergeCell ref="A52:F53"/>
  </mergeCells>
  <hyperlinks>
    <hyperlink ref="A1" location="Índice!A1" display="Volver al Índice" xr:uid="{9587985F-2EEB-4A1D-A3E2-A4D9013282B6}"/>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6410F-9534-4244-9910-FC40D6E3C0B5}">
  <dimension ref="A1:U794"/>
  <sheetViews>
    <sheetView showGridLines="0" zoomScale="70" zoomScaleNormal="70" workbookViewId="0"/>
  </sheetViews>
  <sheetFormatPr baseColWidth="10" defaultColWidth="11.44140625" defaultRowHeight="13.8"/>
  <cols>
    <col min="1" max="1" width="13" style="1043" customWidth="1"/>
    <col min="2" max="2" width="16.6640625" style="1043" bestFit="1" customWidth="1"/>
    <col min="3" max="3" width="26.109375" style="1043" bestFit="1" customWidth="1"/>
    <col min="4" max="4" width="15.6640625" style="1043" bestFit="1" customWidth="1"/>
    <col min="5" max="5" width="16" style="1043" bestFit="1" customWidth="1"/>
    <col min="6" max="6" width="17.109375" style="1043" bestFit="1" customWidth="1"/>
    <col min="7" max="7" width="14" style="1043" bestFit="1" customWidth="1"/>
    <col min="8" max="10" width="13.44140625" style="1043" bestFit="1" customWidth="1"/>
    <col min="11" max="15" width="14" style="1043" bestFit="1" customWidth="1"/>
    <col min="16" max="16" width="15.44140625" style="1043" bestFit="1" customWidth="1"/>
    <col min="17" max="17" width="14" style="1043" bestFit="1" customWidth="1"/>
    <col min="18" max="18" width="15.44140625" style="1043" bestFit="1" customWidth="1"/>
    <col min="19" max="16384" width="11.44140625" style="1018"/>
  </cols>
  <sheetData>
    <row r="1" spans="1:21" s="315" customFormat="1" ht="19.8">
      <c r="A1" s="1451" t="s">
        <v>1210</v>
      </c>
      <c r="B1" s="1010"/>
      <c r="C1" s="1010"/>
      <c r="D1" s="1010"/>
      <c r="E1" s="1010"/>
      <c r="F1" s="1010"/>
      <c r="G1" s="1010"/>
      <c r="H1" s="1010"/>
      <c r="I1" s="1010"/>
      <c r="J1" s="1010"/>
      <c r="K1" s="1010"/>
      <c r="L1" s="1010"/>
      <c r="M1" s="1010"/>
      <c r="N1" s="1010"/>
      <c r="O1" s="1011"/>
      <c r="P1" s="1011"/>
      <c r="Q1" s="1011"/>
      <c r="R1" s="1011"/>
      <c r="T1" s="1012"/>
      <c r="U1" s="1012"/>
    </row>
    <row r="2" spans="1:21" s="1015" customFormat="1" ht="28.2">
      <c r="A2" s="1013" t="s">
        <v>946</v>
      </c>
      <c r="B2" s="1013"/>
      <c r="C2" s="1013"/>
      <c r="D2" s="1013"/>
      <c r="E2" s="1013"/>
      <c r="F2" s="1013"/>
      <c r="G2" s="1013"/>
      <c r="H2" s="1013"/>
      <c r="I2" s="1013"/>
      <c r="J2" s="1013"/>
      <c r="K2" s="1013"/>
      <c r="L2" s="1013"/>
      <c r="M2" s="1013"/>
      <c r="N2" s="1013"/>
      <c r="O2" s="1013"/>
      <c r="P2" s="1011"/>
      <c r="Q2" s="1014"/>
      <c r="R2" s="1011"/>
      <c r="T2" s="1012"/>
    </row>
    <row r="3" spans="1:21" s="1017" customFormat="1" ht="18">
      <c r="A3" s="1016">
        <v>46173</v>
      </c>
      <c r="B3" s="1016"/>
      <c r="C3" s="1016"/>
      <c r="D3" s="1016"/>
      <c r="E3" s="1016"/>
      <c r="F3" s="1016"/>
      <c r="G3" s="1016"/>
      <c r="H3" s="1016"/>
      <c r="I3" s="1016"/>
      <c r="J3" s="1016"/>
      <c r="K3" s="1016"/>
      <c r="L3" s="1016"/>
      <c r="M3" s="1016"/>
      <c r="N3" s="1016"/>
      <c r="O3" s="1016"/>
      <c r="P3" s="1016"/>
      <c r="Q3" s="1016"/>
      <c r="R3" s="1016"/>
      <c r="T3" s="1018"/>
    </row>
    <row r="4" spans="1:21" s="1019" customFormat="1" ht="16.8">
      <c r="B4" s="1020"/>
      <c r="C4" s="1020"/>
      <c r="D4" s="1020"/>
      <c r="E4" s="1020"/>
      <c r="F4" s="1020"/>
      <c r="G4" s="1020"/>
      <c r="H4" s="1021" t="s">
        <v>947</v>
      </c>
      <c r="J4" s="1020"/>
      <c r="K4" s="1020"/>
      <c r="L4" s="1020"/>
      <c r="M4" s="1020"/>
      <c r="N4" s="1020"/>
      <c r="O4" s="1020"/>
      <c r="P4" s="1020"/>
      <c r="R4" s="1020"/>
      <c r="T4" s="1018"/>
    </row>
    <row r="5" spans="1:21" s="315" customFormat="1" ht="10.5" customHeight="1">
      <c r="A5" s="1022"/>
      <c r="B5" s="1022"/>
      <c r="C5" s="1022"/>
      <c r="D5" s="1022"/>
      <c r="E5" s="1022"/>
      <c r="F5" s="1022"/>
      <c r="G5" s="1023"/>
      <c r="H5" s="1022"/>
      <c r="I5" s="1022"/>
      <c r="J5" s="1022"/>
      <c r="K5" s="1022"/>
      <c r="L5" s="1022"/>
      <c r="M5" s="1022"/>
      <c r="N5" s="1022"/>
      <c r="P5" s="1022"/>
      <c r="R5" s="1022"/>
    </row>
    <row r="7" spans="1:21" s="315" customFormat="1" ht="21.45" customHeight="1">
      <c r="A7" s="324" t="s">
        <v>948</v>
      </c>
      <c r="B7" s="324" t="s">
        <v>190</v>
      </c>
      <c r="C7" s="324" t="s">
        <v>191</v>
      </c>
      <c r="D7" s="1024" t="s">
        <v>149</v>
      </c>
      <c r="E7" s="1025"/>
      <c r="F7" s="1025"/>
      <c r="G7" s="1025" t="s">
        <v>141</v>
      </c>
      <c r="H7" s="1025"/>
      <c r="I7" s="1025"/>
      <c r="J7" s="1025" t="s">
        <v>143</v>
      </c>
      <c r="K7" s="1025"/>
      <c r="L7" s="1025"/>
      <c r="M7" s="1025" t="s">
        <v>186</v>
      </c>
      <c r="N7" s="1025"/>
      <c r="O7" s="1025"/>
      <c r="P7" s="1025" t="s">
        <v>155</v>
      </c>
      <c r="Q7" s="1025"/>
      <c r="R7" s="1026"/>
    </row>
    <row r="8" spans="1:21" s="315" customFormat="1" ht="15.75" customHeight="1">
      <c r="A8" s="332"/>
      <c r="B8" s="332" t="s">
        <v>191</v>
      </c>
      <c r="C8" s="332" t="s">
        <v>191</v>
      </c>
      <c r="D8" s="1027" t="s">
        <v>949</v>
      </c>
      <c r="E8" s="1027" t="s">
        <v>950</v>
      </c>
      <c r="F8" s="1027" t="s">
        <v>951</v>
      </c>
      <c r="G8" s="1027" t="s">
        <v>949</v>
      </c>
      <c r="H8" s="1027" t="s">
        <v>950</v>
      </c>
      <c r="I8" s="1027" t="s">
        <v>951</v>
      </c>
      <c r="J8" s="1027" t="s">
        <v>949</v>
      </c>
      <c r="K8" s="1027" t="s">
        <v>950</v>
      </c>
      <c r="L8" s="1027" t="s">
        <v>951</v>
      </c>
      <c r="M8" s="1027" t="s">
        <v>949</v>
      </c>
      <c r="N8" s="1027" t="s">
        <v>950</v>
      </c>
      <c r="O8" s="1027" t="s">
        <v>951</v>
      </c>
      <c r="P8" s="1027" t="s">
        <v>949</v>
      </c>
      <c r="Q8" s="1027" t="s">
        <v>950</v>
      </c>
      <c r="R8" s="1028" t="s">
        <v>951</v>
      </c>
    </row>
    <row r="9" spans="1:21">
      <c r="A9" s="336" t="s">
        <v>2</v>
      </c>
      <c r="B9" s="336" t="s">
        <v>196</v>
      </c>
      <c r="C9" s="336" t="s">
        <v>196</v>
      </c>
      <c r="D9" s="1029">
        <v>75205.744710000014</v>
      </c>
      <c r="E9" s="1030">
        <v>190.70436999999998</v>
      </c>
      <c r="F9" s="1030">
        <v>75396.449079999991</v>
      </c>
      <c r="G9" s="1030">
        <v>10308.763279999999</v>
      </c>
      <c r="H9" s="1030">
        <v>32.903589999999994</v>
      </c>
      <c r="I9" s="1030">
        <v>10341.666869999999</v>
      </c>
      <c r="J9" s="1030">
        <v>46257.469760000007</v>
      </c>
      <c r="K9" s="1030">
        <v>3237.4881100000002</v>
      </c>
      <c r="L9" s="1030">
        <v>49494.957869999998</v>
      </c>
      <c r="M9" s="1030">
        <v>3241.5400499999996</v>
      </c>
      <c r="N9" s="1030">
        <v>51.47336</v>
      </c>
      <c r="O9" s="1030">
        <v>3293.01341</v>
      </c>
      <c r="P9" s="1030">
        <v>59807.77309000001</v>
      </c>
      <c r="Q9" s="1030">
        <v>3321.8650600000001</v>
      </c>
      <c r="R9" s="1031">
        <v>63129.638149999999</v>
      </c>
    </row>
    <row r="10" spans="1:21">
      <c r="A10" s="341"/>
      <c r="B10" s="336" t="s">
        <v>197</v>
      </c>
      <c r="C10" s="336" t="s">
        <v>197</v>
      </c>
      <c r="D10" s="1029">
        <v>154707.79835</v>
      </c>
      <c r="E10" s="1030">
        <v>419.40463</v>
      </c>
      <c r="F10" s="1030">
        <v>155127.20298</v>
      </c>
      <c r="G10" s="1030">
        <v>61415.484179999999</v>
      </c>
      <c r="H10" s="1030">
        <v>8711.5547699999988</v>
      </c>
      <c r="I10" s="1030">
        <v>70127.038950000002</v>
      </c>
      <c r="J10" s="1030">
        <v>142465.87721999999</v>
      </c>
      <c r="K10" s="1030">
        <v>18413.246520000001</v>
      </c>
      <c r="L10" s="1030">
        <v>160879.12373999998</v>
      </c>
      <c r="M10" s="1030">
        <v>7662.5774700000002</v>
      </c>
      <c r="N10" s="1030">
        <v>515.43452000000002</v>
      </c>
      <c r="O10" s="1030">
        <v>8178.01199</v>
      </c>
      <c r="P10" s="1030">
        <v>211543.93886999998</v>
      </c>
      <c r="Q10" s="1030">
        <v>27640.235809999998</v>
      </c>
      <c r="R10" s="1031">
        <v>239184.17467999997</v>
      </c>
    </row>
    <row r="11" spans="1:21">
      <c r="A11" s="341"/>
      <c r="B11" s="336" t="s">
        <v>198</v>
      </c>
      <c r="C11" s="336" t="s">
        <v>199</v>
      </c>
      <c r="D11" s="1029">
        <v>257557.78979999997</v>
      </c>
      <c r="E11" s="1030">
        <v>1242.43182</v>
      </c>
      <c r="F11" s="1030">
        <v>258800.22162</v>
      </c>
      <c r="G11" s="1030">
        <v>27622.292600000001</v>
      </c>
      <c r="H11" s="1030">
        <v>13484.840189999999</v>
      </c>
      <c r="I11" s="1030">
        <v>41107.132790000003</v>
      </c>
      <c r="J11" s="1030">
        <v>98429.821849999993</v>
      </c>
      <c r="K11" s="1030">
        <v>9204.5850800000007</v>
      </c>
      <c r="L11" s="1030">
        <v>107634.40693000001</v>
      </c>
      <c r="M11" s="1030">
        <v>10975.33891</v>
      </c>
      <c r="N11" s="1030">
        <v>6467.3018900000006</v>
      </c>
      <c r="O11" s="1030">
        <v>17442.640800000001</v>
      </c>
      <c r="P11" s="1030">
        <v>137027.45336000001</v>
      </c>
      <c r="Q11" s="1030">
        <v>29156.727159999995</v>
      </c>
      <c r="R11" s="1031">
        <v>166184.18051999999</v>
      </c>
    </row>
    <row r="12" spans="1:21">
      <c r="A12" s="341"/>
      <c r="B12" s="336" t="s">
        <v>331</v>
      </c>
      <c r="C12" s="336" t="s">
        <v>332</v>
      </c>
      <c r="D12" s="1029">
        <v>21468.620350000001</v>
      </c>
      <c r="E12" s="1030">
        <v>0</v>
      </c>
      <c r="F12" s="1030">
        <v>21468.620350000001</v>
      </c>
      <c r="G12" s="1030">
        <v>0</v>
      </c>
      <c r="H12" s="1030">
        <v>0</v>
      </c>
      <c r="I12" s="1030">
        <v>0</v>
      </c>
      <c r="J12" s="1030">
        <v>1215.49297</v>
      </c>
      <c r="K12" s="1030">
        <v>4.4673100000000003</v>
      </c>
      <c r="L12" s="1030">
        <v>1219.96028</v>
      </c>
      <c r="M12" s="1030">
        <v>870.05196999999998</v>
      </c>
      <c r="N12" s="1030">
        <v>0</v>
      </c>
      <c r="O12" s="1030">
        <v>870.05196999999998</v>
      </c>
      <c r="P12" s="1030">
        <v>2085.5449399999998</v>
      </c>
      <c r="Q12" s="1030">
        <v>4.4673100000000003</v>
      </c>
      <c r="R12" s="1031">
        <v>2090.0122500000002</v>
      </c>
    </row>
    <row r="13" spans="1:21">
      <c r="A13" s="336" t="s">
        <v>952</v>
      </c>
      <c r="B13" s="1032"/>
      <c r="C13" s="1032"/>
      <c r="D13" s="1029">
        <v>508939.95321000007</v>
      </c>
      <c r="E13" s="1030">
        <v>1852.5408200000002</v>
      </c>
      <c r="F13" s="1030">
        <v>510792.49403000006</v>
      </c>
      <c r="G13" s="1030">
        <v>99346.540059999999</v>
      </c>
      <c r="H13" s="1030">
        <v>22229.298549999996</v>
      </c>
      <c r="I13" s="1030">
        <v>121575.83861000002</v>
      </c>
      <c r="J13" s="1030">
        <v>288368.66180000006</v>
      </c>
      <c r="K13" s="1030">
        <v>30859.78702</v>
      </c>
      <c r="L13" s="1030">
        <v>319228.44881999993</v>
      </c>
      <c r="M13" s="1030">
        <v>22749.508399999999</v>
      </c>
      <c r="N13" s="1030">
        <v>7034.2097700000004</v>
      </c>
      <c r="O13" s="1030">
        <v>29783.71817</v>
      </c>
      <c r="P13" s="1030">
        <v>410464.71025999996</v>
      </c>
      <c r="Q13" s="1030">
        <v>60123.295339999997</v>
      </c>
      <c r="R13" s="1031">
        <v>470588.00559999997</v>
      </c>
    </row>
    <row r="14" spans="1:21">
      <c r="A14" s="336" t="s">
        <v>3</v>
      </c>
      <c r="B14" s="336" t="s">
        <v>200</v>
      </c>
      <c r="C14" s="336" t="s">
        <v>200</v>
      </c>
      <c r="D14" s="1029">
        <v>89554.643129999997</v>
      </c>
      <c r="E14" s="1030">
        <v>279.18984</v>
      </c>
      <c r="F14" s="1030">
        <v>89833.832970000003</v>
      </c>
      <c r="G14" s="1030">
        <v>15130.862080000001</v>
      </c>
      <c r="H14" s="1030">
        <v>6169.2743300000002</v>
      </c>
      <c r="I14" s="1030">
        <v>21300.136409999999</v>
      </c>
      <c r="J14" s="1030">
        <v>97645.778520000007</v>
      </c>
      <c r="K14" s="1030">
        <v>16740.493129999999</v>
      </c>
      <c r="L14" s="1030">
        <v>114386.27165000001</v>
      </c>
      <c r="M14" s="1030">
        <v>9615.3712100000012</v>
      </c>
      <c r="N14" s="1030">
        <v>177.36052000000001</v>
      </c>
      <c r="O14" s="1030">
        <v>9792.7317300000013</v>
      </c>
      <c r="P14" s="1030">
        <v>122392.01181</v>
      </c>
      <c r="Q14" s="1030">
        <v>23087.127980000001</v>
      </c>
      <c r="R14" s="1031">
        <v>145479.13978999999</v>
      </c>
    </row>
    <row r="15" spans="1:21">
      <c r="A15" s="341"/>
      <c r="B15" s="336" t="s">
        <v>201</v>
      </c>
      <c r="C15" s="336" t="s">
        <v>201</v>
      </c>
      <c r="D15" s="1029">
        <v>1293500.9707200001</v>
      </c>
      <c r="E15" s="1030">
        <v>29230.831969999999</v>
      </c>
      <c r="F15" s="1030">
        <v>1322731.80269</v>
      </c>
      <c r="G15" s="1030">
        <v>234703.69389999998</v>
      </c>
      <c r="H15" s="1030">
        <v>50543.888709999999</v>
      </c>
      <c r="I15" s="1030">
        <v>285247.58260999998</v>
      </c>
      <c r="J15" s="1030">
        <v>738629.17957000015</v>
      </c>
      <c r="K15" s="1030">
        <v>136765.82978000003</v>
      </c>
      <c r="L15" s="1030">
        <v>875395.00935000007</v>
      </c>
      <c r="M15" s="1030">
        <v>257022.95878999998</v>
      </c>
      <c r="N15" s="1030">
        <v>28447.219460000004</v>
      </c>
      <c r="O15" s="1030">
        <v>285470.17825</v>
      </c>
      <c r="P15" s="1030">
        <v>1230355.8322600003</v>
      </c>
      <c r="Q15" s="1030">
        <v>215756.93795000002</v>
      </c>
      <c r="R15" s="1031">
        <v>1446112.77021</v>
      </c>
    </row>
    <row r="16" spans="1:21">
      <c r="A16" s="341"/>
      <c r="B16" s="336" t="s">
        <v>202</v>
      </c>
      <c r="C16" s="336" t="s">
        <v>202</v>
      </c>
      <c r="D16" s="1029">
        <v>20128.264709999999</v>
      </c>
      <c r="E16" s="1030">
        <v>0</v>
      </c>
      <c r="F16" s="1030">
        <v>20128.264709999999</v>
      </c>
      <c r="G16" s="1030">
        <v>39.317920000000001</v>
      </c>
      <c r="H16" s="1030">
        <v>0</v>
      </c>
      <c r="I16" s="1030">
        <v>39.317920000000001</v>
      </c>
      <c r="J16" s="1030">
        <v>6481.09818</v>
      </c>
      <c r="K16" s="1030">
        <v>1316.2797</v>
      </c>
      <c r="L16" s="1030">
        <v>7797.37788</v>
      </c>
      <c r="M16" s="1030">
        <v>4628.2576000000008</v>
      </c>
      <c r="N16" s="1030">
        <v>0</v>
      </c>
      <c r="O16" s="1030">
        <v>4628.2576000000008</v>
      </c>
      <c r="P16" s="1030">
        <v>11148.673699999999</v>
      </c>
      <c r="Q16" s="1030">
        <v>1316.2797</v>
      </c>
      <c r="R16" s="1031">
        <v>12464.9534</v>
      </c>
    </row>
    <row r="17" spans="1:18">
      <c r="A17" s="341"/>
      <c r="B17" s="336" t="s">
        <v>203</v>
      </c>
      <c r="C17" s="336" t="s">
        <v>204</v>
      </c>
      <c r="D17" s="1029">
        <v>79122.539969999998</v>
      </c>
      <c r="E17" s="1030">
        <v>767.36851000000001</v>
      </c>
      <c r="F17" s="1030">
        <v>79889.908479999998</v>
      </c>
      <c r="G17" s="1030">
        <v>9614.2259300000005</v>
      </c>
      <c r="H17" s="1030">
        <v>421.68270000000001</v>
      </c>
      <c r="I17" s="1030">
        <v>10035.908630000002</v>
      </c>
      <c r="J17" s="1030">
        <v>76979.602430000014</v>
      </c>
      <c r="K17" s="1030">
        <v>6736.941319999999</v>
      </c>
      <c r="L17" s="1030">
        <v>83716.543749999997</v>
      </c>
      <c r="M17" s="1030">
        <v>8349.3559700000005</v>
      </c>
      <c r="N17" s="1030">
        <v>81.004220000000004</v>
      </c>
      <c r="O17" s="1030">
        <v>8430.3601899999994</v>
      </c>
      <c r="P17" s="1030">
        <v>94943.184330000004</v>
      </c>
      <c r="Q17" s="1030">
        <v>7239.6282399999991</v>
      </c>
      <c r="R17" s="1031">
        <v>102182.81256999999</v>
      </c>
    </row>
    <row r="18" spans="1:18">
      <c r="A18" s="341"/>
      <c r="B18" s="336" t="s">
        <v>205</v>
      </c>
      <c r="C18" s="336" t="s">
        <v>206</v>
      </c>
      <c r="D18" s="1029">
        <v>1659694.8076999998</v>
      </c>
      <c r="E18" s="1030">
        <v>105390.40342000002</v>
      </c>
      <c r="F18" s="1030">
        <v>1765085.2111199999</v>
      </c>
      <c r="G18" s="1030">
        <v>322276.44261999999</v>
      </c>
      <c r="H18" s="1030">
        <v>113199.47889999999</v>
      </c>
      <c r="I18" s="1030">
        <v>435475.92151999997</v>
      </c>
      <c r="J18" s="1030">
        <v>852017.64504999993</v>
      </c>
      <c r="K18" s="1030">
        <v>222484.31315999999</v>
      </c>
      <c r="L18" s="1030">
        <v>1074501.9582100001</v>
      </c>
      <c r="M18" s="1030">
        <v>333269.53266999999</v>
      </c>
      <c r="N18" s="1030">
        <v>86794.742200000008</v>
      </c>
      <c r="O18" s="1030">
        <v>420064.27487000002</v>
      </c>
      <c r="P18" s="1030">
        <v>1507563.6203399999</v>
      </c>
      <c r="Q18" s="1030">
        <v>422478.53426000004</v>
      </c>
      <c r="R18" s="1031">
        <v>1930042.1546000002</v>
      </c>
    </row>
    <row r="19" spans="1:18">
      <c r="A19" s="341"/>
      <c r="B19" s="341"/>
      <c r="C19" s="1033" t="s">
        <v>333</v>
      </c>
      <c r="D19" s="1034">
        <v>226085.37011000002</v>
      </c>
      <c r="E19" s="420">
        <v>827.58527000000004</v>
      </c>
      <c r="F19" s="420">
        <v>226912.95538</v>
      </c>
      <c r="G19" s="420">
        <v>31655.494750000002</v>
      </c>
      <c r="H19" s="420">
        <v>4030.4937999999997</v>
      </c>
      <c r="I19" s="420">
        <v>35685.988549999995</v>
      </c>
      <c r="J19" s="420">
        <v>93828.655099999989</v>
      </c>
      <c r="K19" s="420">
        <v>16197.073020000002</v>
      </c>
      <c r="L19" s="420">
        <v>110025.72812</v>
      </c>
      <c r="M19" s="420">
        <v>34528.546439999998</v>
      </c>
      <c r="N19" s="420">
        <v>6256.2159000000001</v>
      </c>
      <c r="O19" s="420">
        <v>40784.762340000001</v>
      </c>
      <c r="P19" s="420">
        <v>160012.69629000002</v>
      </c>
      <c r="Q19" s="420">
        <v>26483.782719999999</v>
      </c>
      <c r="R19" s="1035">
        <v>186496.47900999998</v>
      </c>
    </row>
    <row r="20" spans="1:18">
      <c r="A20" s="341"/>
      <c r="B20" s="341"/>
      <c r="C20" s="1033" t="s">
        <v>205</v>
      </c>
      <c r="D20" s="1034">
        <v>51867.525439999998</v>
      </c>
      <c r="E20" s="420">
        <v>0</v>
      </c>
      <c r="F20" s="420">
        <v>51867.525439999998</v>
      </c>
      <c r="G20" s="420">
        <v>0</v>
      </c>
      <c r="H20" s="420">
        <v>0</v>
      </c>
      <c r="I20" s="420">
        <v>0</v>
      </c>
      <c r="J20" s="420">
        <v>6791.0039400000005</v>
      </c>
      <c r="K20" s="420">
        <v>11.89493</v>
      </c>
      <c r="L20" s="420">
        <v>6802.89887</v>
      </c>
      <c r="M20" s="420">
        <v>4921.8631699999996</v>
      </c>
      <c r="N20" s="420">
        <v>21.260450000000002</v>
      </c>
      <c r="O20" s="420">
        <v>4943.1236200000003</v>
      </c>
      <c r="P20" s="420">
        <v>11712.867109999999</v>
      </c>
      <c r="Q20" s="420">
        <v>33.155380000000008</v>
      </c>
      <c r="R20" s="1035">
        <v>11746.022489999999</v>
      </c>
    </row>
    <row r="21" spans="1:18">
      <c r="A21" s="341"/>
      <c r="B21" s="341"/>
      <c r="C21" s="1033" t="s">
        <v>334</v>
      </c>
      <c r="D21" s="1034">
        <v>22128.018090000001</v>
      </c>
      <c r="E21" s="420">
        <v>0</v>
      </c>
      <c r="F21" s="420">
        <v>22128.018090000001</v>
      </c>
      <c r="G21" s="420">
        <v>0</v>
      </c>
      <c r="H21" s="420">
        <v>0</v>
      </c>
      <c r="I21" s="420">
        <v>0</v>
      </c>
      <c r="J21" s="420">
        <v>1137.87156</v>
      </c>
      <c r="K21" s="420">
        <v>117.09428999999999</v>
      </c>
      <c r="L21" s="420">
        <v>1254.96585</v>
      </c>
      <c r="M21" s="420">
        <v>320.91058000000004</v>
      </c>
      <c r="N21" s="420">
        <v>0</v>
      </c>
      <c r="O21" s="420">
        <v>320.91058000000004</v>
      </c>
      <c r="P21" s="420">
        <v>1458.78214</v>
      </c>
      <c r="Q21" s="420">
        <v>117.09428999999999</v>
      </c>
      <c r="R21" s="1035">
        <v>1575.87643</v>
      </c>
    </row>
    <row r="22" spans="1:18">
      <c r="A22" s="341"/>
      <c r="B22" s="336" t="s">
        <v>335</v>
      </c>
      <c r="C22" s="336" t="s">
        <v>335</v>
      </c>
      <c r="D22" s="1029">
        <v>28195.9807</v>
      </c>
      <c r="E22" s="1030">
        <v>0</v>
      </c>
      <c r="F22" s="1030">
        <v>28195.9807</v>
      </c>
      <c r="G22" s="1030">
        <v>0</v>
      </c>
      <c r="H22" s="1030">
        <v>0</v>
      </c>
      <c r="I22" s="1030">
        <v>0</v>
      </c>
      <c r="J22" s="1030">
        <v>5552.0757899999999</v>
      </c>
      <c r="K22" s="1030">
        <v>196.42858999999999</v>
      </c>
      <c r="L22" s="1030">
        <v>5748.5043800000003</v>
      </c>
      <c r="M22" s="1030">
        <v>4694.2390500000001</v>
      </c>
      <c r="N22" s="1030">
        <v>0</v>
      </c>
      <c r="O22" s="1030">
        <v>4694.2390500000001</v>
      </c>
      <c r="P22" s="1030">
        <v>10246.314839999999</v>
      </c>
      <c r="Q22" s="1030">
        <v>196.42858999999999</v>
      </c>
      <c r="R22" s="1031">
        <v>10442.74343</v>
      </c>
    </row>
    <row r="23" spans="1:18">
      <c r="A23" s="341"/>
      <c r="B23" s="341"/>
      <c r="C23" s="1033" t="s">
        <v>336</v>
      </c>
      <c r="D23" s="1034">
        <v>4208.7351900000003</v>
      </c>
      <c r="E23" s="420">
        <v>0</v>
      </c>
      <c r="F23" s="420">
        <v>4208.7351900000003</v>
      </c>
      <c r="G23" s="420">
        <v>0</v>
      </c>
      <c r="H23" s="420">
        <v>0</v>
      </c>
      <c r="I23" s="420">
        <v>0</v>
      </c>
      <c r="J23" s="420">
        <v>147.87351000000001</v>
      </c>
      <c r="K23" s="420">
        <v>2.5000000000000001E-3</v>
      </c>
      <c r="L23" s="420">
        <v>147.87601000000001</v>
      </c>
      <c r="M23" s="420">
        <v>246.56178</v>
      </c>
      <c r="N23" s="420">
        <v>0</v>
      </c>
      <c r="O23" s="420">
        <v>246.56178</v>
      </c>
      <c r="P23" s="420">
        <v>394.43529000000001</v>
      </c>
      <c r="Q23" s="420">
        <v>2.5000000000000001E-3</v>
      </c>
      <c r="R23" s="1035">
        <v>394.43779000000001</v>
      </c>
    </row>
    <row r="24" spans="1:18">
      <c r="A24" s="341"/>
      <c r="B24" s="336" t="s">
        <v>337</v>
      </c>
      <c r="C24" s="336" t="s">
        <v>337</v>
      </c>
      <c r="D24" s="1029">
        <v>56337.166850000001</v>
      </c>
      <c r="E24" s="1030">
        <v>0</v>
      </c>
      <c r="F24" s="1030">
        <v>56337.166850000001</v>
      </c>
      <c r="G24" s="1030">
        <v>0</v>
      </c>
      <c r="H24" s="1030">
        <v>0</v>
      </c>
      <c r="I24" s="1030">
        <v>0</v>
      </c>
      <c r="J24" s="1030">
        <v>7272.2023099999997</v>
      </c>
      <c r="K24" s="1030">
        <v>307.46260999999998</v>
      </c>
      <c r="L24" s="1030">
        <v>7579.6649200000002</v>
      </c>
      <c r="M24" s="1030">
        <v>11468.05503</v>
      </c>
      <c r="N24" s="1030">
        <v>500.59809999999999</v>
      </c>
      <c r="O24" s="1030">
        <v>11968.653130000001</v>
      </c>
      <c r="P24" s="1030">
        <v>18740.25734</v>
      </c>
      <c r="Q24" s="1030">
        <v>808.06070999999997</v>
      </c>
      <c r="R24" s="1031">
        <v>19548.318050000002</v>
      </c>
    </row>
    <row r="25" spans="1:18">
      <c r="A25" s="341"/>
      <c r="B25" s="336" t="s">
        <v>338</v>
      </c>
      <c r="C25" s="336" t="s">
        <v>338</v>
      </c>
      <c r="D25" s="1029">
        <v>37648.554479999999</v>
      </c>
      <c r="E25" s="1030">
        <v>0</v>
      </c>
      <c r="F25" s="1030">
        <v>37648.554479999999</v>
      </c>
      <c r="G25" s="1030">
        <v>0</v>
      </c>
      <c r="H25" s="1030">
        <v>0</v>
      </c>
      <c r="I25" s="1030">
        <v>0</v>
      </c>
      <c r="J25" s="1030">
        <v>3924.7090200000002</v>
      </c>
      <c r="K25" s="1030">
        <v>206.84452999999999</v>
      </c>
      <c r="L25" s="1030">
        <v>4131.5535499999996</v>
      </c>
      <c r="M25" s="1030">
        <v>6196.1385</v>
      </c>
      <c r="N25" s="1030">
        <v>0</v>
      </c>
      <c r="O25" s="1030">
        <v>6196.1385</v>
      </c>
      <c r="P25" s="1030">
        <v>10120.847519999999</v>
      </c>
      <c r="Q25" s="1030">
        <v>206.84452999999999</v>
      </c>
      <c r="R25" s="1031">
        <v>10327.692050000001</v>
      </c>
    </row>
    <row r="26" spans="1:18">
      <c r="A26" s="341"/>
      <c r="B26" s="336" t="s">
        <v>339</v>
      </c>
      <c r="C26" s="336" t="s">
        <v>339</v>
      </c>
      <c r="D26" s="1029">
        <v>15103.880160000001</v>
      </c>
      <c r="E26" s="1030">
        <v>0</v>
      </c>
      <c r="F26" s="1030">
        <v>15103.880160000001</v>
      </c>
      <c r="G26" s="1030">
        <v>0</v>
      </c>
      <c r="H26" s="1030">
        <v>0</v>
      </c>
      <c r="I26" s="1030">
        <v>0</v>
      </c>
      <c r="J26" s="1030">
        <v>1055.3186599999999</v>
      </c>
      <c r="K26" s="1030">
        <v>14.149700000000001</v>
      </c>
      <c r="L26" s="1030">
        <v>1069.4683600000001</v>
      </c>
      <c r="M26" s="1030">
        <v>1214.3107299999999</v>
      </c>
      <c r="N26" s="1030">
        <v>0</v>
      </c>
      <c r="O26" s="1030">
        <v>1214.3107299999999</v>
      </c>
      <c r="P26" s="1030">
        <v>2269.6293899999996</v>
      </c>
      <c r="Q26" s="1030">
        <v>14.149700000000001</v>
      </c>
      <c r="R26" s="1031">
        <v>2283.77909</v>
      </c>
    </row>
    <row r="27" spans="1:18">
      <c r="A27" s="341"/>
      <c r="B27" s="336" t="s">
        <v>340</v>
      </c>
      <c r="C27" s="336" t="s">
        <v>340</v>
      </c>
      <c r="D27" s="1029">
        <v>15683.114810000001</v>
      </c>
      <c r="E27" s="1030">
        <v>0</v>
      </c>
      <c r="F27" s="1030">
        <v>15683.114810000001</v>
      </c>
      <c r="G27" s="1030">
        <v>181.17876999999999</v>
      </c>
      <c r="H27" s="1030">
        <v>0</v>
      </c>
      <c r="I27" s="1030">
        <v>181.17876999999999</v>
      </c>
      <c r="J27" s="1030">
        <v>1998.88546</v>
      </c>
      <c r="K27" s="1030">
        <v>37.350209999999997</v>
      </c>
      <c r="L27" s="1030">
        <v>2036.23567</v>
      </c>
      <c r="M27" s="1030">
        <v>3496.7811699999997</v>
      </c>
      <c r="N27" s="1030">
        <v>21.893529999999998</v>
      </c>
      <c r="O27" s="1030">
        <v>3518.6747</v>
      </c>
      <c r="P27" s="1030">
        <v>5676.8454000000002</v>
      </c>
      <c r="Q27" s="1030">
        <v>59.243739999999995</v>
      </c>
      <c r="R27" s="1031">
        <v>5736.08914</v>
      </c>
    </row>
    <row r="28" spans="1:18">
      <c r="A28" s="341"/>
      <c r="B28" s="336" t="s">
        <v>341</v>
      </c>
      <c r="C28" s="336" t="s">
        <v>342</v>
      </c>
      <c r="D28" s="1029">
        <v>5983.3693899999998</v>
      </c>
      <c r="E28" s="1030">
        <v>0</v>
      </c>
      <c r="F28" s="1030">
        <v>5983.3693899999998</v>
      </c>
      <c r="G28" s="1030">
        <v>0</v>
      </c>
      <c r="H28" s="1030">
        <v>0</v>
      </c>
      <c r="I28" s="1030">
        <v>0</v>
      </c>
      <c r="J28" s="1030">
        <v>108.82717</v>
      </c>
      <c r="K28" s="1030">
        <v>8.09E-3</v>
      </c>
      <c r="L28" s="1030">
        <v>108.83525999999999</v>
      </c>
      <c r="M28" s="1030">
        <v>184.86749</v>
      </c>
      <c r="N28" s="1030">
        <v>0</v>
      </c>
      <c r="O28" s="1030">
        <v>184.86749</v>
      </c>
      <c r="P28" s="1030">
        <v>293.69466</v>
      </c>
      <c r="Q28" s="1030">
        <v>8.09E-3</v>
      </c>
      <c r="R28" s="1031">
        <v>293.70274999999998</v>
      </c>
    </row>
    <row r="29" spans="1:18">
      <c r="A29" s="341"/>
      <c r="B29" s="336" t="s">
        <v>343</v>
      </c>
      <c r="C29" s="336" t="s">
        <v>343</v>
      </c>
      <c r="D29" s="1029">
        <v>3972.63868</v>
      </c>
      <c r="E29" s="1030">
        <v>0</v>
      </c>
      <c r="F29" s="1030">
        <v>3972.63868</v>
      </c>
      <c r="G29" s="1030">
        <v>0</v>
      </c>
      <c r="H29" s="1030">
        <v>0</v>
      </c>
      <c r="I29" s="1030">
        <v>0</v>
      </c>
      <c r="J29" s="1030">
        <v>9.8342600000000004</v>
      </c>
      <c r="K29" s="1030">
        <v>6.8000000000000005E-4</v>
      </c>
      <c r="L29" s="1030">
        <v>9.8349400000000013</v>
      </c>
      <c r="M29" s="1030">
        <v>0.15827000000000002</v>
      </c>
      <c r="N29" s="1030">
        <v>0</v>
      </c>
      <c r="O29" s="1030">
        <v>0.15827000000000002</v>
      </c>
      <c r="P29" s="1030">
        <v>9.9925300000000004</v>
      </c>
      <c r="Q29" s="1030">
        <v>6.8000000000000005E-4</v>
      </c>
      <c r="R29" s="1031">
        <v>9.9932099999999995</v>
      </c>
    </row>
    <row r="30" spans="1:18">
      <c r="A30" s="336" t="s">
        <v>953</v>
      </c>
      <c r="B30" s="1032"/>
      <c r="C30" s="1032"/>
      <c r="D30" s="1029">
        <v>3609215.5801299992</v>
      </c>
      <c r="E30" s="1030">
        <v>136495.37901000003</v>
      </c>
      <c r="F30" s="1030">
        <v>3745710.9591399999</v>
      </c>
      <c r="G30" s="1030">
        <v>613601.21597000002</v>
      </c>
      <c r="H30" s="1030">
        <v>174364.81844</v>
      </c>
      <c r="I30" s="1030">
        <v>787966.03440999985</v>
      </c>
      <c r="J30" s="1030">
        <v>1893580.5605299999</v>
      </c>
      <c r="K30" s="1030">
        <v>401132.16623999993</v>
      </c>
      <c r="L30" s="1030">
        <v>2294712.726770001</v>
      </c>
      <c r="M30" s="1030">
        <v>680157.90844999987</v>
      </c>
      <c r="N30" s="1030">
        <v>122300.29438000001</v>
      </c>
      <c r="O30" s="1030">
        <v>802458.2028300002</v>
      </c>
      <c r="P30" s="1030">
        <v>3187339.6849500001</v>
      </c>
      <c r="Q30" s="1030">
        <v>697797.2790600002</v>
      </c>
      <c r="R30" s="1031">
        <v>3885136.9640099998</v>
      </c>
    </row>
    <row r="31" spans="1:18">
      <c r="A31" s="336" t="s">
        <v>207</v>
      </c>
      <c r="B31" s="336" t="s">
        <v>208</v>
      </c>
      <c r="C31" s="336" t="s">
        <v>208</v>
      </c>
      <c r="D31" s="1029">
        <v>315827.51228000002</v>
      </c>
      <c r="E31" s="1030">
        <v>600.22789</v>
      </c>
      <c r="F31" s="1030">
        <v>316427.74017</v>
      </c>
      <c r="G31" s="1030">
        <v>83501.652749999979</v>
      </c>
      <c r="H31" s="1030">
        <v>77585.778510000004</v>
      </c>
      <c r="I31" s="1030">
        <v>161087.43126000001</v>
      </c>
      <c r="J31" s="1030">
        <v>299759.65781999996</v>
      </c>
      <c r="K31" s="1030">
        <v>100149.90513</v>
      </c>
      <c r="L31" s="1030">
        <v>399909.56294999999</v>
      </c>
      <c r="M31" s="1030">
        <v>53920.645160000007</v>
      </c>
      <c r="N31" s="1030">
        <v>3750.14957</v>
      </c>
      <c r="O31" s="1030">
        <v>57670.794729999994</v>
      </c>
      <c r="P31" s="1030">
        <v>437181.95572999999</v>
      </c>
      <c r="Q31" s="1030">
        <v>181485.83320999998</v>
      </c>
      <c r="R31" s="1031">
        <v>618667.78893999988</v>
      </c>
    </row>
    <row r="32" spans="1:18">
      <c r="A32" s="341"/>
      <c r="B32" s="341"/>
      <c r="C32" s="1033" t="s">
        <v>344</v>
      </c>
      <c r="D32" s="1034">
        <v>2419.8421899999998</v>
      </c>
      <c r="E32" s="420">
        <v>0</v>
      </c>
      <c r="F32" s="420">
        <v>2419.8421899999998</v>
      </c>
      <c r="G32" s="420">
        <v>0</v>
      </c>
      <c r="H32" s="420">
        <v>0</v>
      </c>
      <c r="I32" s="420">
        <v>0</v>
      </c>
      <c r="J32" s="420">
        <v>0.43585000000000002</v>
      </c>
      <c r="K32" s="420">
        <v>0</v>
      </c>
      <c r="L32" s="420">
        <v>0.43585000000000002</v>
      </c>
      <c r="M32" s="420">
        <v>0</v>
      </c>
      <c r="N32" s="420">
        <v>0</v>
      </c>
      <c r="O32" s="420">
        <v>0</v>
      </c>
      <c r="P32" s="420">
        <v>0.43585000000000002</v>
      </c>
      <c r="Q32" s="420">
        <v>0</v>
      </c>
      <c r="R32" s="1035">
        <v>0.43585000000000002</v>
      </c>
    </row>
    <row r="33" spans="1:18">
      <c r="A33" s="341"/>
      <c r="B33" s="336" t="s">
        <v>209</v>
      </c>
      <c r="C33" s="336" t="s">
        <v>209</v>
      </c>
      <c r="D33" s="1029">
        <v>261275.54236000002</v>
      </c>
      <c r="E33" s="1030">
        <v>1108.1958199999999</v>
      </c>
      <c r="F33" s="1030">
        <v>262383.73817999999</v>
      </c>
      <c r="G33" s="1030">
        <v>65468.677429999996</v>
      </c>
      <c r="H33" s="1030">
        <v>6617.47282</v>
      </c>
      <c r="I33" s="1030">
        <v>72086.150250000006</v>
      </c>
      <c r="J33" s="1030">
        <v>225552.62597999998</v>
      </c>
      <c r="K33" s="1030">
        <v>36132.37524999999</v>
      </c>
      <c r="L33" s="1030">
        <v>261685.00122999999</v>
      </c>
      <c r="M33" s="1030">
        <v>29718.712309999999</v>
      </c>
      <c r="N33" s="1030">
        <v>4322.8227300000008</v>
      </c>
      <c r="O33" s="1030">
        <v>34041.535040000002</v>
      </c>
      <c r="P33" s="1030">
        <v>320740.01571999997</v>
      </c>
      <c r="Q33" s="1030">
        <v>47072.670799999993</v>
      </c>
      <c r="R33" s="1031">
        <v>367812.68652000005</v>
      </c>
    </row>
    <row r="34" spans="1:18">
      <c r="A34" s="341"/>
      <c r="B34" s="341"/>
      <c r="C34" s="1033" t="s">
        <v>345</v>
      </c>
      <c r="D34" s="1034">
        <v>2049.06639</v>
      </c>
      <c r="E34" s="420">
        <v>0</v>
      </c>
      <c r="F34" s="420">
        <v>2049.06639</v>
      </c>
      <c r="G34" s="420">
        <v>0</v>
      </c>
      <c r="H34" s="420">
        <v>0</v>
      </c>
      <c r="I34" s="420">
        <v>0</v>
      </c>
      <c r="J34" s="420">
        <v>79.192740000000001</v>
      </c>
      <c r="K34" s="420">
        <v>0</v>
      </c>
      <c r="L34" s="420">
        <v>79.192740000000001</v>
      </c>
      <c r="M34" s="420">
        <v>61.387689999999999</v>
      </c>
      <c r="N34" s="420">
        <v>0</v>
      </c>
      <c r="O34" s="420">
        <v>61.387689999999999</v>
      </c>
      <c r="P34" s="420">
        <v>140.58043000000001</v>
      </c>
      <c r="Q34" s="420">
        <v>0</v>
      </c>
      <c r="R34" s="1035">
        <v>140.58043000000001</v>
      </c>
    </row>
    <row r="35" spans="1:18">
      <c r="A35" s="341"/>
      <c r="B35" s="336" t="s">
        <v>325</v>
      </c>
      <c r="C35" s="336" t="s">
        <v>326</v>
      </c>
      <c r="D35" s="1029">
        <v>43019.101849999999</v>
      </c>
      <c r="E35" s="1030">
        <v>8521.8547500000004</v>
      </c>
      <c r="F35" s="1030">
        <v>51540.956600000005</v>
      </c>
      <c r="G35" s="1030">
        <v>60313.486939999995</v>
      </c>
      <c r="H35" s="1030">
        <v>42730.103360000001</v>
      </c>
      <c r="I35" s="1030">
        <v>103043.5903</v>
      </c>
      <c r="J35" s="1030">
        <v>159220.54240999999</v>
      </c>
      <c r="K35" s="1030">
        <v>37608.052490000002</v>
      </c>
      <c r="L35" s="1030">
        <v>196828.59489999997</v>
      </c>
      <c r="M35" s="1030">
        <v>132694.79874</v>
      </c>
      <c r="N35" s="1030">
        <v>2003.77252</v>
      </c>
      <c r="O35" s="1030">
        <v>134698.57126</v>
      </c>
      <c r="P35" s="1030">
        <v>352228.82808999997</v>
      </c>
      <c r="Q35" s="1030">
        <v>82341.928370000009</v>
      </c>
      <c r="R35" s="1031">
        <v>434570.75646000006</v>
      </c>
    </row>
    <row r="36" spans="1:18">
      <c r="A36" s="336" t="s">
        <v>954</v>
      </c>
      <c r="B36" s="1032"/>
      <c r="C36" s="1032"/>
      <c r="D36" s="1029">
        <v>624591.06507000001</v>
      </c>
      <c r="E36" s="1030">
        <v>10230.278460000001</v>
      </c>
      <c r="F36" s="1030">
        <v>634821.34352999995</v>
      </c>
      <c r="G36" s="1030">
        <v>209283.81711999996</v>
      </c>
      <c r="H36" s="1030">
        <v>126933.35469000001</v>
      </c>
      <c r="I36" s="1030">
        <v>336217.17181000003</v>
      </c>
      <c r="J36" s="1030">
        <v>684612.45479999995</v>
      </c>
      <c r="K36" s="1030">
        <v>173890.33287000001</v>
      </c>
      <c r="L36" s="1030">
        <v>858502.78766999999</v>
      </c>
      <c r="M36" s="1030">
        <v>216395.54390000002</v>
      </c>
      <c r="N36" s="1030">
        <v>10076.74482</v>
      </c>
      <c r="O36" s="1030">
        <v>226472.28871999998</v>
      </c>
      <c r="P36" s="1030">
        <v>1110291.8158199999</v>
      </c>
      <c r="Q36" s="1030">
        <v>310900.43238000001</v>
      </c>
      <c r="R36" s="1031">
        <v>1421192.2481999998</v>
      </c>
    </row>
    <row r="37" spans="1:18">
      <c r="A37" s="336" t="s">
        <v>5</v>
      </c>
      <c r="B37" s="336" t="s">
        <v>5</v>
      </c>
      <c r="C37" s="336" t="s">
        <v>5</v>
      </c>
      <c r="D37" s="1029">
        <v>5921419.7136300011</v>
      </c>
      <c r="E37" s="1030">
        <v>1051881.9812100003</v>
      </c>
      <c r="F37" s="1030">
        <v>6973301.6948400028</v>
      </c>
      <c r="G37" s="1030">
        <v>1685169.15405</v>
      </c>
      <c r="H37" s="1030">
        <v>987589.04026000004</v>
      </c>
      <c r="I37" s="1030">
        <v>2672758.1943100006</v>
      </c>
      <c r="J37" s="1030">
        <v>2731132.5261200001</v>
      </c>
      <c r="K37" s="1030">
        <v>1378705.8742500003</v>
      </c>
      <c r="L37" s="1030">
        <v>4109838.4003699999</v>
      </c>
      <c r="M37" s="1030">
        <v>700695.92286000005</v>
      </c>
      <c r="N37" s="1030">
        <v>309080.48335999995</v>
      </c>
      <c r="O37" s="1030">
        <v>1009776.40622</v>
      </c>
      <c r="P37" s="1030">
        <v>5116997.6030299999</v>
      </c>
      <c r="Q37" s="1030">
        <v>2675375.3978700005</v>
      </c>
      <c r="R37" s="1031">
        <v>7792373.0009000013</v>
      </c>
    </row>
    <row r="38" spans="1:18">
      <c r="A38" s="341"/>
      <c r="B38" s="341"/>
      <c r="C38" s="1033" t="s">
        <v>210</v>
      </c>
      <c r="D38" s="1034">
        <v>588051.51651999995</v>
      </c>
      <c r="E38" s="420">
        <v>54966.370689999996</v>
      </c>
      <c r="F38" s="420">
        <v>643017.88721000007</v>
      </c>
      <c r="G38" s="420">
        <v>147632.55043999999</v>
      </c>
      <c r="H38" s="420">
        <v>88554.015650000001</v>
      </c>
      <c r="I38" s="420">
        <v>236186.56609000004</v>
      </c>
      <c r="J38" s="420">
        <v>528289.61562000006</v>
      </c>
      <c r="K38" s="420">
        <v>289571.69136</v>
      </c>
      <c r="L38" s="420">
        <v>817861.30697999999</v>
      </c>
      <c r="M38" s="420">
        <v>191755.40176000001</v>
      </c>
      <c r="N38" s="420">
        <v>107703.88354</v>
      </c>
      <c r="O38" s="420">
        <v>299459.28529999999</v>
      </c>
      <c r="P38" s="420">
        <v>867677.56781999988</v>
      </c>
      <c r="Q38" s="420">
        <v>485829.59054999996</v>
      </c>
      <c r="R38" s="1035">
        <v>1353507.1583700001</v>
      </c>
    </row>
    <row r="39" spans="1:18">
      <c r="A39" s="341"/>
      <c r="B39" s="341"/>
      <c r="C39" s="1033" t="s">
        <v>211</v>
      </c>
      <c r="D39" s="1034">
        <v>550757.19668000005</v>
      </c>
      <c r="E39" s="420">
        <v>4810.3768400000008</v>
      </c>
      <c r="F39" s="420">
        <v>555567.57351999998</v>
      </c>
      <c r="G39" s="420">
        <v>73546.955419999998</v>
      </c>
      <c r="H39" s="420">
        <v>34831.989099999992</v>
      </c>
      <c r="I39" s="420">
        <v>108378.94451999999</v>
      </c>
      <c r="J39" s="420">
        <v>239782.78884999998</v>
      </c>
      <c r="K39" s="420">
        <v>96031.453860000009</v>
      </c>
      <c r="L39" s="420">
        <v>335814.24270999996</v>
      </c>
      <c r="M39" s="420">
        <v>80328.125069999995</v>
      </c>
      <c r="N39" s="420">
        <v>20716.470490000003</v>
      </c>
      <c r="O39" s="420">
        <v>101044.59556</v>
      </c>
      <c r="P39" s="420">
        <v>393657.86933999998</v>
      </c>
      <c r="Q39" s="420">
        <v>151579.91344999999</v>
      </c>
      <c r="R39" s="1035">
        <v>545237.78278999997</v>
      </c>
    </row>
    <row r="40" spans="1:18">
      <c r="A40" s="341"/>
      <c r="B40" s="341"/>
      <c r="C40" s="1033" t="s">
        <v>212</v>
      </c>
      <c r="D40" s="1034">
        <v>445012.84318000003</v>
      </c>
      <c r="E40" s="420">
        <v>4892.16446</v>
      </c>
      <c r="F40" s="420">
        <v>449905.00763999997</v>
      </c>
      <c r="G40" s="420">
        <v>35264.085679999997</v>
      </c>
      <c r="H40" s="420">
        <v>12384.150560000002</v>
      </c>
      <c r="I40" s="420">
        <v>47648.236239999991</v>
      </c>
      <c r="J40" s="420">
        <v>290452.46967999998</v>
      </c>
      <c r="K40" s="420">
        <v>82907.566699999981</v>
      </c>
      <c r="L40" s="420">
        <v>373360.03638000006</v>
      </c>
      <c r="M40" s="420">
        <v>123911.46565999999</v>
      </c>
      <c r="N40" s="420">
        <v>37704.24568</v>
      </c>
      <c r="O40" s="420">
        <v>161615.71134000001</v>
      </c>
      <c r="P40" s="420">
        <v>449628.02101999993</v>
      </c>
      <c r="Q40" s="420">
        <v>132995.96294</v>
      </c>
      <c r="R40" s="1035">
        <v>582623.98395999987</v>
      </c>
    </row>
    <row r="41" spans="1:18">
      <c r="A41" s="341"/>
      <c r="B41" s="341"/>
      <c r="C41" s="1033" t="s">
        <v>346</v>
      </c>
      <c r="D41" s="1034">
        <v>87607.029490000001</v>
      </c>
      <c r="E41" s="420">
        <v>0</v>
      </c>
      <c r="F41" s="420">
        <v>87607.029490000001</v>
      </c>
      <c r="G41" s="420">
        <v>0</v>
      </c>
      <c r="H41" s="420">
        <v>0</v>
      </c>
      <c r="I41" s="420">
        <v>0</v>
      </c>
      <c r="J41" s="420">
        <v>3290.72912</v>
      </c>
      <c r="K41" s="420">
        <v>272.36709000000002</v>
      </c>
      <c r="L41" s="420">
        <v>3563.0962100000002</v>
      </c>
      <c r="M41" s="420">
        <v>2453.7542999999996</v>
      </c>
      <c r="N41" s="420">
        <v>41.167650000000002</v>
      </c>
      <c r="O41" s="420">
        <v>2494.9219500000004</v>
      </c>
      <c r="P41" s="420">
        <v>5744.4834199999996</v>
      </c>
      <c r="Q41" s="420">
        <v>313.53474000000006</v>
      </c>
      <c r="R41" s="1035">
        <v>6058.0181600000005</v>
      </c>
    </row>
    <row r="42" spans="1:18">
      <c r="A42" s="341"/>
      <c r="B42" s="341"/>
      <c r="C42" s="1033" t="s">
        <v>62</v>
      </c>
      <c r="D42" s="1034">
        <v>385983.66283999995</v>
      </c>
      <c r="E42" s="420">
        <v>4429.34465</v>
      </c>
      <c r="F42" s="420">
        <v>390413.00748999999</v>
      </c>
      <c r="G42" s="420">
        <v>59198.476060000001</v>
      </c>
      <c r="H42" s="420">
        <v>37927.086179999998</v>
      </c>
      <c r="I42" s="420">
        <v>97125.562240000014</v>
      </c>
      <c r="J42" s="420">
        <v>269476.62704000005</v>
      </c>
      <c r="K42" s="420">
        <v>67348.007169999997</v>
      </c>
      <c r="L42" s="420">
        <v>336824.63420999999</v>
      </c>
      <c r="M42" s="420">
        <v>44514.555770000006</v>
      </c>
      <c r="N42" s="420">
        <v>14288.836200000002</v>
      </c>
      <c r="O42" s="420">
        <v>58803.391970000004</v>
      </c>
      <c r="P42" s="420">
        <v>373189.65887000004</v>
      </c>
      <c r="Q42" s="420">
        <v>119563.92955000002</v>
      </c>
      <c r="R42" s="1035">
        <v>492753.58841999999</v>
      </c>
    </row>
    <row r="43" spans="1:18">
      <c r="A43" s="341"/>
      <c r="B43" s="341"/>
      <c r="C43" s="1033" t="s">
        <v>213</v>
      </c>
      <c r="D43" s="1034">
        <v>543029.62379999994</v>
      </c>
      <c r="E43" s="420">
        <v>7722.8420100000003</v>
      </c>
      <c r="F43" s="420">
        <v>550752.46580999997</v>
      </c>
      <c r="G43" s="420">
        <v>39388.708829999989</v>
      </c>
      <c r="H43" s="420">
        <v>16916.928</v>
      </c>
      <c r="I43" s="420">
        <v>56305.636829999996</v>
      </c>
      <c r="J43" s="420">
        <v>351860.46327999997</v>
      </c>
      <c r="K43" s="420">
        <v>125711.30258</v>
      </c>
      <c r="L43" s="420">
        <v>477571.76586000004</v>
      </c>
      <c r="M43" s="420">
        <v>127657.99525000001</v>
      </c>
      <c r="N43" s="420">
        <v>54796.836100000008</v>
      </c>
      <c r="O43" s="420">
        <v>182454.83135000002</v>
      </c>
      <c r="P43" s="420">
        <v>518907.16736000008</v>
      </c>
      <c r="Q43" s="420">
        <v>197425.06668000005</v>
      </c>
      <c r="R43" s="1035">
        <v>716332.23404000013</v>
      </c>
    </row>
    <row r="44" spans="1:18">
      <c r="A44" s="341"/>
      <c r="B44" s="341"/>
      <c r="C44" s="1033" t="s">
        <v>214</v>
      </c>
      <c r="D44" s="1034">
        <v>50207.678829999997</v>
      </c>
      <c r="E44" s="420">
        <v>0.7496799999999999</v>
      </c>
      <c r="F44" s="420">
        <v>50208.428509999998</v>
      </c>
      <c r="G44" s="420">
        <v>8161.1249500000004</v>
      </c>
      <c r="H44" s="420">
        <v>2133.48081</v>
      </c>
      <c r="I44" s="420">
        <v>10294.60576</v>
      </c>
      <c r="J44" s="420">
        <v>54906.960749999998</v>
      </c>
      <c r="K44" s="420">
        <v>21508.655139999999</v>
      </c>
      <c r="L44" s="420">
        <v>76415.615890000001</v>
      </c>
      <c r="M44" s="420">
        <v>3413.4553200000005</v>
      </c>
      <c r="N44" s="420">
        <v>512.66014000000007</v>
      </c>
      <c r="O44" s="420">
        <v>3926.11546</v>
      </c>
      <c r="P44" s="420">
        <v>66481.541020000004</v>
      </c>
      <c r="Q44" s="420">
        <v>24154.79609</v>
      </c>
      <c r="R44" s="1035">
        <v>90636.337109999993</v>
      </c>
    </row>
    <row r="45" spans="1:18">
      <c r="A45" s="341"/>
      <c r="B45" s="341"/>
      <c r="C45" s="1033" t="s">
        <v>347</v>
      </c>
      <c r="D45" s="1034">
        <v>101271.99419</v>
      </c>
      <c r="E45" s="420">
        <v>0</v>
      </c>
      <c r="F45" s="420">
        <v>101271.99419</v>
      </c>
      <c r="G45" s="420">
        <v>0</v>
      </c>
      <c r="H45" s="420">
        <v>0</v>
      </c>
      <c r="I45" s="420">
        <v>0</v>
      </c>
      <c r="J45" s="420">
        <v>10825.425880000001</v>
      </c>
      <c r="K45" s="420">
        <v>6.6892699999999996</v>
      </c>
      <c r="L45" s="420">
        <v>10832.11515</v>
      </c>
      <c r="M45" s="420">
        <v>8976.3353800000004</v>
      </c>
      <c r="N45" s="420">
        <v>1.8949999999999998E-2</v>
      </c>
      <c r="O45" s="420">
        <v>8976.3543300000001</v>
      </c>
      <c r="P45" s="420">
        <v>19801.761260000003</v>
      </c>
      <c r="Q45" s="420">
        <v>6.708219999999999</v>
      </c>
      <c r="R45" s="1035">
        <v>19808.46948</v>
      </c>
    </row>
    <row r="46" spans="1:18">
      <c r="A46" s="341"/>
      <c r="B46" s="341"/>
      <c r="C46" s="1033" t="s">
        <v>348</v>
      </c>
      <c r="D46" s="1034">
        <v>23926.621829999996</v>
      </c>
      <c r="E46" s="420">
        <v>0</v>
      </c>
      <c r="F46" s="420">
        <v>23926.621829999996</v>
      </c>
      <c r="G46" s="420">
        <v>0</v>
      </c>
      <c r="H46" s="420">
        <v>0</v>
      </c>
      <c r="I46" s="420">
        <v>0</v>
      </c>
      <c r="J46" s="420">
        <v>2557.9992200000002</v>
      </c>
      <c r="K46" s="420">
        <v>39.908449999999995</v>
      </c>
      <c r="L46" s="420">
        <v>2597.9076700000001</v>
      </c>
      <c r="M46" s="420">
        <v>2027.22244</v>
      </c>
      <c r="N46" s="420">
        <v>0</v>
      </c>
      <c r="O46" s="420">
        <v>2027.22244</v>
      </c>
      <c r="P46" s="420">
        <v>4585.2216600000002</v>
      </c>
      <c r="Q46" s="420">
        <v>39.908449999999995</v>
      </c>
      <c r="R46" s="1035">
        <v>4625.1301100000001</v>
      </c>
    </row>
    <row r="47" spans="1:18">
      <c r="A47" s="341"/>
      <c r="B47" s="341"/>
      <c r="C47" s="1033" t="s">
        <v>215</v>
      </c>
      <c r="D47" s="1034">
        <v>223799.61926999997</v>
      </c>
      <c r="E47" s="420">
        <v>2492.8393600000004</v>
      </c>
      <c r="F47" s="420">
        <v>226292.45863000001</v>
      </c>
      <c r="G47" s="420">
        <v>12881.97804</v>
      </c>
      <c r="H47" s="420">
        <v>8269.1531200000009</v>
      </c>
      <c r="I47" s="420">
        <v>21151.131160000001</v>
      </c>
      <c r="J47" s="420">
        <v>92369.91588</v>
      </c>
      <c r="K47" s="420">
        <v>26993.739559999998</v>
      </c>
      <c r="L47" s="420">
        <v>119363.65544</v>
      </c>
      <c r="M47" s="420">
        <v>24865.154029999998</v>
      </c>
      <c r="N47" s="420">
        <v>6340.9538600000005</v>
      </c>
      <c r="O47" s="420">
        <v>31206.107889999996</v>
      </c>
      <c r="P47" s="420">
        <v>130117.04795000001</v>
      </c>
      <c r="Q47" s="420">
        <v>41603.846539999999</v>
      </c>
      <c r="R47" s="1035">
        <v>171720.89448999998</v>
      </c>
    </row>
    <row r="48" spans="1:18">
      <c r="A48" s="341"/>
      <c r="B48" s="341"/>
      <c r="C48" s="1033" t="s">
        <v>216</v>
      </c>
      <c r="D48" s="1034">
        <v>570973.42145999998</v>
      </c>
      <c r="E48" s="420">
        <v>29368.217379999998</v>
      </c>
      <c r="F48" s="420">
        <v>600341.63883999991</v>
      </c>
      <c r="G48" s="420">
        <v>466435.84020999999</v>
      </c>
      <c r="H48" s="420">
        <v>141343.26632</v>
      </c>
      <c r="I48" s="420">
        <v>607779.10652999999</v>
      </c>
      <c r="J48" s="420">
        <v>333022.63791000005</v>
      </c>
      <c r="K48" s="420">
        <v>202796.83755000003</v>
      </c>
      <c r="L48" s="420">
        <v>535819.47545999999</v>
      </c>
      <c r="M48" s="420">
        <v>107832.6461</v>
      </c>
      <c r="N48" s="420">
        <v>97185.623309999995</v>
      </c>
      <c r="O48" s="420">
        <v>205018.26941000001</v>
      </c>
      <c r="P48" s="420">
        <v>907291.12421999988</v>
      </c>
      <c r="Q48" s="420">
        <v>441325.72718000005</v>
      </c>
      <c r="R48" s="1035">
        <v>1348616.8513999998</v>
      </c>
    </row>
    <row r="49" spans="1:18">
      <c r="A49" s="341"/>
      <c r="B49" s="341"/>
      <c r="C49" s="1033" t="s">
        <v>217</v>
      </c>
      <c r="D49" s="1034">
        <v>18.393189999999997</v>
      </c>
      <c r="E49" s="420">
        <v>24.718019999999999</v>
      </c>
      <c r="F49" s="420">
        <v>43.11121</v>
      </c>
      <c r="G49" s="420">
        <v>17478.715769999999</v>
      </c>
      <c r="H49" s="420">
        <v>8855.0117200000004</v>
      </c>
      <c r="I49" s="420">
        <v>26333.727489999997</v>
      </c>
      <c r="J49" s="420">
        <v>54671.61447</v>
      </c>
      <c r="K49" s="420">
        <v>17489.039219999999</v>
      </c>
      <c r="L49" s="420">
        <v>72160.653689999992</v>
      </c>
      <c r="M49" s="420">
        <v>1469.31989</v>
      </c>
      <c r="N49" s="420">
        <v>553.24450999999999</v>
      </c>
      <c r="O49" s="420">
        <v>2022.5644</v>
      </c>
      <c r="P49" s="420">
        <v>73619.650129999995</v>
      </c>
      <c r="Q49" s="420">
        <v>26897.295449999998</v>
      </c>
      <c r="R49" s="1035">
        <v>100516.94558</v>
      </c>
    </row>
    <row r="50" spans="1:18">
      <c r="A50" s="341"/>
      <c r="B50" s="336" t="s">
        <v>218</v>
      </c>
      <c r="C50" s="336" t="s">
        <v>218</v>
      </c>
      <c r="D50" s="1029">
        <v>240036.78570000001</v>
      </c>
      <c r="E50" s="1030">
        <v>2655.2861699999999</v>
      </c>
      <c r="F50" s="1030">
        <v>242692.07186999999</v>
      </c>
      <c r="G50" s="1030">
        <v>26657.302370000001</v>
      </c>
      <c r="H50" s="1030">
        <v>8862.2993100000003</v>
      </c>
      <c r="I50" s="1030">
        <v>35519.601680000007</v>
      </c>
      <c r="J50" s="1030">
        <v>127331.10373999999</v>
      </c>
      <c r="K50" s="1030">
        <v>46471.488739999993</v>
      </c>
      <c r="L50" s="1030">
        <v>173802.59247999996</v>
      </c>
      <c r="M50" s="1030">
        <v>27499.265150000003</v>
      </c>
      <c r="N50" s="1030">
        <v>8119.0146899999991</v>
      </c>
      <c r="O50" s="1030">
        <v>35618.279840000003</v>
      </c>
      <c r="P50" s="1030">
        <v>181487.67126000003</v>
      </c>
      <c r="Q50" s="1030">
        <v>63452.802739999999</v>
      </c>
      <c r="R50" s="1031">
        <v>244940.47399999999</v>
      </c>
    </row>
    <row r="51" spans="1:18">
      <c r="A51" s="341"/>
      <c r="B51" s="336" t="s">
        <v>298</v>
      </c>
      <c r="C51" s="336" t="s">
        <v>349</v>
      </c>
      <c r="D51" s="1029">
        <v>20938.899690000002</v>
      </c>
      <c r="E51" s="1030">
        <v>0</v>
      </c>
      <c r="F51" s="1030">
        <v>20938.899690000002</v>
      </c>
      <c r="G51" s="1030">
        <v>0</v>
      </c>
      <c r="H51" s="1030">
        <v>0</v>
      </c>
      <c r="I51" s="1030">
        <v>0</v>
      </c>
      <c r="J51" s="1030">
        <v>1319.8630500000002</v>
      </c>
      <c r="K51" s="1030">
        <v>56.712629999999997</v>
      </c>
      <c r="L51" s="1030">
        <v>1376.5756799999999</v>
      </c>
      <c r="M51" s="1030">
        <v>876.70590000000004</v>
      </c>
      <c r="N51" s="1030">
        <v>0</v>
      </c>
      <c r="O51" s="1030">
        <v>876.70590000000004</v>
      </c>
      <c r="P51" s="1030">
        <v>2196.5689500000003</v>
      </c>
      <c r="Q51" s="1030">
        <v>56.712629999999997</v>
      </c>
      <c r="R51" s="1031">
        <v>2253.2815799999998</v>
      </c>
    </row>
    <row r="52" spans="1:18">
      <c r="A52" s="341"/>
      <c r="B52" s="341"/>
      <c r="C52" s="1033" t="s">
        <v>350</v>
      </c>
      <c r="D52" s="1034">
        <v>2087.9374899999998</v>
      </c>
      <c r="E52" s="420">
        <v>0</v>
      </c>
      <c r="F52" s="420">
        <v>2087.9374899999998</v>
      </c>
      <c r="G52" s="420">
        <v>0</v>
      </c>
      <c r="H52" s="420">
        <v>0</v>
      </c>
      <c r="I52" s="420">
        <v>0</v>
      </c>
      <c r="J52" s="420">
        <v>1.8153299999999999</v>
      </c>
      <c r="K52" s="420">
        <v>1.74E-3</v>
      </c>
      <c r="L52" s="420">
        <v>1.81707</v>
      </c>
      <c r="M52" s="420">
        <v>0.51419999999999999</v>
      </c>
      <c r="N52" s="420">
        <v>0</v>
      </c>
      <c r="O52" s="420">
        <v>0.51419999999999999</v>
      </c>
      <c r="P52" s="420">
        <v>2.3295299999999997</v>
      </c>
      <c r="Q52" s="420">
        <v>1.74E-3</v>
      </c>
      <c r="R52" s="1035">
        <v>2.33127</v>
      </c>
    </row>
    <row r="53" spans="1:18">
      <c r="A53" s="341"/>
      <c r="B53" s="336" t="s">
        <v>219</v>
      </c>
      <c r="C53" s="336" t="s">
        <v>220</v>
      </c>
      <c r="D53" s="1029">
        <v>223403.33838</v>
      </c>
      <c r="E53" s="1030">
        <v>1406.9796099999999</v>
      </c>
      <c r="F53" s="1030">
        <v>224810.31799000001</v>
      </c>
      <c r="G53" s="1030">
        <v>31773.416949999995</v>
      </c>
      <c r="H53" s="1030">
        <v>7106.0134500000004</v>
      </c>
      <c r="I53" s="1030">
        <v>38879.430400000005</v>
      </c>
      <c r="J53" s="1030">
        <v>176158.31457999998</v>
      </c>
      <c r="K53" s="1030">
        <v>49695.931799999998</v>
      </c>
      <c r="L53" s="1030">
        <v>225854.24638</v>
      </c>
      <c r="M53" s="1030">
        <v>9586.584780000001</v>
      </c>
      <c r="N53" s="1030">
        <v>8191.5232000000005</v>
      </c>
      <c r="O53" s="1030">
        <v>17778.107980000001</v>
      </c>
      <c r="P53" s="1030">
        <v>217518.31630999999</v>
      </c>
      <c r="Q53" s="1030">
        <v>64993.468449999993</v>
      </c>
      <c r="R53" s="1031">
        <v>282511.78476000001</v>
      </c>
    </row>
    <row r="54" spans="1:18">
      <c r="A54" s="341"/>
      <c r="B54" s="336" t="s">
        <v>221</v>
      </c>
      <c r="C54" s="336" t="s">
        <v>351</v>
      </c>
      <c r="D54" s="1029">
        <v>53833.431649999999</v>
      </c>
      <c r="E54" s="1030">
        <v>0</v>
      </c>
      <c r="F54" s="1030">
        <v>53833.431649999999</v>
      </c>
      <c r="G54" s="1030">
        <v>0</v>
      </c>
      <c r="H54" s="1030">
        <v>0</v>
      </c>
      <c r="I54" s="1030">
        <v>0</v>
      </c>
      <c r="J54" s="1030">
        <v>3799.4577999999997</v>
      </c>
      <c r="K54" s="1030">
        <v>469.99271999999996</v>
      </c>
      <c r="L54" s="1030">
        <v>4269.4505200000003</v>
      </c>
      <c r="M54" s="1030">
        <v>1709.6362199999999</v>
      </c>
      <c r="N54" s="1030">
        <v>0</v>
      </c>
      <c r="O54" s="1030">
        <v>1709.6362199999999</v>
      </c>
      <c r="P54" s="1030">
        <v>5509.0940200000005</v>
      </c>
      <c r="Q54" s="1030">
        <v>469.99271999999996</v>
      </c>
      <c r="R54" s="1031">
        <v>5979.0867400000006</v>
      </c>
    </row>
    <row r="55" spans="1:18">
      <c r="A55" s="341"/>
      <c r="B55" s="341"/>
      <c r="C55" s="1033" t="s">
        <v>222</v>
      </c>
      <c r="D55" s="1034">
        <v>92420.960259999993</v>
      </c>
      <c r="E55" s="420">
        <v>2242.1318900000001</v>
      </c>
      <c r="F55" s="420">
        <v>94663.092150000011</v>
      </c>
      <c r="G55" s="420">
        <v>24538.071479999999</v>
      </c>
      <c r="H55" s="420">
        <v>10895.446320000001</v>
      </c>
      <c r="I55" s="420">
        <v>35433.517799999994</v>
      </c>
      <c r="J55" s="420">
        <v>89536.591369999995</v>
      </c>
      <c r="K55" s="420">
        <v>34678.348969999999</v>
      </c>
      <c r="L55" s="420">
        <v>124214.94034</v>
      </c>
      <c r="M55" s="420">
        <v>7365.3107499999996</v>
      </c>
      <c r="N55" s="420">
        <v>1700.1937399999999</v>
      </c>
      <c r="O55" s="420">
        <v>9065.5044899999994</v>
      </c>
      <c r="P55" s="420">
        <v>121439.9736</v>
      </c>
      <c r="Q55" s="420">
        <v>47273.989030000004</v>
      </c>
      <c r="R55" s="1035">
        <v>168713.96262999999</v>
      </c>
    </row>
    <row r="56" spans="1:18">
      <c r="A56" s="341"/>
      <c r="B56" s="341"/>
      <c r="C56" s="1033" t="s">
        <v>352</v>
      </c>
      <c r="D56" s="1034">
        <v>16689.68275</v>
      </c>
      <c r="E56" s="420">
        <v>0</v>
      </c>
      <c r="F56" s="420">
        <v>16689.68275</v>
      </c>
      <c r="G56" s="420">
        <v>0</v>
      </c>
      <c r="H56" s="420">
        <v>0</v>
      </c>
      <c r="I56" s="420">
        <v>0</v>
      </c>
      <c r="J56" s="420">
        <v>594.92044999999996</v>
      </c>
      <c r="K56" s="420">
        <v>1.44E-2</v>
      </c>
      <c r="L56" s="420">
        <v>594.93484999999998</v>
      </c>
      <c r="M56" s="420">
        <v>559.41832999999997</v>
      </c>
      <c r="N56" s="420">
        <v>0</v>
      </c>
      <c r="O56" s="420">
        <v>559.41832999999997</v>
      </c>
      <c r="P56" s="420">
        <v>1154.3387799999998</v>
      </c>
      <c r="Q56" s="420">
        <v>1.44E-2</v>
      </c>
      <c r="R56" s="1035">
        <v>1154.3531799999998</v>
      </c>
    </row>
    <row r="57" spans="1:18">
      <c r="A57" s="336" t="s">
        <v>955</v>
      </c>
      <c r="B57" s="1032"/>
      <c r="C57" s="1032"/>
      <c r="D57" s="1029">
        <v>10141470.350830002</v>
      </c>
      <c r="E57" s="1030">
        <v>1166894.0019700006</v>
      </c>
      <c r="F57" s="1030">
        <v>11308364.3528</v>
      </c>
      <c r="G57" s="1030">
        <v>2628126.3802499995</v>
      </c>
      <c r="H57" s="1030">
        <v>1365667.8807999997</v>
      </c>
      <c r="I57" s="1030">
        <v>3993794.2610500003</v>
      </c>
      <c r="J57" s="1030">
        <v>5361381.8401399991</v>
      </c>
      <c r="K57" s="1030">
        <v>2440755.6231999998</v>
      </c>
      <c r="L57" s="1030">
        <v>7802137.4633400002</v>
      </c>
      <c r="M57" s="1030">
        <v>1467498.7891600004</v>
      </c>
      <c r="N57" s="1030">
        <v>666935.15542000008</v>
      </c>
      <c r="O57" s="1030">
        <v>2134433.9445800004</v>
      </c>
      <c r="P57" s="1030">
        <v>9457007.0095500015</v>
      </c>
      <c r="Q57" s="1030">
        <v>4473358.6594199985</v>
      </c>
      <c r="R57" s="1031">
        <v>13930365.668970002</v>
      </c>
    </row>
    <row r="58" spans="1:18">
      <c r="A58" s="336" t="s">
        <v>6</v>
      </c>
      <c r="B58" s="336" t="s">
        <v>223</v>
      </c>
      <c r="C58" s="336" t="s">
        <v>6</v>
      </c>
      <c r="D58" s="1029">
        <v>908740.59710999997</v>
      </c>
      <c r="E58" s="1030">
        <v>32277.710709999999</v>
      </c>
      <c r="F58" s="1030">
        <v>941018.3078200001</v>
      </c>
      <c r="G58" s="1030">
        <v>239464.44579</v>
      </c>
      <c r="H58" s="1030">
        <v>32265.103199999994</v>
      </c>
      <c r="I58" s="1030">
        <v>271729.54898999992</v>
      </c>
      <c r="J58" s="1030">
        <v>621479.18012999999</v>
      </c>
      <c r="K58" s="1030">
        <v>79247.856849999982</v>
      </c>
      <c r="L58" s="1030">
        <v>700727.03698000009</v>
      </c>
      <c r="M58" s="1030">
        <v>115490.64734000001</v>
      </c>
      <c r="N58" s="1030">
        <v>21231.973630000004</v>
      </c>
      <c r="O58" s="1030">
        <v>136722.62096999999</v>
      </c>
      <c r="P58" s="1030">
        <v>976434.27326000016</v>
      </c>
      <c r="Q58" s="1030">
        <v>132744.93367999999</v>
      </c>
      <c r="R58" s="1031">
        <v>1109179.2069399997</v>
      </c>
    </row>
    <row r="59" spans="1:18">
      <c r="A59" s="341"/>
      <c r="B59" s="336" t="s">
        <v>353</v>
      </c>
      <c r="C59" s="336" t="s">
        <v>353</v>
      </c>
      <c r="D59" s="1029">
        <v>53368.884170000005</v>
      </c>
      <c r="E59" s="1030">
        <v>0</v>
      </c>
      <c r="F59" s="1030">
        <v>53368.884170000005</v>
      </c>
      <c r="G59" s="1030">
        <v>0</v>
      </c>
      <c r="H59" s="1030">
        <v>0</v>
      </c>
      <c r="I59" s="1030">
        <v>0</v>
      </c>
      <c r="J59" s="1030">
        <v>5684.7915199999998</v>
      </c>
      <c r="K59" s="1030">
        <v>354.98071000000004</v>
      </c>
      <c r="L59" s="1030">
        <v>6039.7722300000005</v>
      </c>
      <c r="M59" s="1030">
        <v>5242.8718200000003</v>
      </c>
      <c r="N59" s="1030">
        <v>0</v>
      </c>
      <c r="O59" s="1030">
        <v>5242.8718200000003</v>
      </c>
      <c r="P59" s="1030">
        <v>10927.663339999999</v>
      </c>
      <c r="Q59" s="1030">
        <v>354.98071000000004</v>
      </c>
      <c r="R59" s="1031">
        <v>11282.644050000001</v>
      </c>
    </row>
    <row r="60" spans="1:18">
      <c r="A60" s="341"/>
      <c r="B60" s="336" t="s">
        <v>354</v>
      </c>
      <c r="C60" s="336" t="s">
        <v>355</v>
      </c>
      <c r="D60" s="1029">
        <v>7746.2905199999996</v>
      </c>
      <c r="E60" s="1030">
        <v>0</v>
      </c>
      <c r="F60" s="1030">
        <v>7746.2905199999996</v>
      </c>
      <c r="G60" s="1030">
        <v>0</v>
      </c>
      <c r="H60" s="1030">
        <v>0</v>
      </c>
      <c r="I60" s="1030">
        <v>0</v>
      </c>
      <c r="J60" s="1030">
        <v>240.12431000000001</v>
      </c>
      <c r="K60" s="1030">
        <v>0</v>
      </c>
      <c r="L60" s="1030">
        <v>240.12431000000001</v>
      </c>
      <c r="M60" s="1030">
        <v>0.75038000000000005</v>
      </c>
      <c r="N60" s="1030">
        <v>0</v>
      </c>
      <c r="O60" s="1030">
        <v>0.75038000000000005</v>
      </c>
      <c r="P60" s="1030">
        <v>240.87469000000002</v>
      </c>
      <c r="Q60" s="1030">
        <v>0</v>
      </c>
      <c r="R60" s="1031">
        <v>240.87469000000002</v>
      </c>
    </row>
    <row r="61" spans="1:18">
      <c r="A61" s="341"/>
      <c r="B61" s="336" t="s">
        <v>356</v>
      </c>
      <c r="C61" s="336" t="s">
        <v>356</v>
      </c>
      <c r="D61" s="1029">
        <v>2668.8129199999998</v>
      </c>
      <c r="E61" s="1030">
        <v>0</v>
      </c>
      <c r="F61" s="1030">
        <v>2668.8129199999998</v>
      </c>
      <c r="G61" s="1030">
        <v>0</v>
      </c>
      <c r="H61" s="1030">
        <v>0</v>
      </c>
      <c r="I61" s="1030">
        <v>0</v>
      </c>
      <c r="J61" s="1030">
        <v>14.681239999999999</v>
      </c>
      <c r="K61" s="1030">
        <v>0</v>
      </c>
      <c r="L61" s="1030">
        <v>14.681239999999999</v>
      </c>
      <c r="M61" s="1030">
        <v>0</v>
      </c>
      <c r="N61" s="1030">
        <v>0</v>
      </c>
      <c r="O61" s="1030">
        <v>0</v>
      </c>
      <c r="P61" s="1030">
        <v>14.681239999999999</v>
      </c>
      <c r="Q61" s="1030">
        <v>0</v>
      </c>
      <c r="R61" s="1031">
        <v>14.681239999999999</v>
      </c>
    </row>
    <row r="62" spans="1:18">
      <c r="A62" s="336" t="s">
        <v>956</v>
      </c>
      <c r="B62" s="1032"/>
      <c r="C62" s="1032"/>
      <c r="D62" s="1029">
        <v>972524.58471999993</v>
      </c>
      <c r="E62" s="1030">
        <v>32277.710709999999</v>
      </c>
      <c r="F62" s="1030">
        <v>1004802.2954299999</v>
      </c>
      <c r="G62" s="1030">
        <v>239464.44579</v>
      </c>
      <c r="H62" s="1030">
        <v>32265.103199999994</v>
      </c>
      <c r="I62" s="1030">
        <v>271729.54898999992</v>
      </c>
      <c r="J62" s="1030">
        <v>627418.77719999989</v>
      </c>
      <c r="K62" s="1030">
        <v>79602.837559999971</v>
      </c>
      <c r="L62" s="1030">
        <v>707021.61476000014</v>
      </c>
      <c r="M62" s="1030">
        <v>120734.26953999999</v>
      </c>
      <c r="N62" s="1030">
        <v>21231.973630000004</v>
      </c>
      <c r="O62" s="1030">
        <v>141966.24316999997</v>
      </c>
      <c r="P62" s="1030">
        <v>987617.49253000016</v>
      </c>
      <c r="Q62" s="1030">
        <v>133099.91438999996</v>
      </c>
      <c r="R62" s="1031">
        <v>1120717.4069199997</v>
      </c>
    </row>
    <row r="63" spans="1:18">
      <c r="A63" s="336" t="s">
        <v>7</v>
      </c>
      <c r="B63" s="336" t="s">
        <v>357</v>
      </c>
      <c r="C63" s="336" t="s">
        <v>357</v>
      </c>
      <c r="D63" s="1029">
        <v>71789.682949999988</v>
      </c>
      <c r="E63" s="1030">
        <v>0</v>
      </c>
      <c r="F63" s="1030">
        <v>71789.682949999988</v>
      </c>
      <c r="G63" s="1030">
        <v>2.3565200000000002</v>
      </c>
      <c r="H63" s="1030">
        <v>0</v>
      </c>
      <c r="I63" s="1030">
        <v>2.3565200000000002</v>
      </c>
      <c r="J63" s="1030">
        <v>11571.451140000001</v>
      </c>
      <c r="K63" s="1030">
        <v>33.36233</v>
      </c>
      <c r="L63" s="1030">
        <v>11604.813470000001</v>
      </c>
      <c r="M63" s="1030">
        <v>5349.0849599999992</v>
      </c>
      <c r="N63" s="1030">
        <v>0</v>
      </c>
      <c r="O63" s="1030">
        <v>5349.0849599999992</v>
      </c>
      <c r="P63" s="1030">
        <v>16922.892620000002</v>
      </c>
      <c r="Q63" s="1030">
        <v>33.36233</v>
      </c>
      <c r="R63" s="1031">
        <v>16956.254949999999</v>
      </c>
    </row>
    <row r="64" spans="1:18">
      <c r="A64" s="341"/>
      <c r="B64" s="336" t="s">
        <v>7</v>
      </c>
      <c r="C64" s="336" t="s">
        <v>7</v>
      </c>
      <c r="D64" s="1029">
        <v>1963543.1804300002</v>
      </c>
      <c r="E64" s="1030">
        <v>90290.786820000008</v>
      </c>
      <c r="F64" s="1030">
        <v>2053833.96725</v>
      </c>
      <c r="G64" s="1030">
        <v>328418.50802000001</v>
      </c>
      <c r="H64" s="1030">
        <v>155551.87299999999</v>
      </c>
      <c r="I64" s="1030">
        <v>483970.38102000003</v>
      </c>
      <c r="J64" s="1030">
        <v>1151780.05892</v>
      </c>
      <c r="K64" s="1030">
        <v>213403.04532999999</v>
      </c>
      <c r="L64" s="1030">
        <v>1365183.1042500001</v>
      </c>
      <c r="M64" s="1030">
        <v>314567.02077</v>
      </c>
      <c r="N64" s="1030">
        <v>71474.408869999999</v>
      </c>
      <c r="O64" s="1030">
        <v>386041.42963999993</v>
      </c>
      <c r="P64" s="1030">
        <v>1794765.5877100001</v>
      </c>
      <c r="Q64" s="1030">
        <v>440429.32720000012</v>
      </c>
      <c r="R64" s="1031">
        <v>2235194.9149099998</v>
      </c>
    </row>
    <row r="65" spans="1:18">
      <c r="A65" s="341"/>
      <c r="B65" s="336" t="s">
        <v>358</v>
      </c>
      <c r="C65" s="336" t="s">
        <v>358</v>
      </c>
      <c r="D65" s="1029">
        <v>38422.695959999997</v>
      </c>
      <c r="E65" s="1030">
        <v>0</v>
      </c>
      <c r="F65" s="1030">
        <v>38422.695959999997</v>
      </c>
      <c r="G65" s="1030">
        <v>0</v>
      </c>
      <c r="H65" s="1030">
        <v>0</v>
      </c>
      <c r="I65" s="1030">
        <v>0</v>
      </c>
      <c r="J65" s="1030">
        <v>4106.0096299999996</v>
      </c>
      <c r="K65" s="1030">
        <v>115.41923</v>
      </c>
      <c r="L65" s="1030">
        <v>4221.42886</v>
      </c>
      <c r="M65" s="1030">
        <v>2595.49604</v>
      </c>
      <c r="N65" s="1030">
        <v>0</v>
      </c>
      <c r="O65" s="1030">
        <v>2595.49604</v>
      </c>
      <c r="P65" s="1030">
        <v>6701.5056699999996</v>
      </c>
      <c r="Q65" s="1030">
        <v>115.41923</v>
      </c>
      <c r="R65" s="1031">
        <v>6816.9249</v>
      </c>
    </row>
    <row r="66" spans="1:18">
      <c r="A66" s="341"/>
      <c r="B66" s="341"/>
      <c r="C66" s="1033" t="s">
        <v>359</v>
      </c>
      <c r="D66" s="1034">
        <v>3080.0347000000002</v>
      </c>
      <c r="E66" s="420">
        <v>0</v>
      </c>
      <c r="F66" s="420">
        <v>3080.0347000000002</v>
      </c>
      <c r="G66" s="420">
        <v>0</v>
      </c>
      <c r="H66" s="420">
        <v>0</v>
      </c>
      <c r="I66" s="420">
        <v>0</v>
      </c>
      <c r="J66" s="420">
        <v>47.095559999999999</v>
      </c>
      <c r="K66" s="420">
        <v>5.1200000000000004E-3</v>
      </c>
      <c r="L66" s="420">
        <v>47.100679999999997</v>
      </c>
      <c r="M66" s="420">
        <v>0.5</v>
      </c>
      <c r="N66" s="420">
        <v>0</v>
      </c>
      <c r="O66" s="420">
        <v>0.5</v>
      </c>
      <c r="P66" s="420">
        <v>47.595559999999999</v>
      </c>
      <c r="Q66" s="420">
        <v>5.1200000000000004E-3</v>
      </c>
      <c r="R66" s="1035">
        <v>47.600679999999997</v>
      </c>
    </row>
    <row r="67" spans="1:18">
      <c r="A67" s="341"/>
      <c r="B67" s="336" t="s">
        <v>224</v>
      </c>
      <c r="C67" s="336" t="s">
        <v>224</v>
      </c>
      <c r="D67" s="1029">
        <v>342851.59148</v>
      </c>
      <c r="E67" s="1030">
        <v>970.43339999999989</v>
      </c>
      <c r="F67" s="1030">
        <v>343822.02487999998</v>
      </c>
      <c r="G67" s="1030">
        <v>32332.945299999996</v>
      </c>
      <c r="H67" s="1030">
        <v>2012.5134499999997</v>
      </c>
      <c r="I67" s="1030">
        <v>34345.458749999998</v>
      </c>
      <c r="J67" s="1030">
        <v>108372.51484999999</v>
      </c>
      <c r="K67" s="1030">
        <v>7871.3436500000007</v>
      </c>
      <c r="L67" s="1030">
        <v>116243.8585</v>
      </c>
      <c r="M67" s="1030">
        <v>16288.043220000001</v>
      </c>
      <c r="N67" s="1030">
        <v>797.9043099999999</v>
      </c>
      <c r="O67" s="1030">
        <v>17085.947530000001</v>
      </c>
      <c r="P67" s="1030">
        <v>156993.50336999993</v>
      </c>
      <c r="Q67" s="1030">
        <v>10681.761410000001</v>
      </c>
      <c r="R67" s="1031">
        <v>167675.26478</v>
      </c>
    </row>
    <row r="68" spans="1:18">
      <c r="A68" s="341"/>
      <c r="B68" s="341"/>
      <c r="C68" s="1033" t="s">
        <v>360</v>
      </c>
      <c r="D68" s="1034">
        <v>5799.7403800000002</v>
      </c>
      <c r="E68" s="420">
        <v>0</v>
      </c>
      <c r="F68" s="420">
        <v>5799.7403800000002</v>
      </c>
      <c r="G68" s="420">
        <v>0</v>
      </c>
      <c r="H68" s="420">
        <v>0</v>
      </c>
      <c r="I68" s="420">
        <v>0</v>
      </c>
      <c r="J68" s="420">
        <v>3.18371</v>
      </c>
      <c r="K68" s="420">
        <v>0</v>
      </c>
      <c r="L68" s="420">
        <v>3.18371</v>
      </c>
      <c r="M68" s="420">
        <v>0.35620999999999997</v>
      </c>
      <c r="N68" s="420">
        <v>0</v>
      </c>
      <c r="O68" s="420">
        <v>0.35620999999999997</v>
      </c>
      <c r="P68" s="420">
        <v>3.53992</v>
      </c>
      <c r="Q68" s="420">
        <v>0</v>
      </c>
      <c r="R68" s="1035">
        <v>3.53992</v>
      </c>
    </row>
    <row r="69" spans="1:18">
      <c r="A69" s="341"/>
      <c r="B69" s="341"/>
      <c r="C69" s="1033" t="s">
        <v>361</v>
      </c>
      <c r="D69" s="1034">
        <v>7067.1740199999995</v>
      </c>
      <c r="E69" s="420">
        <v>0</v>
      </c>
      <c r="F69" s="420">
        <v>7067.1740199999995</v>
      </c>
      <c r="G69" s="420">
        <v>0</v>
      </c>
      <c r="H69" s="420">
        <v>0</v>
      </c>
      <c r="I69" s="420">
        <v>0</v>
      </c>
      <c r="J69" s="420">
        <v>23.776869999999999</v>
      </c>
      <c r="K69" s="420">
        <v>1.57E-3</v>
      </c>
      <c r="L69" s="420">
        <v>23.77844</v>
      </c>
      <c r="M69" s="420">
        <v>0</v>
      </c>
      <c r="N69" s="420">
        <v>0</v>
      </c>
      <c r="O69" s="420">
        <v>0</v>
      </c>
      <c r="P69" s="420">
        <v>23.776869999999999</v>
      </c>
      <c r="Q69" s="420">
        <v>1.57E-3</v>
      </c>
      <c r="R69" s="1035">
        <v>23.77844</v>
      </c>
    </row>
    <row r="70" spans="1:18">
      <c r="A70" s="341"/>
      <c r="B70" s="336" t="s">
        <v>362</v>
      </c>
      <c r="C70" s="336" t="s">
        <v>362</v>
      </c>
      <c r="D70" s="1029">
        <v>68683.428700000004</v>
      </c>
      <c r="E70" s="1030">
        <v>0</v>
      </c>
      <c r="F70" s="1030">
        <v>68683.428700000004</v>
      </c>
      <c r="G70" s="1030">
        <v>0</v>
      </c>
      <c r="H70" s="1030">
        <v>0</v>
      </c>
      <c r="I70" s="1030">
        <v>0</v>
      </c>
      <c r="J70" s="1030">
        <v>7704.5275200000005</v>
      </c>
      <c r="K70" s="1030">
        <v>145.22423999999998</v>
      </c>
      <c r="L70" s="1030">
        <v>7849.7517600000001</v>
      </c>
      <c r="M70" s="1030">
        <v>3387.79558</v>
      </c>
      <c r="N70" s="1030">
        <v>17.12039</v>
      </c>
      <c r="O70" s="1030">
        <v>3404.91597</v>
      </c>
      <c r="P70" s="1030">
        <v>11092.323100000001</v>
      </c>
      <c r="Q70" s="1030">
        <v>162.34463</v>
      </c>
      <c r="R70" s="1031">
        <v>11254.667730000001</v>
      </c>
    </row>
    <row r="71" spans="1:18">
      <c r="A71" s="341"/>
      <c r="B71" s="336" t="s">
        <v>363</v>
      </c>
      <c r="C71" s="336" t="s">
        <v>364</v>
      </c>
      <c r="D71" s="1029">
        <v>97658.158319999988</v>
      </c>
      <c r="E71" s="1030">
        <v>0</v>
      </c>
      <c r="F71" s="1030">
        <v>97658.158319999988</v>
      </c>
      <c r="G71" s="1030">
        <v>0</v>
      </c>
      <c r="H71" s="1030">
        <v>0</v>
      </c>
      <c r="I71" s="1030">
        <v>0</v>
      </c>
      <c r="J71" s="1030">
        <v>7232.74586</v>
      </c>
      <c r="K71" s="1030">
        <v>215.70704999999998</v>
      </c>
      <c r="L71" s="1030">
        <v>7448.45291</v>
      </c>
      <c r="M71" s="1030">
        <v>2486.55773</v>
      </c>
      <c r="N71" s="1030">
        <v>3.7554000000000003</v>
      </c>
      <c r="O71" s="1030">
        <v>2490.3131300000005</v>
      </c>
      <c r="P71" s="1030">
        <v>9719.3035899999995</v>
      </c>
      <c r="Q71" s="1030">
        <v>219.46244999999999</v>
      </c>
      <c r="R71" s="1031">
        <v>9938.7660400000004</v>
      </c>
    </row>
    <row r="72" spans="1:18">
      <c r="A72" s="341"/>
      <c r="B72" s="336" t="s">
        <v>225</v>
      </c>
      <c r="C72" s="336" t="s">
        <v>225</v>
      </c>
      <c r="D72" s="1029">
        <v>1405492.0451899997</v>
      </c>
      <c r="E72" s="1030">
        <v>9181.2892300000003</v>
      </c>
      <c r="F72" s="1030">
        <v>1414673.3344199997</v>
      </c>
      <c r="G72" s="1030">
        <v>163295.41444999998</v>
      </c>
      <c r="H72" s="1030">
        <v>31501.433599999997</v>
      </c>
      <c r="I72" s="1030">
        <v>194796.84805</v>
      </c>
      <c r="J72" s="1030">
        <v>346836.05899999995</v>
      </c>
      <c r="K72" s="1030">
        <v>27040.834289999999</v>
      </c>
      <c r="L72" s="1030">
        <v>373876.89329000004</v>
      </c>
      <c r="M72" s="1030">
        <v>52749.11868</v>
      </c>
      <c r="N72" s="1030">
        <v>5094.7802499999998</v>
      </c>
      <c r="O72" s="1030">
        <v>57843.898930000003</v>
      </c>
      <c r="P72" s="1030">
        <v>562880.59213</v>
      </c>
      <c r="Q72" s="1030">
        <v>63637.048139999999</v>
      </c>
      <c r="R72" s="1031">
        <v>626517.64026999986</v>
      </c>
    </row>
    <row r="73" spans="1:18">
      <c r="A73" s="341"/>
      <c r="B73" s="336" t="s">
        <v>336</v>
      </c>
      <c r="C73" s="336" t="s">
        <v>365</v>
      </c>
      <c r="D73" s="1029">
        <v>18765.017540000001</v>
      </c>
      <c r="E73" s="1030">
        <v>0</v>
      </c>
      <c r="F73" s="1030">
        <v>18765.017540000001</v>
      </c>
      <c r="G73" s="1030">
        <v>0</v>
      </c>
      <c r="H73" s="1030">
        <v>0</v>
      </c>
      <c r="I73" s="1030">
        <v>0</v>
      </c>
      <c r="J73" s="1030">
        <v>126.77117</v>
      </c>
      <c r="K73" s="1030">
        <v>80.307249999999996</v>
      </c>
      <c r="L73" s="1030">
        <v>207.07842000000002</v>
      </c>
      <c r="M73" s="1030">
        <v>24.266560000000002</v>
      </c>
      <c r="N73" s="1030">
        <v>273.12</v>
      </c>
      <c r="O73" s="1030">
        <v>297.38655999999997</v>
      </c>
      <c r="P73" s="1030">
        <v>151.03773000000001</v>
      </c>
      <c r="Q73" s="1030">
        <v>353.42725000000002</v>
      </c>
      <c r="R73" s="1031">
        <v>504.46497999999997</v>
      </c>
    </row>
    <row r="74" spans="1:18">
      <c r="A74" s="341"/>
      <c r="B74" s="336" t="s">
        <v>366</v>
      </c>
      <c r="C74" s="336" t="s">
        <v>366</v>
      </c>
      <c r="D74" s="1029">
        <v>7102.6124800000007</v>
      </c>
      <c r="E74" s="1030">
        <v>0</v>
      </c>
      <c r="F74" s="1030">
        <v>7102.6124800000007</v>
      </c>
      <c r="G74" s="1030">
        <v>0</v>
      </c>
      <c r="H74" s="1030">
        <v>0</v>
      </c>
      <c r="I74" s="1030">
        <v>0</v>
      </c>
      <c r="J74" s="1030">
        <v>40.291339999999998</v>
      </c>
      <c r="K74" s="1030">
        <v>2.7000000000000001E-3</v>
      </c>
      <c r="L74" s="1030">
        <v>40.294040000000003</v>
      </c>
      <c r="M74" s="1030">
        <v>29</v>
      </c>
      <c r="N74" s="1030">
        <v>0</v>
      </c>
      <c r="O74" s="1030">
        <v>29</v>
      </c>
      <c r="P74" s="1030">
        <v>69.291339999999991</v>
      </c>
      <c r="Q74" s="1030">
        <v>2.7000000000000001E-3</v>
      </c>
      <c r="R74" s="1031">
        <v>69.294039999999995</v>
      </c>
    </row>
    <row r="75" spans="1:18">
      <c r="A75" s="341"/>
      <c r="B75" s="336" t="s">
        <v>70</v>
      </c>
      <c r="C75" s="336" t="s">
        <v>70</v>
      </c>
      <c r="D75" s="1029">
        <v>15389.968199999999</v>
      </c>
      <c r="E75" s="1030">
        <v>0</v>
      </c>
      <c r="F75" s="1030">
        <v>15389.968199999999</v>
      </c>
      <c r="G75" s="1030">
        <v>0</v>
      </c>
      <c r="H75" s="1030">
        <v>0</v>
      </c>
      <c r="I75" s="1030">
        <v>0</v>
      </c>
      <c r="J75" s="1030">
        <v>1676.7618600000001</v>
      </c>
      <c r="K75" s="1030">
        <v>1.81</v>
      </c>
      <c r="L75" s="1030">
        <v>1678.57186</v>
      </c>
      <c r="M75" s="1030">
        <v>2301.0851499999999</v>
      </c>
      <c r="N75" s="1030">
        <v>0</v>
      </c>
      <c r="O75" s="1030">
        <v>2301.0851499999999</v>
      </c>
      <c r="P75" s="1030">
        <v>3977.84701</v>
      </c>
      <c r="Q75" s="1030">
        <v>1.81</v>
      </c>
      <c r="R75" s="1031">
        <v>3979.6570099999999</v>
      </c>
    </row>
    <row r="76" spans="1:18">
      <c r="A76" s="341"/>
      <c r="B76" s="341"/>
      <c r="C76" s="1033" t="s">
        <v>367</v>
      </c>
      <c r="D76" s="1034">
        <v>6683.1242699999993</v>
      </c>
      <c r="E76" s="420">
        <v>0</v>
      </c>
      <c r="F76" s="420">
        <v>6683.1242699999993</v>
      </c>
      <c r="G76" s="420">
        <v>0</v>
      </c>
      <c r="H76" s="420">
        <v>0</v>
      </c>
      <c r="I76" s="420">
        <v>0</v>
      </c>
      <c r="J76" s="420">
        <v>6.5422399999999996</v>
      </c>
      <c r="K76" s="420">
        <v>2.8300000000000001E-3</v>
      </c>
      <c r="L76" s="420">
        <v>6.5450699999999999</v>
      </c>
      <c r="M76" s="420">
        <v>0.18447</v>
      </c>
      <c r="N76" s="420">
        <v>0</v>
      </c>
      <c r="O76" s="420">
        <v>0.18447</v>
      </c>
      <c r="P76" s="420">
        <v>6.7267099999999997</v>
      </c>
      <c r="Q76" s="420">
        <v>2.8300000000000001E-3</v>
      </c>
      <c r="R76" s="1035">
        <v>6.7295400000000001</v>
      </c>
    </row>
    <row r="77" spans="1:18">
      <c r="A77" s="341"/>
      <c r="B77" s="336" t="s">
        <v>368</v>
      </c>
      <c r="C77" s="336" t="s">
        <v>368</v>
      </c>
      <c r="D77" s="1029">
        <v>13988.431050000001</v>
      </c>
      <c r="E77" s="1030">
        <v>0</v>
      </c>
      <c r="F77" s="1030">
        <v>13988.431050000001</v>
      </c>
      <c r="G77" s="1030">
        <v>0</v>
      </c>
      <c r="H77" s="1030">
        <v>0</v>
      </c>
      <c r="I77" s="1030">
        <v>0</v>
      </c>
      <c r="J77" s="1030">
        <v>199.35408999999999</v>
      </c>
      <c r="K77" s="1030">
        <v>0</v>
      </c>
      <c r="L77" s="1030">
        <v>199.35408999999999</v>
      </c>
      <c r="M77" s="1030">
        <v>40.207660000000004</v>
      </c>
      <c r="N77" s="1030">
        <v>0</v>
      </c>
      <c r="O77" s="1030">
        <v>40.207660000000004</v>
      </c>
      <c r="P77" s="1030">
        <v>239.56174999999999</v>
      </c>
      <c r="Q77" s="1030">
        <v>0</v>
      </c>
      <c r="R77" s="1031">
        <v>239.56174999999999</v>
      </c>
    </row>
    <row r="78" spans="1:18">
      <c r="A78" s="341"/>
      <c r="B78" s="336" t="s">
        <v>369</v>
      </c>
      <c r="C78" s="336" t="s">
        <v>369</v>
      </c>
      <c r="D78" s="1029">
        <v>35610.026729999998</v>
      </c>
      <c r="E78" s="1030">
        <v>0</v>
      </c>
      <c r="F78" s="1030">
        <v>35610.026729999998</v>
      </c>
      <c r="G78" s="1030">
        <v>1.4867999999999999</v>
      </c>
      <c r="H78" s="1030">
        <v>0</v>
      </c>
      <c r="I78" s="1030">
        <v>1.4867999999999999</v>
      </c>
      <c r="J78" s="1030">
        <v>4610.3234299999995</v>
      </c>
      <c r="K78" s="1030">
        <v>299.78828999999996</v>
      </c>
      <c r="L78" s="1030">
        <v>4910.1117199999999</v>
      </c>
      <c r="M78" s="1030">
        <v>2247.8690999999999</v>
      </c>
      <c r="N78" s="1030">
        <v>0</v>
      </c>
      <c r="O78" s="1030">
        <v>2247.8690999999999</v>
      </c>
      <c r="P78" s="1030">
        <v>6859.6793299999999</v>
      </c>
      <c r="Q78" s="1030">
        <v>299.78828999999996</v>
      </c>
      <c r="R78" s="1031">
        <v>7159.4676200000004</v>
      </c>
    </row>
    <row r="79" spans="1:18">
      <c r="A79" s="336" t="s">
        <v>957</v>
      </c>
      <c r="B79" s="1032"/>
      <c r="C79" s="1032"/>
      <c r="D79" s="1029">
        <v>4101926.9124000003</v>
      </c>
      <c r="E79" s="1030">
        <v>100442.50945000001</v>
      </c>
      <c r="F79" s="1030">
        <v>4202369.4218499996</v>
      </c>
      <c r="G79" s="1030">
        <v>524050.71109</v>
      </c>
      <c r="H79" s="1030">
        <v>189065.82004999998</v>
      </c>
      <c r="I79" s="1030">
        <v>713116.53113999998</v>
      </c>
      <c r="J79" s="1030">
        <v>1644337.4671899998</v>
      </c>
      <c r="K79" s="1030">
        <v>249206.85388000001</v>
      </c>
      <c r="L79" s="1030">
        <v>1893544.3210699998</v>
      </c>
      <c r="M79" s="1030">
        <v>402066.58613000007</v>
      </c>
      <c r="N79" s="1030">
        <v>77661.089220000009</v>
      </c>
      <c r="O79" s="1030">
        <v>479727.67535000003</v>
      </c>
      <c r="P79" s="1030">
        <v>2570454.7644099998</v>
      </c>
      <c r="Q79" s="1030">
        <v>515933.76315000007</v>
      </c>
      <c r="R79" s="1031">
        <v>3086388.5275599998</v>
      </c>
    </row>
    <row r="80" spans="1:18">
      <c r="A80" s="336" t="s">
        <v>8</v>
      </c>
      <c r="B80" s="336" t="s">
        <v>226</v>
      </c>
      <c r="C80" s="336" t="s">
        <v>92</v>
      </c>
      <c r="D80" s="1029">
        <v>317906.83203999995</v>
      </c>
      <c r="E80" s="1030">
        <v>12867.71495</v>
      </c>
      <c r="F80" s="1030">
        <v>330774.54699</v>
      </c>
      <c r="G80" s="1030">
        <v>64006.327480000007</v>
      </c>
      <c r="H80" s="1030">
        <v>39744.836490000002</v>
      </c>
      <c r="I80" s="1030">
        <v>103751.16396999998</v>
      </c>
      <c r="J80" s="1030">
        <v>322480.88402</v>
      </c>
      <c r="K80" s="1030">
        <v>118825.57515</v>
      </c>
      <c r="L80" s="1030">
        <v>441306.45917000005</v>
      </c>
      <c r="M80" s="1030">
        <v>176241.18552</v>
      </c>
      <c r="N80" s="1030">
        <v>34916.83049</v>
      </c>
      <c r="O80" s="1030">
        <v>211158.01600999999</v>
      </c>
      <c r="P80" s="1030">
        <v>562728.39702000003</v>
      </c>
      <c r="Q80" s="1030">
        <v>193487.24213</v>
      </c>
      <c r="R80" s="1031">
        <v>756215.63914999994</v>
      </c>
    </row>
    <row r="81" spans="1:18">
      <c r="A81" s="341"/>
      <c r="B81" s="341"/>
      <c r="C81" s="1033" t="s">
        <v>8</v>
      </c>
      <c r="D81" s="1034">
        <v>1556148.5942599997</v>
      </c>
      <c r="E81" s="420">
        <v>73061.662460000007</v>
      </c>
      <c r="F81" s="420">
        <v>1629210.2567199995</v>
      </c>
      <c r="G81" s="420">
        <v>727905.77741999982</v>
      </c>
      <c r="H81" s="420">
        <v>416445.48486999993</v>
      </c>
      <c r="I81" s="420">
        <v>1144351.2622899998</v>
      </c>
      <c r="J81" s="420">
        <v>1036765.58294</v>
      </c>
      <c r="K81" s="420">
        <v>388002.13947999984</v>
      </c>
      <c r="L81" s="420">
        <v>1424767.7224199998</v>
      </c>
      <c r="M81" s="420">
        <v>438749.16889999999</v>
      </c>
      <c r="N81" s="420">
        <v>147211.80551000003</v>
      </c>
      <c r="O81" s="420">
        <v>585960.97441000002</v>
      </c>
      <c r="P81" s="420">
        <v>2203420.5292600002</v>
      </c>
      <c r="Q81" s="420">
        <v>951659.42986000003</v>
      </c>
      <c r="R81" s="1035">
        <v>3155079.9591200002</v>
      </c>
    </row>
    <row r="82" spans="1:18">
      <c r="A82" s="341"/>
      <c r="B82" s="341"/>
      <c r="C82" s="1033" t="s">
        <v>96</v>
      </c>
      <c r="D82" s="1034">
        <v>497857.85061999992</v>
      </c>
      <c r="E82" s="420">
        <v>2399.0420299999996</v>
      </c>
      <c r="F82" s="420">
        <v>500256.89265000005</v>
      </c>
      <c r="G82" s="420">
        <v>45747.797869999995</v>
      </c>
      <c r="H82" s="420">
        <v>12912.035540000001</v>
      </c>
      <c r="I82" s="420">
        <v>58659.833409999999</v>
      </c>
      <c r="J82" s="420">
        <v>320051.03540000005</v>
      </c>
      <c r="K82" s="420">
        <v>48920.820719999989</v>
      </c>
      <c r="L82" s="420">
        <v>368971.85612000007</v>
      </c>
      <c r="M82" s="420">
        <v>120636.28433000001</v>
      </c>
      <c r="N82" s="420">
        <v>20110.871469999998</v>
      </c>
      <c r="O82" s="420">
        <v>140747.15580000001</v>
      </c>
      <c r="P82" s="420">
        <v>486435.11760000006</v>
      </c>
      <c r="Q82" s="420">
        <v>81943.727729999984</v>
      </c>
      <c r="R82" s="1035">
        <v>568378.84533000004</v>
      </c>
    </row>
    <row r="83" spans="1:18">
      <c r="A83" s="341"/>
      <c r="B83" s="341"/>
      <c r="C83" s="1033" t="s">
        <v>95</v>
      </c>
      <c r="D83" s="1034">
        <v>1602154.5086500002</v>
      </c>
      <c r="E83" s="420">
        <v>1756039.09048</v>
      </c>
      <c r="F83" s="420">
        <v>3358193.59913</v>
      </c>
      <c r="G83" s="420">
        <v>288881.98720999999</v>
      </c>
      <c r="H83" s="420">
        <v>181838.4014</v>
      </c>
      <c r="I83" s="420">
        <v>470720.38861000002</v>
      </c>
      <c r="J83" s="420">
        <v>464250.53869999998</v>
      </c>
      <c r="K83" s="420">
        <v>338078.21938000002</v>
      </c>
      <c r="L83" s="420">
        <v>802328.75808000006</v>
      </c>
      <c r="M83" s="420">
        <v>2335431.2650199998</v>
      </c>
      <c r="N83" s="420">
        <v>1786742.0268499998</v>
      </c>
      <c r="O83" s="420">
        <v>4122173.2918699998</v>
      </c>
      <c r="P83" s="420">
        <v>3088563.7909299997</v>
      </c>
      <c r="Q83" s="420">
        <v>2306658.64763</v>
      </c>
      <c r="R83" s="1035">
        <v>5395222.4385600006</v>
      </c>
    </row>
    <row r="84" spans="1:18">
      <c r="A84" s="341"/>
      <c r="B84" s="341"/>
      <c r="C84" s="1033" t="s">
        <v>227</v>
      </c>
      <c r="D84" s="1034">
        <v>126265.20871000001</v>
      </c>
      <c r="E84" s="420">
        <v>204556.13806999999</v>
      </c>
      <c r="F84" s="420">
        <v>330821.34677999996</v>
      </c>
      <c r="G84" s="420">
        <v>35068.042289999998</v>
      </c>
      <c r="H84" s="420">
        <v>55742.338259999997</v>
      </c>
      <c r="I84" s="420">
        <v>90810.380550000002</v>
      </c>
      <c r="J84" s="420">
        <v>68784.030079999997</v>
      </c>
      <c r="K84" s="420">
        <v>41001.052659999994</v>
      </c>
      <c r="L84" s="420">
        <v>109785.08274</v>
      </c>
      <c r="M84" s="420">
        <v>47426.356950000001</v>
      </c>
      <c r="N84" s="420">
        <v>47208.506390000002</v>
      </c>
      <c r="O84" s="420">
        <v>94634.863340000011</v>
      </c>
      <c r="P84" s="420">
        <v>151278.42932</v>
      </c>
      <c r="Q84" s="420">
        <v>143951.89731</v>
      </c>
      <c r="R84" s="1035">
        <v>295230.32662999997</v>
      </c>
    </row>
    <row r="85" spans="1:18">
      <c r="A85" s="341"/>
      <c r="B85" s="341"/>
      <c r="C85" s="1033" t="s">
        <v>94</v>
      </c>
      <c r="D85" s="1034">
        <v>320670.42051999999</v>
      </c>
      <c r="E85" s="420">
        <v>69640.274310000008</v>
      </c>
      <c r="F85" s="420">
        <v>390310.69482999999</v>
      </c>
      <c r="G85" s="420">
        <v>54004.347329999997</v>
      </c>
      <c r="H85" s="420">
        <v>24535.923559999999</v>
      </c>
      <c r="I85" s="420">
        <v>78540.27089</v>
      </c>
      <c r="J85" s="420">
        <v>82357.292760000011</v>
      </c>
      <c r="K85" s="420">
        <v>45081.925320000002</v>
      </c>
      <c r="L85" s="420">
        <v>127439.21807999999</v>
      </c>
      <c r="M85" s="420">
        <v>42738.868750000001</v>
      </c>
      <c r="N85" s="420">
        <v>34853.810400000002</v>
      </c>
      <c r="O85" s="420">
        <v>77592.679150000011</v>
      </c>
      <c r="P85" s="420">
        <v>179100.50883999999</v>
      </c>
      <c r="Q85" s="420">
        <v>104471.65928000001</v>
      </c>
      <c r="R85" s="1035">
        <v>283572.16811999999</v>
      </c>
    </row>
    <row r="86" spans="1:18">
      <c r="A86" s="336" t="s">
        <v>958</v>
      </c>
      <c r="B86" s="1032"/>
      <c r="C86" s="1032"/>
      <c r="D86" s="1029">
        <v>4421003.4147999994</v>
      </c>
      <c r="E86" s="1030">
        <v>2118563.9222999997</v>
      </c>
      <c r="F86" s="1030">
        <v>6539567.3370999992</v>
      </c>
      <c r="G86" s="1030">
        <v>1215614.2795999998</v>
      </c>
      <c r="H86" s="1030">
        <v>731219.02011999988</v>
      </c>
      <c r="I86" s="1030">
        <v>1946833.2997199998</v>
      </c>
      <c r="J86" s="1030">
        <v>2294689.3639000007</v>
      </c>
      <c r="K86" s="1030">
        <v>979909.73270999989</v>
      </c>
      <c r="L86" s="1030">
        <v>3274599.0966099994</v>
      </c>
      <c r="M86" s="1030">
        <v>3161223.1294699996</v>
      </c>
      <c r="N86" s="1030">
        <v>2071043.8511100002</v>
      </c>
      <c r="O86" s="1030">
        <v>5232266.9805800002</v>
      </c>
      <c r="P86" s="1030">
        <v>6671526.7729699994</v>
      </c>
      <c r="Q86" s="1030">
        <v>3782172.6039400008</v>
      </c>
      <c r="R86" s="1031">
        <v>10453699.376909999</v>
      </c>
    </row>
    <row r="87" spans="1:18">
      <c r="A87" s="336" t="s">
        <v>9</v>
      </c>
      <c r="B87" s="336" t="s">
        <v>370</v>
      </c>
      <c r="C87" s="336" t="s">
        <v>370</v>
      </c>
      <c r="D87" s="1029">
        <v>32503.562300000001</v>
      </c>
      <c r="E87" s="1030">
        <v>0</v>
      </c>
      <c r="F87" s="1030">
        <v>32503.562300000001</v>
      </c>
      <c r="G87" s="1030">
        <v>0</v>
      </c>
      <c r="H87" s="1030">
        <v>0</v>
      </c>
      <c r="I87" s="1030">
        <v>0</v>
      </c>
      <c r="J87" s="1030">
        <v>3669.2813099999998</v>
      </c>
      <c r="K87" s="1030">
        <v>20.732610000000001</v>
      </c>
      <c r="L87" s="1030">
        <v>3690.0139199999999</v>
      </c>
      <c r="M87" s="1030">
        <v>2893.7159700000002</v>
      </c>
      <c r="N87" s="1030">
        <v>52.901530000000001</v>
      </c>
      <c r="O87" s="1030">
        <v>2946.6174999999998</v>
      </c>
      <c r="P87" s="1030">
        <v>6562.9972800000005</v>
      </c>
      <c r="Q87" s="1030">
        <v>73.634140000000002</v>
      </c>
      <c r="R87" s="1031">
        <v>6636.6314199999997</v>
      </c>
    </row>
    <row r="88" spans="1:18">
      <c r="A88" s="341"/>
      <c r="B88" s="336" t="s">
        <v>371</v>
      </c>
      <c r="C88" s="336" t="s">
        <v>371</v>
      </c>
      <c r="D88" s="1029">
        <v>12358.327289999999</v>
      </c>
      <c r="E88" s="1030">
        <v>0</v>
      </c>
      <c r="F88" s="1030">
        <v>12358.327289999999</v>
      </c>
      <c r="G88" s="1030">
        <v>0</v>
      </c>
      <c r="H88" s="1030">
        <v>0</v>
      </c>
      <c r="I88" s="1030">
        <v>0</v>
      </c>
      <c r="J88" s="1030">
        <v>645.56243999999992</v>
      </c>
      <c r="K88" s="1030">
        <v>9.2000000000000003E-4</v>
      </c>
      <c r="L88" s="1030">
        <v>645.56335999999999</v>
      </c>
      <c r="M88" s="1030">
        <v>442.48349999999999</v>
      </c>
      <c r="N88" s="1030">
        <v>0</v>
      </c>
      <c r="O88" s="1030">
        <v>442.48349999999999</v>
      </c>
      <c r="P88" s="1030">
        <v>1088.04594</v>
      </c>
      <c r="Q88" s="1030">
        <v>9.2000000000000003E-4</v>
      </c>
      <c r="R88" s="1031">
        <v>1088.0468600000002</v>
      </c>
    </row>
    <row r="89" spans="1:18">
      <c r="A89" s="341"/>
      <c r="B89" s="336" t="s">
        <v>228</v>
      </c>
      <c r="C89" s="336" t="s">
        <v>229</v>
      </c>
      <c r="D89" s="1029">
        <v>93196.157529999997</v>
      </c>
      <c r="E89" s="1030">
        <v>3423.6559300000004</v>
      </c>
      <c r="F89" s="1030">
        <v>96619.813460000005</v>
      </c>
      <c r="G89" s="1030">
        <v>22818.09865</v>
      </c>
      <c r="H89" s="1030">
        <v>12351.48451</v>
      </c>
      <c r="I89" s="1030">
        <v>35169.583159999995</v>
      </c>
      <c r="J89" s="1030">
        <v>85962.762860000003</v>
      </c>
      <c r="K89" s="1030">
        <v>13978.865830000001</v>
      </c>
      <c r="L89" s="1030">
        <v>99941.628689999998</v>
      </c>
      <c r="M89" s="1030">
        <v>3144.0248300000003</v>
      </c>
      <c r="N89" s="1030">
        <v>117.24703</v>
      </c>
      <c r="O89" s="1030">
        <v>3261.2718600000003</v>
      </c>
      <c r="P89" s="1030">
        <v>111924.88634</v>
      </c>
      <c r="Q89" s="1030">
        <v>26447.59737</v>
      </c>
      <c r="R89" s="1031">
        <v>138372.48371</v>
      </c>
    </row>
    <row r="90" spans="1:18">
      <c r="A90" s="341"/>
      <c r="B90" s="341"/>
      <c r="C90" s="1033" t="s">
        <v>372</v>
      </c>
      <c r="D90" s="1034">
        <v>24108.51989</v>
      </c>
      <c r="E90" s="420">
        <v>0</v>
      </c>
      <c r="F90" s="420">
        <v>24108.51989</v>
      </c>
      <c r="G90" s="420">
        <v>0</v>
      </c>
      <c r="H90" s="420">
        <v>0</v>
      </c>
      <c r="I90" s="420">
        <v>0</v>
      </c>
      <c r="J90" s="420">
        <v>2311.2020899999998</v>
      </c>
      <c r="K90" s="420">
        <v>204.97465</v>
      </c>
      <c r="L90" s="420">
        <v>2516.1767400000003</v>
      </c>
      <c r="M90" s="420">
        <v>1484.1791499999999</v>
      </c>
      <c r="N90" s="420">
        <v>0</v>
      </c>
      <c r="O90" s="420">
        <v>1484.1791499999999</v>
      </c>
      <c r="P90" s="420">
        <v>3795.3812399999997</v>
      </c>
      <c r="Q90" s="420">
        <v>204.97465</v>
      </c>
      <c r="R90" s="1035">
        <v>4000.3558900000003</v>
      </c>
    </row>
    <row r="91" spans="1:18">
      <c r="A91" s="341"/>
      <c r="B91" s="336" t="s">
        <v>9</v>
      </c>
      <c r="C91" s="336" t="s">
        <v>9</v>
      </c>
      <c r="D91" s="1029">
        <v>2423548.28192</v>
      </c>
      <c r="E91" s="1030">
        <v>136033.00237</v>
      </c>
      <c r="F91" s="1030">
        <v>2559581.2842900003</v>
      </c>
      <c r="G91" s="1030">
        <v>751486.28306999989</v>
      </c>
      <c r="H91" s="1030">
        <v>301132.22959</v>
      </c>
      <c r="I91" s="1030">
        <v>1052618.51266</v>
      </c>
      <c r="J91" s="1030">
        <v>1509034.2431500002</v>
      </c>
      <c r="K91" s="1030">
        <v>852171.46398999984</v>
      </c>
      <c r="L91" s="1030">
        <v>2361205.7071400005</v>
      </c>
      <c r="M91" s="1030">
        <v>317753.39702000003</v>
      </c>
      <c r="N91" s="1030">
        <v>202741.15812999997</v>
      </c>
      <c r="O91" s="1030">
        <v>520494.55514999997</v>
      </c>
      <c r="P91" s="1030">
        <v>2578273.9232400004</v>
      </c>
      <c r="Q91" s="1030">
        <v>1356044.8517100001</v>
      </c>
      <c r="R91" s="1031">
        <v>3934318.7749500005</v>
      </c>
    </row>
    <row r="92" spans="1:18">
      <c r="A92" s="341"/>
      <c r="B92" s="341"/>
      <c r="C92" s="1033" t="s">
        <v>230</v>
      </c>
      <c r="D92" s="1034">
        <v>160247.30602000002</v>
      </c>
      <c r="E92" s="420">
        <v>1599.6894000000002</v>
      </c>
      <c r="F92" s="420">
        <v>161846.99542000002</v>
      </c>
      <c r="G92" s="420">
        <v>34836.362560000001</v>
      </c>
      <c r="H92" s="420">
        <v>8349.4243600000009</v>
      </c>
      <c r="I92" s="420">
        <v>43185.786919999999</v>
      </c>
      <c r="J92" s="420">
        <v>141488.76646000001</v>
      </c>
      <c r="K92" s="420">
        <v>36651.344639999996</v>
      </c>
      <c r="L92" s="420">
        <v>178140.11109999998</v>
      </c>
      <c r="M92" s="420">
        <v>24100.925729999995</v>
      </c>
      <c r="N92" s="420">
        <v>3136.7338899999995</v>
      </c>
      <c r="O92" s="420">
        <v>27237.659619999999</v>
      </c>
      <c r="P92" s="420">
        <v>200426.05475000001</v>
      </c>
      <c r="Q92" s="420">
        <v>48137.502890000003</v>
      </c>
      <c r="R92" s="1035">
        <v>248563.55764000001</v>
      </c>
    </row>
    <row r="93" spans="1:18">
      <c r="A93" s="341"/>
      <c r="B93" s="341"/>
      <c r="C93" s="1033" t="s">
        <v>322</v>
      </c>
      <c r="D93" s="1034">
        <v>153128.04856</v>
      </c>
      <c r="E93" s="420">
        <v>997.46987999999999</v>
      </c>
      <c r="F93" s="420">
        <v>154125.51843999999</v>
      </c>
      <c r="G93" s="420">
        <v>12969.27975</v>
      </c>
      <c r="H93" s="420">
        <v>2415.7553499999999</v>
      </c>
      <c r="I93" s="420">
        <v>15385.035100000001</v>
      </c>
      <c r="J93" s="420">
        <v>52370.731039999999</v>
      </c>
      <c r="K93" s="420">
        <v>23379.538350000003</v>
      </c>
      <c r="L93" s="420">
        <v>75750.269390000001</v>
      </c>
      <c r="M93" s="420">
        <v>32601.752820000002</v>
      </c>
      <c r="N93" s="420">
        <v>16444.444639999998</v>
      </c>
      <c r="O93" s="420">
        <v>49046.197460000003</v>
      </c>
      <c r="P93" s="420">
        <v>97941.763609999995</v>
      </c>
      <c r="Q93" s="420">
        <v>42239.738339999996</v>
      </c>
      <c r="R93" s="1035">
        <v>140181.50194999998</v>
      </c>
    </row>
    <row r="94" spans="1:18">
      <c r="A94" s="341"/>
      <c r="B94" s="341"/>
      <c r="C94" s="1033" t="s">
        <v>373</v>
      </c>
      <c r="D94" s="1034">
        <v>53631.908779999998</v>
      </c>
      <c r="E94" s="420">
        <v>0</v>
      </c>
      <c r="F94" s="420">
        <v>53631.908779999998</v>
      </c>
      <c r="G94" s="420">
        <v>0</v>
      </c>
      <c r="H94" s="420">
        <v>0</v>
      </c>
      <c r="I94" s="420">
        <v>0</v>
      </c>
      <c r="J94" s="420">
        <v>6078.7356600000003</v>
      </c>
      <c r="K94" s="420">
        <v>417.90878000000004</v>
      </c>
      <c r="L94" s="420">
        <v>6496.64444</v>
      </c>
      <c r="M94" s="420">
        <v>7281.2860300000002</v>
      </c>
      <c r="N94" s="420">
        <v>0</v>
      </c>
      <c r="O94" s="420">
        <v>7281.2860300000002</v>
      </c>
      <c r="P94" s="420">
        <v>13360.021690000001</v>
      </c>
      <c r="Q94" s="420">
        <v>417.90878000000004</v>
      </c>
      <c r="R94" s="1035">
        <v>13777.930470000001</v>
      </c>
    </row>
    <row r="95" spans="1:18">
      <c r="A95" s="341"/>
      <c r="B95" s="341"/>
      <c r="C95" s="1033" t="s">
        <v>231</v>
      </c>
      <c r="D95" s="1034">
        <v>368032.57716999995</v>
      </c>
      <c r="E95" s="420">
        <v>6935.66968</v>
      </c>
      <c r="F95" s="420">
        <v>374968.24684999994</v>
      </c>
      <c r="G95" s="420">
        <v>70375.087980000011</v>
      </c>
      <c r="H95" s="420">
        <v>32896.009899999997</v>
      </c>
      <c r="I95" s="420">
        <v>103271.09788</v>
      </c>
      <c r="J95" s="420">
        <v>316791.42909999995</v>
      </c>
      <c r="K95" s="420">
        <v>120242.90120000002</v>
      </c>
      <c r="L95" s="420">
        <v>437034.33030000003</v>
      </c>
      <c r="M95" s="420">
        <v>59961.081109999999</v>
      </c>
      <c r="N95" s="420">
        <v>33156.544040000001</v>
      </c>
      <c r="O95" s="420">
        <v>93117.625149999993</v>
      </c>
      <c r="P95" s="420">
        <v>447127.59819000005</v>
      </c>
      <c r="Q95" s="420">
        <v>186295.45514000001</v>
      </c>
      <c r="R95" s="1035">
        <v>633423.05332999991</v>
      </c>
    </row>
    <row r="96" spans="1:18">
      <c r="A96" s="341"/>
      <c r="B96" s="336" t="s">
        <v>374</v>
      </c>
      <c r="C96" s="336" t="s">
        <v>374</v>
      </c>
      <c r="D96" s="1029">
        <v>79312.949550000005</v>
      </c>
      <c r="E96" s="1030">
        <v>804.47560999999996</v>
      </c>
      <c r="F96" s="1030">
        <v>80117.425159999999</v>
      </c>
      <c r="G96" s="1030">
        <v>138823.73846000002</v>
      </c>
      <c r="H96" s="1030">
        <v>6717.0029199999999</v>
      </c>
      <c r="I96" s="1030">
        <v>145540.74137999999</v>
      </c>
      <c r="J96" s="1030">
        <v>93342.01595999999</v>
      </c>
      <c r="K96" s="1030">
        <v>18832.106540000001</v>
      </c>
      <c r="L96" s="1030">
        <v>112174.1225</v>
      </c>
      <c r="M96" s="1030">
        <v>88275.197180000003</v>
      </c>
      <c r="N96" s="1030">
        <v>18801.498929999998</v>
      </c>
      <c r="O96" s="1030">
        <v>107076.69611</v>
      </c>
      <c r="P96" s="1030">
        <v>320440.95160000003</v>
      </c>
      <c r="Q96" s="1030">
        <v>44350.608390000001</v>
      </c>
      <c r="R96" s="1031">
        <v>364791.55998999992</v>
      </c>
    </row>
    <row r="97" spans="1:18">
      <c r="A97" s="341"/>
      <c r="B97" s="336" t="s">
        <v>232</v>
      </c>
      <c r="C97" s="336" t="s">
        <v>233</v>
      </c>
      <c r="D97" s="1029">
        <v>228746.90388</v>
      </c>
      <c r="E97" s="1030">
        <v>659.10074999999995</v>
      </c>
      <c r="F97" s="1030">
        <v>229406.00462999998</v>
      </c>
      <c r="G97" s="1030">
        <v>48843.034980000004</v>
      </c>
      <c r="H97" s="1030">
        <v>6526.6040499999999</v>
      </c>
      <c r="I97" s="1030">
        <v>55369.639029999998</v>
      </c>
      <c r="J97" s="1030">
        <v>140316.7923</v>
      </c>
      <c r="K97" s="1030">
        <v>20540.757249999999</v>
      </c>
      <c r="L97" s="1030">
        <v>160857.54955000003</v>
      </c>
      <c r="M97" s="1030">
        <v>19115.108370000002</v>
      </c>
      <c r="N97" s="1030">
        <v>3763.3388300000001</v>
      </c>
      <c r="O97" s="1030">
        <v>22878.447199999999</v>
      </c>
      <c r="P97" s="1030">
        <v>208274.93564999997</v>
      </c>
      <c r="Q97" s="1030">
        <v>30830.700130000001</v>
      </c>
      <c r="R97" s="1031">
        <v>239105.63578000001</v>
      </c>
    </row>
    <row r="98" spans="1:18">
      <c r="A98" s="341"/>
      <c r="B98" s="341"/>
      <c r="C98" s="1033" t="s">
        <v>375</v>
      </c>
      <c r="D98" s="1034">
        <v>6772.1803600000003</v>
      </c>
      <c r="E98" s="420">
        <v>0</v>
      </c>
      <c r="F98" s="420">
        <v>6772.1803600000003</v>
      </c>
      <c r="G98" s="420">
        <v>0</v>
      </c>
      <c r="H98" s="420">
        <v>0</v>
      </c>
      <c r="I98" s="420">
        <v>0</v>
      </c>
      <c r="J98" s="420">
        <v>176.91985</v>
      </c>
      <c r="K98" s="420">
        <v>2.0000000000000001E-4</v>
      </c>
      <c r="L98" s="420">
        <v>176.92004999999997</v>
      </c>
      <c r="M98" s="420">
        <v>177.40600000000001</v>
      </c>
      <c r="N98" s="420">
        <v>0</v>
      </c>
      <c r="O98" s="420">
        <v>177.40600000000001</v>
      </c>
      <c r="P98" s="420">
        <v>354.32585</v>
      </c>
      <c r="Q98" s="420">
        <v>2.0000000000000001E-4</v>
      </c>
      <c r="R98" s="1035">
        <v>354.32605000000001</v>
      </c>
    </row>
    <row r="99" spans="1:18">
      <c r="A99" s="341"/>
      <c r="B99" s="341"/>
      <c r="C99" s="1033" t="s">
        <v>376</v>
      </c>
      <c r="D99" s="1034">
        <v>3996.0081500000001</v>
      </c>
      <c r="E99" s="420">
        <v>0</v>
      </c>
      <c r="F99" s="420">
        <v>3996.0081500000001</v>
      </c>
      <c r="G99" s="420">
        <v>0</v>
      </c>
      <c r="H99" s="420">
        <v>0</v>
      </c>
      <c r="I99" s="420">
        <v>0</v>
      </c>
      <c r="J99" s="420">
        <v>65.373639999999995</v>
      </c>
      <c r="K99" s="420">
        <v>0</v>
      </c>
      <c r="L99" s="420">
        <v>65.373639999999995</v>
      </c>
      <c r="M99" s="420">
        <v>46.722679999999997</v>
      </c>
      <c r="N99" s="420">
        <v>0</v>
      </c>
      <c r="O99" s="420">
        <v>46.722679999999997</v>
      </c>
      <c r="P99" s="420">
        <v>112.09632000000001</v>
      </c>
      <c r="Q99" s="420">
        <v>0</v>
      </c>
      <c r="R99" s="1035">
        <v>112.09632000000001</v>
      </c>
    </row>
    <row r="100" spans="1:18">
      <c r="A100" s="341"/>
      <c r="B100" s="336" t="s">
        <v>377</v>
      </c>
      <c r="C100" s="336" t="s">
        <v>378</v>
      </c>
      <c r="D100" s="1029">
        <v>26485.462379999997</v>
      </c>
      <c r="E100" s="1030">
        <v>0</v>
      </c>
      <c r="F100" s="1030">
        <v>26485.462379999997</v>
      </c>
      <c r="G100" s="1030">
        <v>0</v>
      </c>
      <c r="H100" s="1030">
        <v>0</v>
      </c>
      <c r="I100" s="1030">
        <v>0</v>
      </c>
      <c r="J100" s="1030">
        <v>3567.7548500000003</v>
      </c>
      <c r="K100" s="1030">
        <v>46.208019999999998</v>
      </c>
      <c r="L100" s="1030">
        <v>3613.9628700000003</v>
      </c>
      <c r="M100" s="1030">
        <v>1512.5489700000001</v>
      </c>
      <c r="N100" s="1030">
        <v>0</v>
      </c>
      <c r="O100" s="1030">
        <v>1512.5489700000001</v>
      </c>
      <c r="P100" s="1030">
        <v>5080.3038200000001</v>
      </c>
      <c r="Q100" s="1030">
        <v>46.208019999999998</v>
      </c>
      <c r="R100" s="1031">
        <v>5126.5118400000001</v>
      </c>
    </row>
    <row r="101" spans="1:18">
      <c r="A101" s="341"/>
      <c r="B101" s="336" t="s">
        <v>234</v>
      </c>
      <c r="C101" s="336" t="s">
        <v>235</v>
      </c>
      <c r="D101" s="1029">
        <v>0</v>
      </c>
      <c r="E101" s="1030">
        <v>0</v>
      </c>
      <c r="F101" s="1030">
        <v>0</v>
      </c>
      <c r="G101" s="1030">
        <v>1122.3189600000001</v>
      </c>
      <c r="H101" s="1030">
        <v>45.113039999999998</v>
      </c>
      <c r="I101" s="1030">
        <v>1167.432</v>
      </c>
      <c r="J101" s="1030">
        <v>7594.4229000000005</v>
      </c>
      <c r="K101" s="1030">
        <v>2015.6912299999999</v>
      </c>
      <c r="L101" s="1030">
        <v>9610.1141299999999</v>
      </c>
      <c r="M101" s="1030">
        <v>0.70263999999999993</v>
      </c>
      <c r="N101" s="1030">
        <v>6.3811099999999996</v>
      </c>
      <c r="O101" s="1030">
        <v>7.0837500000000002</v>
      </c>
      <c r="P101" s="1030">
        <v>8717.4444999999996</v>
      </c>
      <c r="Q101" s="1030">
        <v>2067.1853799999999</v>
      </c>
      <c r="R101" s="1031">
        <v>10784.62988</v>
      </c>
    </row>
    <row r="102" spans="1:18">
      <c r="A102" s="341"/>
      <c r="B102" s="341"/>
      <c r="C102" s="1033" t="s">
        <v>234</v>
      </c>
      <c r="D102" s="1034">
        <v>1.38683</v>
      </c>
      <c r="E102" s="420">
        <v>3.7429800000000002</v>
      </c>
      <c r="F102" s="420">
        <v>5.12981</v>
      </c>
      <c r="G102" s="420">
        <v>4015.2240400000001</v>
      </c>
      <c r="H102" s="420">
        <v>5314.8130899999996</v>
      </c>
      <c r="I102" s="420">
        <v>9330.0371300000006</v>
      </c>
      <c r="J102" s="420">
        <v>54706.563700000006</v>
      </c>
      <c r="K102" s="420">
        <v>21724.652409999999</v>
      </c>
      <c r="L102" s="420">
        <v>76431.216109999994</v>
      </c>
      <c r="M102" s="420">
        <v>950.78287999999998</v>
      </c>
      <c r="N102" s="420">
        <v>677.30260999999996</v>
      </c>
      <c r="O102" s="420">
        <v>1628.0854899999999</v>
      </c>
      <c r="P102" s="420">
        <v>59672.570620000006</v>
      </c>
      <c r="Q102" s="420">
        <v>27716.768110000001</v>
      </c>
      <c r="R102" s="1035">
        <v>87389.338730000003</v>
      </c>
    </row>
    <row r="103" spans="1:18">
      <c r="A103" s="341"/>
      <c r="B103" s="336" t="s">
        <v>379</v>
      </c>
      <c r="C103" s="336" t="s">
        <v>380</v>
      </c>
      <c r="D103" s="1029">
        <v>5999.47199</v>
      </c>
      <c r="E103" s="1030">
        <v>0</v>
      </c>
      <c r="F103" s="1030">
        <v>5999.47199</v>
      </c>
      <c r="G103" s="1030">
        <v>0</v>
      </c>
      <c r="H103" s="1030">
        <v>0</v>
      </c>
      <c r="I103" s="1030">
        <v>0</v>
      </c>
      <c r="J103" s="1030">
        <v>70.694800000000001</v>
      </c>
      <c r="K103" s="1030">
        <v>0</v>
      </c>
      <c r="L103" s="1030">
        <v>70.694800000000001</v>
      </c>
      <c r="M103" s="1030">
        <v>10.855870000000001</v>
      </c>
      <c r="N103" s="1030">
        <v>0</v>
      </c>
      <c r="O103" s="1030">
        <v>10.855870000000001</v>
      </c>
      <c r="P103" s="1030">
        <v>81.550669999999997</v>
      </c>
      <c r="Q103" s="1030">
        <v>0</v>
      </c>
      <c r="R103" s="1031">
        <v>81.550669999999997</v>
      </c>
    </row>
    <row r="104" spans="1:18">
      <c r="A104" s="341"/>
      <c r="B104" s="341"/>
      <c r="C104" s="1033" t="s">
        <v>379</v>
      </c>
      <c r="D104" s="1034">
        <v>1843.5556399999998</v>
      </c>
      <c r="E104" s="420">
        <v>0</v>
      </c>
      <c r="F104" s="420">
        <v>1843.5556399999998</v>
      </c>
      <c r="G104" s="420">
        <v>0</v>
      </c>
      <c r="H104" s="420">
        <v>0</v>
      </c>
      <c r="I104" s="420">
        <v>0</v>
      </c>
      <c r="J104" s="420">
        <v>54.561230000000002</v>
      </c>
      <c r="K104" s="420">
        <v>0</v>
      </c>
      <c r="L104" s="420">
        <v>54.561230000000002</v>
      </c>
      <c r="M104" s="420">
        <v>4.0800000000000003E-3</v>
      </c>
      <c r="N104" s="420">
        <v>0</v>
      </c>
      <c r="O104" s="420">
        <v>4.0800000000000003E-3</v>
      </c>
      <c r="P104" s="420">
        <v>54.565310000000004</v>
      </c>
      <c r="Q104" s="420">
        <v>0</v>
      </c>
      <c r="R104" s="1035">
        <v>54.565309999999997</v>
      </c>
    </row>
    <row r="105" spans="1:18">
      <c r="A105" s="341"/>
      <c r="B105" s="336" t="s">
        <v>381</v>
      </c>
      <c r="C105" s="336" t="s">
        <v>382</v>
      </c>
      <c r="D105" s="1029">
        <v>19285.141370000001</v>
      </c>
      <c r="E105" s="1030">
        <v>0</v>
      </c>
      <c r="F105" s="1030">
        <v>19285.141370000001</v>
      </c>
      <c r="G105" s="1030">
        <v>0</v>
      </c>
      <c r="H105" s="1030">
        <v>0</v>
      </c>
      <c r="I105" s="1030">
        <v>0</v>
      </c>
      <c r="J105" s="1030">
        <v>2124.5782999999997</v>
      </c>
      <c r="K105" s="1030">
        <v>169.28370000000001</v>
      </c>
      <c r="L105" s="1030">
        <v>2293.8620000000001</v>
      </c>
      <c r="M105" s="1030">
        <v>929.28658999999993</v>
      </c>
      <c r="N105" s="1030">
        <v>0</v>
      </c>
      <c r="O105" s="1030">
        <v>929.28658999999993</v>
      </c>
      <c r="P105" s="1030">
        <v>3053.8648899999998</v>
      </c>
      <c r="Q105" s="1030">
        <v>169.28370000000001</v>
      </c>
      <c r="R105" s="1031">
        <v>3223.1485899999998</v>
      </c>
    </row>
    <row r="106" spans="1:18">
      <c r="A106" s="341"/>
      <c r="B106" s="336" t="s">
        <v>383</v>
      </c>
      <c r="C106" s="336" t="s">
        <v>383</v>
      </c>
      <c r="D106" s="1029">
        <v>3464.0029800000002</v>
      </c>
      <c r="E106" s="1030">
        <v>0</v>
      </c>
      <c r="F106" s="1030">
        <v>3464.0029800000002</v>
      </c>
      <c r="G106" s="1030">
        <v>0</v>
      </c>
      <c r="H106" s="1030">
        <v>0</v>
      </c>
      <c r="I106" s="1030">
        <v>0</v>
      </c>
      <c r="J106" s="1030">
        <v>78.982740000000007</v>
      </c>
      <c r="K106" s="1030">
        <v>0</v>
      </c>
      <c r="L106" s="1030">
        <v>78.982740000000007</v>
      </c>
      <c r="M106" s="1030">
        <v>78.958710000000011</v>
      </c>
      <c r="N106" s="1030">
        <v>0</v>
      </c>
      <c r="O106" s="1030">
        <v>78.958710000000011</v>
      </c>
      <c r="P106" s="1030">
        <v>157.94145</v>
      </c>
      <c r="Q106" s="1030">
        <v>0</v>
      </c>
      <c r="R106" s="1031">
        <v>157.94145</v>
      </c>
    </row>
    <row r="107" spans="1:18">
      <c r="A107" s="336" t="s">
        <v>959</v>
      </c>
      <c r="B107" s="1032"/>
      <c r="C107" s="1032"/>
      <c r="D107" s="1029">
        <v>3696661.7525900006</v>
      </c>
      <c r="E107" s="1030">
        <v>150456.80660000001</v>
      </c>
      <c r="F107" s="1030">
        <v>3847118.5591900004</v>
      </c>
      <c r="G107" s="1030">
        <v>1085289.42845</v>
      </c>
      <c r="H107" s="1030">
        <v>375748.43680999998</v>
      </c>
      <c r="I107" s="1030">
        <v>1461037.8652600006</v>
      </c>
      <c r="J107" s="1030">
        <v>2420451.3743799999</v>
      </c>
      <c r="K107" s="1030">
        <v>1110396.43032</v>
      </c>
      <c r="L107" s="1030">
        <v>3530847.8047000007</v>
      </c>
      <c r="M107" s="1030">
        <v>560760.4201300001</v>
      </c>
      <c r="N107" s="1030">
        <v>278897.55073999998</v>
      </c>
      <c r="O107" s="1030">
        <v>839657.97087000008</v>
      </c>
      <c r="P107" s="1030">
        <v>4066501.2229600004</v>
      </c>
      <c r="Q107" s="1030">
        <v>1765042.4178700005</v>
      </c>
      <c r="R107" s="1031">
        <v>5831543.6408299999</v>
      </c>
    </row>
    <row r="108" spans="1:18">
      <c r="A108" s="336" t="s">
        <v>10</v>
      </c>
      <c r="B108" s="336" t="s">
        <v>10</v>
      </c>
      <c r="C108" s="336" t="s">
        <v>10</v>
      </c>
      <c r="D108" s="1029">
        <v>79494.717669999998</v>
      </c>
      <c r="E108" s="1030">
        <v>264.39571999999998</v>
      </c>
      <c r="F108" s="1030">
        <v>79759.113389999999</v>
      </c>
      <c r="G108" s="1030">
        <v>36725.404790000001</v>
      </c>
      <c r="H108" s="1030">
        <v>8833.4248399999997</v>
      </c>
      <c r="I108" s="1030">
        <v>45558.82963</v>
      </c>
      <c r="J108" s="1030">
        <v>103776.264</v>
      </c>
      <c r="K108" s="1030">
        <v>9180.8476199999986</v>
      </c>
      <c r="L108" s="1030">
        <v>112957.11162</v>
      </c>
      <c r="M108" s="1030">
        <v>3832.5447899999999</v>
      </c>
      <c r="N108" s="1030">
        <v>187.56997000000001</v>
      </c>
      <c r="O108" s="1030">
        <v>4020.1147599999999</v>
      </c>
      <c r="P108" s="1030">
        <v>144334.21358000001</v>
      </c>
      <c r="Q108" s="1030">
        <v>18201.842430000001</v>
      </c>
      <c r="R108" s="1031">
        <v>162536.05601</v>
      </c>
    </row>
    <row r="109" spans="1:18">
      <c r="A109" s="341"/>
      <c r="B109" s="336" t="s">
        <v>384</v>
      </c>
      <c r="C109" s="336" t="s">
        <v>385</v>
      </c>
      <c r="D109" s="1029">
        <v>12051.561079999999</v>
      </c>
      <c r="E109" s="1030">
        <v>0</v>
      </c>
      <c r="F109" s="1030">
        <v>12051.561079999999</v>
      </c>
      <c r="G109" s="1030">
        <v>0</v>
      </c>
      <c r="H109" s="1030">
        <v>0</v>
      </c>
      <c r="I109" s="1030">
        <v>0</v>
      </c>
      <c r="J109" s="1030">
        <v>56.605249999999998</v>
      </c>
      <c r="K109" s="1030">
        <v>3.4100000000000003E-3</v>
      </c>
      <c r="L109" s="1030">
        <v>56.60866</v>
      </c>
      <c r="M109" s="1030">
        <v>6.1500000000000001E-3</v>
      </c>
      <c r="N109" s="1030">
        <v>0</v>
      </c>
      <c r="O109" s="1030">
        <v>6.1500000000000001E-3</v>
      </c>
      <c r="P109" s="1030">
        <v>56.611400000000003</v>
      </c>
      <c r="Q109" s="1030">
        <v>3.4100000000000003E-3</v>
      </c>
      <c r="R109" s="1031">
        <v>56.614809999999999</v>
      </c>
    </row>
    <row r="110" spans="1:18">
      <c r="A110" s="341"/>
      <c r="B110" s="336" t="s">
        <v>386</v>
      </c>
      <c r="C110" s="336" t="s">
        <v>387</v>
      </c>
      <c r="D110" s="1029">
        <v>24931.839499999998</v>
      </c>
      <c r="E110" s="1030">
        <v>0</v>
      </c>
      <c r="F110" s="1030">
        <v>24931.839499999998</v>
      </c>
      <c r="G110" s="1030">
        <v>0</v>
      </c>
      <c r="H110" s="1030">
        <v>0</v>
      </c>
      <c r="I110" s="1030">
        <v>0</v>
      </c>
      <c r="J110" s="1030">
        <v>1490.13042</v>
      </c>
      <c r="K110" s="1030">
        <v>7.7713599999999996</v>
      </c>
      <c r="L110" s="1030">
        <v>1497.9017799999999</v>
      </c>
      <c r="M110" s="1030">
        <v>785.30231000000003</v>
      </c>
      <c r="N110" s="1030">
        <v>0</v>
      </c>
      <c r="O110" s="1030">
        <v>785.30231000000003</v>
      </c>
      <c r="P110" s="1030">
        <v>2275.43273</v>
      </c>
      <c r="Q110" s="1030">
        <v>7.7713599999999996</v>
      </c>
      <c r="R110" s="1031">
        <v>2283.2040899999997</v>
      </c>
    </row>
    <row r="111" spans="1:18">
      <c r="A111" s="336" t="s">
        <v>960</v>
      </c>
      <c r="B111" s="1032"/>
      <c r="C111" s="1032"/>
      <c r="D111" s="1029">
        <v>116478.11825</v>
      </c>
      <c r="E111" s="1030">
        <v>264.39571999999998</v>
      </c>
      <c r="F111" s="1030">
        <v>116742.51397</v>
      </c>
      <c r="G111" s="1030">
        <v>36725.404790000001</v>
      </c>
      <c r="H111" s="1030">
        <v>8833.4248399999997</v>
      </c>
      <c r="I111" s="1030">
        <v>45558.82963</v>
      </c>
      <c r="J111" s="1030">
        <v>105322.99967</v>
      </c>
      <c r="K111" s="1030">
        <v>9188.6223899999986</v>
      </c>
      <c r="L111" s="1030">
        <v>114511.62205999999</v>
      </c>
      <c r="M111" s="1030">
        <v>4617.8532500000001</v>
      </c>
      <c r="N111" s="1030">
        <v>187.56997000000001</v>
      </c>
      <c r="O111" s="1030">
        <v>4805.4232199999997</v>
      </c>
      <c r="P111" s="1030">
        <v>146666.25771000001</v>
      </c>
      <c r="Q111" s="1030">
        <v>18209.617200000001</v>
      </c>
      <c r="R111" s="1031">
        <v>164875.87490999998</v>
      </c>
    </row>
    <row r="112" spans="1:18">
      <c r="A112" s="336" t="s">
        <v>236</v>
      </c>
      <c r="B112" s="336" t="s">
        <v>236</v>
      </c>
      <c r="C112" s="336" t="s">
        <v>236</v>
      </c>
      <c r="D112" s="1029">
        <v>1450010.6988700002</v>
      </c>
      <c r="E112" s="1030">
        <v>9878.34764</v>
      </c>
      <c r="F112" s="1030">
        <v>1459889.0465100002</v>
      </c>
      <c r="G112" s="1030">
        <v>225183.72633</v>
      </c>
      <c r="H112" s="1030">
        <v>48149.401079999989</v>
      </c>
      <c r="I112" s="1030">
        <v>273333.12741000002</v>
      </c>
      <c r="J112" s="1030">
        <v>687890.18166999996</v>
      </c>
      <c r="K112" s="1030">
        <v>110416.67564999998</v>
      </c>
      <c r="L112" s="1030">
        <v>798306.85732000018</v>
      </c>
      <c r="M112" s="1030">
        <v>161502.21130000002</v>
      </c>
      <c r="N112" s="1030">
        <v>55208.011760000009</v>
      </c>
      <c r="O112" s="1030">
        <v>216710.22305999999</v>
      </c>
      <c r="P112" s="1030">
        <v>1074576.1193000001</v>
      </c>
      <c r="Q112" s="1030">
        <v>213774.08849000002</v>
      </c>
      <c r="R112" s="1031">
        <v>1288350.2077899999</v>
      </c>
    </row>
    <row r="113" spans="1:18">
      <c r="A113" s="341"/>
      <c r="B113" s="336" t="s">
        <v>237</v>
      </c>
      <c r="C113" s="336" t="s">
        <v>238</v>
      </c>
      <c r="D113" s="1029">
        <v>301343.63718999998</v>
      </c>
      <c r="E113" s="1030">
        <v>599.39283999999998</v>
      </c>
      <c r="F113" s="1030">
        <v>301943.03002999997</v>
      </c>
      <c r="G113" s="1030">
        <v>64128.896839999994</v>
      </c>
      <c r="H113" s="1030">
        <v>9315.3752199999999</v>
      </c>
      <c r="I113" s="1030">
        <v>73444.272060000003</v>
      </c>
      <c r="J113" s="1030">
        <v>191514.63167</v>
      </c>
      <c r="K113" s="1030">
        <v>19180.520039999999</v>
      </c>
      <c r="L113" s="1030">
        <v>210695.15170999998</v>
      </c>
      <c r="M113" s="1030">
        <v>25630.288419999997</v>
      </c>
      <c r="N113" s="1030">
        <v>12641.73194</v>
      </c>
      <c r="O113" s="1030">
        <v>38272.020360000002</v>
      </c>
      <c r="P113" s="1030">
        <v>281273.81693000003</v>
      </c>
      <c r="Q113" s="1030">
        <v>41137.627199999995</v>
      </c>
      <c r="R113" s="1031">
        <v>322411.44413000002</v>
      </c>
    </row>
    <row r="114" spans="1:18">
      <c r="A114" s="341"/>
      <c r="B114" s="341"/>
      <c r="C114" s="1033" t="s">
        <v>388</v>
      </c>
      <c r="D114" s="1034">
        <v>24066.782370000001</v>
      </c>
      <c r="E114" s="420">
        <v>0</v>
      </c>
      <c r="F114" s="420">
        <v>24066.782370000001</v>
      </c>
      <c r="G114" s="420">
        <v>10.51102</v>
      </c>
      <c r="H114" s="420">
        <v>4.4000000000000002E-4</v>
      </c>
      <c r="I114" s="420">
        <v>10.51146</v>
      </c>
      <c r="J114" s="420">
        <v>2103.4879900000001</v>
      </c>
      <c r="K114" s="420">
        <v>40.817660000000004</v>
      </c>
      <c r="L114" s="420">
        <v>2144.3056499999998</v>
      </c>
      <c r="M114" s="420">
        <v>2865.7676099999999</v>
      </c>
      <c r="N114" s="420">
        <v>0</v>
      </c>
      <c r="O114" s="420">
        <v>2865.7676099999999</v>
      </c>
      <c r="P114" s="420">
        <v>4979.7666200000003</v>
      </c>
      <c r="Q114" s="420">
        <v>40.818100000000008</v>
      </c>
      <c r="R114" s="1035">
        <v>5020.5847199999998</v>
      </c>
    </row>
    <row r="115" spans="1:18">
      <c r="A115" s="341"/>
      <c r="B115" s="336" t="s">
        <v>389</v>
      </c>
      <c r="C115" s="336" t="s">
        <v>390</v>
      </c>
      <c r="D115" s="1029">
        <v>25652.942429999999</v>
      </c>
      <c r="E115" s="1030">
        <v>0</v>
      </c>
      <c r="F115" s="1030">
        <v>25652.942429999999</v>
      </c>
      <c r="G115" s="1030">
        <v>9.4900000000000002E-3</v>
      </c>
      <c r="H115" s="1030">
        <v>0</v>
      </c>
      <c r="I115" s="1030">
        <v>9.4900000000000002E-3</v>
      </c>
      <c r="J115" s="1030">
        <v>3242.7518599999999</v>
      </c>
      <c r="K115" s="1030">
        <v>98.896000000000001</v>
      </c>
      <c r="L115" s="1030">
        <v>3341.64786</v>
      </c>
      <c r="M115" s="1030">
        <v>2338.7092799999996</v>
      </c>
      <c r="N115" s="1030">
        <v>0</v>
      </c>
      <c r="O115" s="1030">
        <v>2338.7092799999996</v>
      </c>
      <c r="P115" s="1030">
        <v>5581.4706299999998</v>
      </c>
      <c r="Q115" s="1030">
        <v>98.896000000000001</v>
      </c>
      <c r="R115" s="1031">
        <v>5680.3666299999995</v>
      </c>
    </row>
    <row r="116" spans="1:18">
      <c r="A116" s="341"/>
      <c r="B116" s="336" t="s">
        <v>391</v>
      </c>
      <c r="C116" s="336" t="s">
        <v>392</v>
      </c>
      <c r="D116" s="1029">
        <v>26099.94425</v>
      </c>
      <c r="E116" s="1030">
        <v>0</v>
      </c>
      <c r="F116" s="1030">
        <v>26099.94425</v>
      </c>
      <c r="G116" s="1030">
        <v>0</v>
      </c>
      <c r="H116" s="1030">
        <v>0</v>
      </c>
      <c r="I116" s="1030">
        <v>0</v>
      </c>
      <c r="J116" s="1030">
        <v>1705.98937</v>
      </c>
      <c r="K116" s="1030">
        <v>227.96648999999999</v>
      </c>
      <c r="L116" s="1030">
        <v>1933.95586</v>
      </c>
      <c r="M116" s="1030">
        <v>179.28592999999998</v>
      </c>
      <c r="N116" s="1030">
        <v>0</v>
      </c>
      <c r="O116" s="1030">
        <v>179.28592999999998</v>
      </c>
      <c r="P116" s="1030">
        <v>1885.2753</v>
      </c>
      <c r="Q116" s="1030">
        <v>227.96648999999999</v>
      </c>
      <c r="R116" s="1031">
        <v>2113.24179</v>
      </c>
    </row>
    <row r="117" spans="1:18">
      <c r="A117" s="336" t="s">
        <v>961</v>
      </c>
      <c r="B117" s="1032"/>
      <c r="C117" s="1032"/>
      <c r="D117" s="1029">
        <v>1827174.00511</v>
      </c>
      <c r="E117" s="1030">
        <v>10477.74048</v>
      </c>
      <c r="F117" s="1030">
        <v>1837651.7455900002</v>
      </c>
      <c r="G117" s="1030">
        <v>289323.14367999998</v>
      </c>
      <c r="H117" s="1030">
        <v>57464.776739999987</v>
      </c>
      <c r="I117" s="1030">
        <v>346787.92042000004</v>
      </c>
      <c r="J117" s="1030">
        <v>886457.04255999997</v>
      </c>
      <c r="K117" s="1030">
        <v>129964.87583999996</v>
      </c>
      <c r="L117" s="1030">
        <v>1016421.9184000002</v>
      </c>
      <c r="M117" s="1030">
        <v>192516.26254000003</v>
      </c>
      <c r="N117" s="1030">
        <v>67849.743700000006</v>
      </c>
      <c r="O117" s="1030">
        <v>260366.00624000005</v>
      </c>
      <c r="P117" s="1030">
        <v>1368296.4487800002</v>
      </c>
      <c r="Q117" s="1030">
        <v>255279.39628000002</v>
      </c>
      <c r="R117" s="1031">
        <v>1623575.8450600002</v>
      </c>
    </row>
    <row r="118" spans="1:18">
      <c r="A118" s="336" t="s">
        <v>12</v>
      </c>
      <c r="B118" s="336" t="s">
        <v>239</v>
      </c>
      <c r="C118" s="336" t="s">
        <v>240</v>
      </c>
      <c r="D118" s="1029">
        <v>1139596.1216999998</v>
      </c>
      <c r="E118" s="1030">
        <v>522935.07527999999</v>
      </c>
      <c r="F118" s="1030">
        <v>1662531.19698</v>
      </c>
      <c r="G118" s="1030">
        <v>230582.24704000002</v>
      </c>
      <c r="H118" s="1030">
        <v>218772.45919999998</v>
      </c>
      <c r="I118" s="1030">
        <v>449354.70624000009</v>
      </c>
      <c r="J118" s="1030">
        <v>384275.77858999989</v>
      </c>
      <c r="K118" s="1030">
        <v>94095.42028000002</v>
      </c>
      <c r="L118" s="1030">
        <v>478371.19887000002</v>
      </c>
      <c r="M118" s="1030">
        <v>123903.962</v>
      </c>
      <c r="N118" s="1030">
        <v>39232.510390000003</v>
      </c>
      <c r="O118" s="1030">
        <v>163136.47238999998</v>
      </c>
      <c r="P118" s="1030">
        <v>738761.98762999999</v>
      </c>
      <c r="Q118" s="1030">
        <v>352100.38987000007</v>
      </c>
      <c r="R118" s="1031">
        <v>1090862.3775000002</v>
      </c>
    </row>
    <row r="119" spans="1:18">
      <c r="A119" s="341"/>
      <c r="B119" s="341"/>
      <c r="C119" s="1033" t="s">
        <v>461</v>
      </c>
      <c r="D119" s="1034">
        <v>10474.834429999999</v>
      </c>
      <c r="E119" s="420">
        <v>0</v>
      </c>
      <c r="F119" s="420">
        <v>10474.834429999999</v>
      </c>
      <c r="G119" s="420">
        <v>0</v>
      </c>
      <c r="H119" s="420">
        <v>0</v>
      </c>
      <c r="I119" s="420">
        <v>0</v>
      </c>
      <c r="J119" s="420">
        <v>1705.8022100000001</v>
      </c>
      <c r="K119" s="420">
        <v>0</v>
      </c>
      <c r="L119" s="420">
        <v>1705.8022100000001</v>
      </c>
      <c r="M119" s="420">
        <v>0</v>
      </c>
      <c r="N119" s="420">
        <v>0</v>
      </c>
      <c r="O119" s="420">
        <v>0</v>
      </c>
      <c r="P119" s="420">
        <v>1705.8022100000001</v>
      </c>
      <c r="Q119" s="420">
        <v>0</v>
      </c>
      <c r="R119" s="1035">
        <v>1705.8022100000001</v>
      </c>
    </row>
    <row r="120" spans="1:18">
      <c r="A120" s="341"/>
      <c r="B120" s="336" t="s">
        <v>12</v>
      </c>
      <c r="C120" s="336" t="s">
        <v>12</v>
      </c>
      <c r="D120" s="1029">
        <v>1560960.6398699998</v>
      </c>
      <c r="E120" s="1030">
        <v>426275.11929</v>
      </c>
      <c r="F120" s="1030">
        <v>1987235.7591599999</v>
      </c>
      <c r="G120" s="1030">
        <v>429109.87545999995</v>
      </c>
      <c r="H120" s="1030">
        <v>178732.16965999999</v>
      </c>
      <c r="I120" s="1030">
        <v>607842.04512000002</v>
      </c>
      <c r="J120" s="1030">
        <v>1001350.1971400001</v>
      </c>
      <c r="K120" s="1030">
        <v>279345.28279999993</v>
      </c>
      <c r="L120" s="1030">
        <v>1280695.4799400002</v>
      </c>
      <c r="M120" s="1030">
        <v>298042.65915999992</v>
      </c>
      <c r="N120" s="1030">
        <v>119185.5726</v>
      </c>
      <c r="O120" s="1030">
        <v>417228.23176</v>
      </c>
      <c r="P120" s="1030">
        <v>1728502.7317599999</v>
      </c>
      <c r="Q120" s="1030">
        <v>577263.0250599999</v>
      </c>
      <c r="R120" s="1031">
        <v>2305765.7568200002</v>
      </c>
    </row>
    <row r="121" spans="1:18">
      <c r="A121" s="341"/>
      <c r="B121" s="341"/>
      <c r="C121" s="1033" t="s">
        <v>393</v>
      </c>
      <c r="D121" s="1034">
        <v>40384.569799999997</v>
      </c>
      <c r="E121" s="420">
        <v>0</v>
      </c>
      <c r="F121" s="420">
        <v>40384.569799999997</v>
      </c>
      <c r="G121" s="420">
        <v>0</v>
      </c>
      <c r="H121" s="420">
        <v>0</v>
      </c>
      <c r="I121" s="420">
        <v>0</v>
      </c>
      <c r="J121" s="420">
        <v>3266.9109399999998</v>
      </c>
      <c r="K121" s="420">
        <v>107.36197</v>
      </c>
      <c r="L121" s="420">
        <v>3374.2729100000001</v>
      </c>
      <c r="M121" s="420">
        <v>1629.2381200000002</v>
      </c>
      <c r="N121" s="420">
        <v>0</v>
      </c>
      <c r="O121" s="420">
        <v>1629.2381200000002</v>
      </c>
      <c r="P121" s="420">
        <v>4896.1490600000006</v>
      </c>
      <c r="Q121" s="420">
        <v>107.36197</v>
      </c>
      <c r="R121" s="1035">
        <v>5003.5110300000006</v>
      </c>
    </row>
    <row r="122" spans="1:18">
      <c r="A122" s="341"/>
      <c r="B122" s="336" t="s">
        <v>241</v>
      </c>
      <c r="C122" s="336" t="s">
        <v>241</v>
      </c>
      <c r="D122" s="1029">
        <v>190009.29792999997</v>
      </c>
      <c r="E122" s="1030">
        <v>8641.7569800000001</v>
      </c>
      <c r="F122" s="1030">
        <v>198651.05491000001</v>
      </c>
      <c r="G122" s="1030">
        <v>63258.500269999997</v>
      </c>
      <c r="H122" s="1030">
        <v>163783.82248000003</v>
      </c>
      <c r="I122" s="1030">
        <v>227042.32274999999</v>
      </c>
      <c r="J122" s="1030">
        <v>153556.75276</v>
      </c>
      <c r="K122" s="1030">
        <v>84781.806110000005</v>
      </c>
      <c r="L122" s="1030">
        <v>238338.55887000001</v>
      </c>
      <c r="M122" s="1030">
        <v>13348.531979999998</v>
      </c>
      <c r="N122" s="1030">
        <v>3487.4624700000004</v>
      </c>
      <c r="O122" s="1030">
        <v>16835.994449999998</v>
      </c>
      <c r="P122" s="1030">
        <v>230163.78501000002</v>
      </c>
      <c r="Q122" s="1030">
        <v>252053.09106000004</v>
      </c>
      <c r="R122" s="1031">
        <v>482216.87607000006</v>
      </c>
    </row>
    <row r="123" spans="1:18">
      <c r="A123" s="341"/>
      <c r="B123" s="341"/>
      <c r="C123" s="1033" t="s">
        <v>242</v>
      </c>
      <c r="D123" s="1034">
        <v>41792.835520000001</v>
      </c>
      <c r="E123" s="420">
        <v>199.01492999999999</v>
      </c>
      <c r="F123" s="420">
        <v>41991.850450000005</v>
      </c>
      <c r="G123" s="420">
        <v>32283.45984</v>
      </c>
      <c r="H123" s="420">
        <v>19831.55384</v>
      </c>
      <c r="I123" s="420">
        <v>52115.013679999996</v>
      </c>
      <c r="J123" s="420">
        <v>144352.19850999999</v>
      </c>
      <c r="K123" s="420">
        <v>174207.45445000002</v>
      </c>
      <c r="L123" s="420">
        <v>318559.65296000004</v>
      </c>
      <c r="M123" s="420">
        <v>52654.578009999997</v>
      </c>
      <c r="N123" s="420">
        <v>16721.545869999998</v>
      </c>
      <c r="O123" s="420">
        <v>69376.123879999999</v>
      </c>
      <c r="P123" s="420">
        <v>229290.23636000001</v>
      </c>
      <c r="Q123" s="420">
        <v>210760.55416</v>
      </c>
      <c r="R123" s="1035">
        <v>440050.79051999998</v>
      </c>
    </row>
    <row r="124" spans="1:18">
      <c r="A124" s="341"/>
      <c r="B124" s="336" t="s">
        <v>243</v>
      </c>
      <c r="C124" s="336" t="s">
        <v>243</v>
      </c>
      <c r="D124" s="1029">
        <v>516294.01328999997</v>
      </c>
      <c r="E124" s="1030">
        <v>12889.20212</v>
      </c>
      <c r="F124" s="1030">
        <v>529183.21540999995</v>
      </c>
      <c r="G124" s="1030">
        <v>90803.308569999994</v>
      </c>
      <c r="H124" s="1030">
        <v>16661.93807</v>
      </c>
      <c r="I124" s="1030">
        <v>107465.24664</v>
      </c>
      <c r="J124" s="1030">
        <v>321838.54518999992</v>
      </c>
      <c r="K124" s="1030">
        <v>54462.075240000006</v>
      </c>
      <c r="L124" s="1030">
        <v>376300.62042999995</v>
      </c>
      <c r="M124" s="1030">
        <v>98974.198800000013</v>
      </c>
      <c r="N124" s="1030">
        <v>17190.345510000003</v>
      </c>
      <c r="O124" s="1030">
        <v>116164.54431</v>
      </c>
      <c r="P124" s="1030">
        <v>511616.05255999998</v>
      </c>
      <c r="Q124" s="1030">
        <v>88314.358819999994</v>
      </c>
      <c r="R124" s="1031">
        <v>599930.41137999995</v>
      </c>
    </row>
    <row r="125" spans="1:18">
      <c r="A125" s="336" t="s">
        <v>962</v>
      </c>
      <c r="B125" s="1032"/>
      <c r="C125" s="1032"/>
      <c r="D125" s="1029">
        <v>3499512.3125399998</v>
      </c>
      <c r="E125" s="1030">
        <v>970940.16859999986</v>
      </c>
      <c r="F125" s="1030">
        <v>4470452.4811399998</v>
      </c>
      <c r="G125" s="1030">
        <v>846037.39118000004</v>
      </c>
      <c r="H125" s="1030">
        <v>597781.94325000013</v>
      </c>
      <c r="I125" s="1030">
        <v>1443819.3344300003</v>
      </c>
      <c r="J125" s="1030">
        <v>2010346.1853400001</v>
      </c>
      <c r="K125" s="1030">
        <v>686999.40084999998</v>
      </c>
      <c r="L125" s="1030">
        <v>2697345.5861900002</v>
      </c>
      <c r="M125" s="1030">
        <v>588553.1680699999</v>
      </c>
      <c r="N125" s="1030">
        <v>195817.43684000001</v>
      </c>
      <c r="O125" s="1030">
        <v>784370.60491000011</v>
      </c>
      <c r="P125" s="1030">
        <v>3444936.7445900002</v>
      </c>
      <c r="Q125" s="1030">
        <v>1480598.78094</v>
      </c>
      <c r="R125" s="1031">
        <v>4925535.5255300021</v>
      </c>
    </row>
    <row r="126" spans="1:18">
      <c r="A126" s="336" t="s">
        <v>244</v>
      </c>
      <c r="B126" s="336" t="s">
        <v>245</v>
      </c>
      <c r="C126" s="336" t="s">
        <v>245</v>
      </c>
      <c r="D126" s="1029">
        <v>456375.42349000002</v>
      </c>
      <c r="E126" s="1030">
        <v>1841.1793599999999</v>
      </c>
      <c r="F126" s="1030">
        <v>458216.60284999997</v>
      </c>
      <c r="G126" s="1030">
        <v>53467.140919999991</v>
      </c>
      <c r="H126" s="1030">
        <v>13732.085080000003</v>
      </c>
      <c r="I126" s="1030">
        <v>67199.225999999995</v>
      </c>
      <c r="J126" s="1030">
        <v>202766.34902000002</v>
      </c>
      <c r="K126" s="1030">
        <v>31916.666069999999</v>
      </c>
      <c r="L126" s="1030">
        <v>234683.01509</v>
      </c>
      <c r="M126" s="1030">
        <v>39229.162550000001</v>
      </c>
      <c r="N126" s="1030">
        <v>11787.12415</v>
      </c>
      <c r="O126" s="1030">
        <v>51016.286699999997</v>
      </c>
      <c r="P126" s="1030">
        <v>295462.65249000001</v>
      </c>
      <c r="Q126" s="1030">
        <v>57435.8753</v>
      </c>
      <c r="R126" s="1031">
        <v>352898.52779000008</v>
      </c>
    </row>
    <row r="127" spans="1:18">
      <c r="A127" s="341"/>
      <c r="B127" s="341"/>
      <c r="C127" s="1033" t="s">
        <v>246</v>
      </c>
      <c r="D127" s="1034">
        <v>177274.26736000003</v>
      </c>
      <c r="E127" s="420">
        <v>2160.0221000000001</v>
      </c>
      <c r="F127" s="420">
        <v>179434.28945999997</v>
      </c>
      <c r="G127" s="420">
        <v>31391.749749999999</v>
      </c>
      <c r="H127" s="420">
        <v>13423.336780000001</v>
      </c>
      <c r="I127" s="420">
        <v>44815.08653</v>
      </c>
      <c r="J127" s="420">
        <v>115327.37707999999</v>
      </c>
      <c r="K127" s="420">
        <v>6602.3875200000002</v>
      </c>
      <c r="L127" s="420">
        <v>121929.76460000001</v>
      </c>
      <c r="M127" s="420">
        <v>14076.27744</v>
      </c>
      <c r="N127" s="420">
        <v>3112.3863299999998</v>
      </c>
      <c r="O127" s="420">
        <v>17188.663770000003</v>
      </c>
      <c r="P127" s="420">
        <v>160795.40426999997</v>
      </c>
      <c r="Q127" s="420">
        <v>23138.110630000003</v>
      </c>
      <c r="R127" s="1035">
        <v>183933.51489999998</v>
      </c>
    </row>
    <row r="128" spans="1:18">
      <c r="A128" s="341"/>
      <c r="B128" s="336" t="s">
        <v>394</v>
      </c>
      <c r="C128" s="336" t="s">
        <v>394</v>
      </c>
      <c r="D128" s="1029">
        <v>86999.350890000002</v>
      </c>
      <c r="E128" s="1030">
        <v>0</v>
      </c>
      <c r="F128" s="1030">
        <v>86999.350890000002</v>
      </c>
      <c r="G128" s="1030">
        <v>0</v>
      </c>
      <c r="H128" s="1030">
        <v>0</v>
      </c>
      <c r="I128" s="1030">
        <v>0</v>
      </c>
      <c r="J128" s="1030">
        <v>5831.0668499999992</v>
      </c>
      <c r="K128" s="1030">
        <v>269.89719000000002</v>
      </c>
      <c r="L128" s="1030">
        <v>6100.9640399999998</v>
      </c>
      <c r="M128" s="1030">
        <v>4538.5913700000001</v>
      </c>
      <c r="N128" s="1030">
        <v>0</v>
      </c>
      <c r="O128" s="1030">
        <v>4538.5913700000001</v>
      </c>
      <c r="P128" s="1030">
        <v>10369.658219999999</v>
      </c>
      <c r="Q128" s="1030">
        <v>269.89719000000002</v>
      </c>
      <c r="R128" s="1031">
        <v>10639.555410000001</v>
      </c>
    </row>
    <row r="129" spans="1:18">
      <c r="A129" s="341"/>
      <c r="B129" s="336" t="s">
        <v>247</v>
      </c>
      <c r="C129" s="336" t="s">
        <v>395</v>
      </c>
      <c r="D129" s="1029">
        <v>75377.068339999998</v>
      </c>
      <c r="E129" s="1030">
        <v>0</v>
      </c>
      <c r="F129" s="1030">
        <v>75377.068339999998</v>
      </c>
      <c r="G129" s="1030">
        <v>0</v>
      </c>
      <c r="H129" s="1030">
        <v>0</v>
      </c>
      <c r="I129" s="1030">
        <v>0</v>
      </c>
      <c r="J129" s="1030">
        <v>5203.4332899999999</v>
      </c>
      <c r="K129" s="1030">
        <v>98.27897999999999</v>
      </c>
      <c r="L129" s="1030">
        <v>5301.71227</v>
      </c>
      <c r="M129" s="1030">
        <v>3729.0324999999998</v>
      </c>
      <c r="N129" s="1030">
        <v>89.573490000000007</v>
      </c>
      <c r="O129" s="1030">
        <v>3818.60599</v>
      </c>
      <c r="P129" s="1030">
        <v>8932.4657899999984</v>
      </c>
      <c r="Q129" s="1030">
        <v>187.85247000000001</v>
      </c>
      <c r="R129" s="1031">
        <v>9120.31826</v>
      </c>
    </row>
    <row r="130" spans="1:18">
      <c r="A130" s="341"/>
      <c r="B130" s="341"/>
      <c r="C130" s="1033" t="s">
        <v>248</v>
      </c>
      <c r="D130" s="1034">
        <v>586140.06461999996</v>
      </c>
      <c r="E130" s="420">
        <v>5058.226279999999</v>
      </c>
      <c r="F130" s="420">
        <v>591198.29090000002</v>
      </c>
      <c r="G130" s="420">
        <v>117154.99701000001</v>
      </c>
      <c r="H130" s="420">
        <v>26052.549519999997</v>
      </c>
      <c r="I130" s="420">
        <v>143207.54652999999</v>
      </c>
      <c r="J130" s="420">
        <v>364457.98284999997</v>
      </c>
      <c r="K130" s="420">
        <v>83510.585149999999</v>
      </c>
      <c r="L130" s="420">
        <v>447968.56800000009</v>
      </c>
      <c r="M130" s="420">
        <v>84575.236300000004</v>
      </c>
      <c r="N130" s="420">
        <v>25440.607639999998</v>
      </c>
      <c r="O130" s="420">
        <v>110015.84393999999</v>
      </c>
      <c r="P130" s="420">
        <v>566188.21615999995</v>
      </c>
      <c r="Q130" s="420">
        <v>135003.74231</v>
      </c>
      <c r="R130" s="1035">
        <v>701191.95847000007</v>
      </c>
    </row>
    <row r="131" spans="1:18">
      <c r="A131" s="341"/>
      <c r="B131" s="341"/>
      <c r="C131" s="1033" t="s">
        <v>247</v>
      </c>
      <c r="D131" s="1034">
        <v>2459147.23624</v>
      </c>
      <c r="E131" s="420">
        <v>86295.429889999999</v>
      </c>
      <c r="F131" s="420">
        <v>2545442.6661299998</v>
      </c>
      <c r="G131" s="420">
        <v>603136.11677999992</v>
      </c>
      <c r="H131" s="420">
        <v>165605.88621999996</v>
      </c>
      <c r="I131" s="420">
        <v>768742.00300000014</v>
      </c>
      <c r="J131" s="420">
        <v>1234553.4405399999</v>
      </c>
      <c r="K131" s="420">
        <v>303601.41392000008</v>
      </c>
      <c r="L131" s="420">
        <v>1538154.8544600003</v>
      </c>
      <c r="M131" s="420">
        <v>313897.94924000005</v>
      </c>
      <c r="N131" s="420">
        <v>121650.27051000002</v>
      </c>
      <c r="O131" s="420">
        <v>435548.21974999999</v>
      </c>
      <c r="P131" s="420">
        <v>2151587.5065600001</v>
      </c>
      <c r="Q131" s="420">
        <v>590857.57065000001</v>
      </c>
      <c r="R131" s="1035">
        <v>2742445.0772100007</v>
      </c>
    </row>
    <row r="132" spans="1:18">
      <c r="A132" s="341"/>
      <c r="B132" s="336" t="s">
        <v>249</v>
      </c>
      <c r="C132" s="336" t="s">
        <v>249</v>
      </c>
      <c r="D132" s="1029">
        <v>64478.92136</v>
      </c>
      <c r="E132" s="1030">
        <v>73.302480000000003</v>
      </c>
      <c r="F132" s="1030">
        <v>64552.223840000006</v>
      </c>
      <c r="G132" s="1030">
        <v>8726.6401100000003</v>
      </c>
      <c r="H132" s="1030">
        <v>1002.5472199999999</v>
      </c>
      <c r="I132" s="1030">
        <v>9729.1873300000007</v>
      </c>
      <c r="J132" s="1030">
        <v>58840.398550000005</v>
      </c>
      <c r="K132" s="1030">
        <v>11944.2636</v>
      </c>
      <c r="L132" s="1030">
        <v>70784.662150000004</v>
      </c>
      <c r="M132" s="1030">
        <v>8007.90056</v>
      </c>
      <c r="N132" s="1030">
        <v>106.71158</v>
      </c>
      <c r="O132" s="1030">
        <v>8114.6121399999993</v>
      </c>
      <c r="P132" s="1030">
        <v>75574.93922</v>
      </c>
      <c r="Q132" s="1030">
        <v>13053.5224</v>
      </c>
      <c r="R132" s="1031">
        <v>88628.461619999987</v>
      </c>
    </row>
    <row r="133" spans="1:18">
      <c r="A133" s="341"/>
      <c r="B133" s="336" t="s">
        <v>250</v>
      </c>
      <c r="C133" s="336" t="s">
        <v>251</v>
      </c>
      <c r="D133" s="1029">
        <v>63427.67439</v>
      </c>
      <c r="E133" s="1030">
        <v>4.9582100000000002</v>
      </c>
      <c r="F133" s="1030">
        <v>63432.632600000004</v>
      </c>
      <c r="G133" s="1030">
        <v>12126.02586</v>
      </c>
      <c r="H133" s="1030">
        <v>7309.1670700000004</v>
      </c>
      <c r="I133" s="1030">
        <v>19435.192930000001</v>
      </c>
      <c r="J133" s="1030">
        <v>45726.063249999999</v>
      </c>
      <c r="K133" s="1030">
        <v>2381.4837199999997</v>
      </c>
      <c r="L133" s="1030">
        <v>48107.546969999996</v>
      </c>
      <c r="M133" s="1030">
        <v>3303.3290900000002</v>
      </c>
      <c r="N133" s="1030">
        <v>6.1859999999999998E-2</v>
      </c>
      <c r="O133" s="1030">
        <v>3303.39095</v>
      </c>
      <c r="P133" s="1030">
        <v>61155.4182</v>
      </c>
      <c r="Q133" s="1030">
        <v>9690.7126499999995</v>
      </c>
      <c r="R133" s="1031">
        <v>70846.130849999987</v>
      </c>
    </row>
    <row r="134" spans="1:18">
      <c r="A134" s="341"/>
      <c r="B134" s="341"/>
      <c r="C134" s="1033" t="s">
        <v>250</v>
      </c>
      <c r="D134" s="1034">
        <v>222301.39562</v>
      </c>
      <c r="E134" s="420">
        <v>2672.6981999999998</v>
      </c>
      <c r="F134" s="420">
        <v>224974.09382000001</v>
      </c>
      <c r="G134" s="420">
        <v>49553.592449999996</v>
      </c>
      <c r="H134" s="420">
        <v>5602.755470000001</v>
      </c>
      <c r="I134" s="420">
        <v>55156.34792</v>
      </c>
      <c r="J134" s="420">
        <v>120309.12539000002</v>
      </c>
      <c r="K134" s="420">
        <v>10631.981800000001</v>
      </c>
      <c r="L134" s="420">
        <v>130941.10719</v>
      </c>
      <c r="M134" s="420">
        <v>12532.72315</v>
      </c>
      <c r="N134" s="420">
        <v>2419.8514599999999</v>
      </c>
      <c r="O134" s="420">
        <v>14952.574610000001</v>
      </c>
      <c r="P134" s="420">
        <v>182395.44098999997</v>
      </c>
      <c r="Q134" s="420">
        <v>18654.588729999999</v>
      </c>
      <c r="R134" s="1035">
        <v>201050.02972000002</v>
      </c>
    </row>
    <row r="135" spans="1:18">
      <c r="A135" s="341"/>
      <c r="B135" s="336" t="s">
        <v>252</v>
      </c>
      <c r="C135" s="336" t="s">
        <v>252</v>
      </c>
      <c r="D135" s="1029">
        <v>204709.18415000002</v>
      </c>
      <c r="E135" s="1030">
        <v>1570.55845</v>
      </c>
      <c r="F135" s="1030">
        <v>206279.7426</v>
      </c>
      <c r="G135" s="1030">
        <v>38719.162980000001</v>
      </c>
      <c r="H135" s="1030">
        <v>3376.15371</v>
      </c>
      <c r="I135" s="1030">
        <v>42095.31669</v>
      </c>
      <c r="J135" s="1030">
        <v>142141.36767000001</v>
      </c>
      <c r="K135" s="1030">
        <v>37538.74123</v>
      </c>
      <c r="L135" s="1030">
        <v>179680.10889999996</v>
      </c>
      <c r="M135" s="1030">
        <v>41362.957179999998</v>
      </c>
      <c r="N135" s="1030">
        <v>7404.0732699999999</v>
      </c>
      <c r="O135" s="1030">
        <v>48767.030450000006</v>
      </c>
      <c r="P135" s="1030">
        <v>222223.48782999997</v>
      </c>
      <c r="Q135" s="1030">
        <v>48318.968209999999</v>
      </c>
      <c r="R135" s="1031">
        <v>270542.45603999996</v>
      </c>
    </row>
    <row r="136" spans="1:18">
      <c r="A136" s="341"/>
      <c r="B136" s="336" t="s">
        <v>253</v>
      </c>
      <c r="C136" s="336" t="s">
        <v>254</v>
      </c>
      <c r="D136" s="1029">
        <v>96176.466709999993</v>
      </c>
      <c r="E136" s="1030">
        <v>6773.4334000000008</v>
      </c>
      <c r="F136" s="1030">
        <v>102949.90011</v>
      </c>
      <c r="G136" s="1030">
        <v>34012.206920000004</v>
      </c>
      <c r="H136" s="1030">
        <v>14242.4247</v>
      </c>
      <c r="I136" s="1030">
        <v>48254.63162</v>
      </c>
      <c r="J136" s="1030">
        <v>95186.289629999999</v>
      </c>
      <c r="K136" s="1030">
        <v>19174.654919999997</v>
      </c>
      <c r="L136" s="1030">
        <v>114360.94455</v>
      </c>
      <c r="M136" s="1030">
        <v>21008.894600000003</v>
      </c>
      <c r="N136" s="1030">
        <v>9174.7729099999997</v>
      </c>
      <c r="O136" s="1030">
        <v>30183.667509999999</v>
      </c>
      <c r="P136" s="1030">
        <v>150207.39114999998</v>
      </c>
      <c r="Q136" s="1030">
        <v>42591.852530000004</v>
      </c>
      <c r="R136" s="1031">
        <v>192799.24368000001</v>
      </c>
    </row>
    <row r="137" spans="1:18">
      <c r="A137" s="341"/>
      <c r="B137" s="336" t="s">
        <v>396</v>
      </c>
      <c r="C137" s="336" t="s">
        <v>396</v>
      </c>
      <c r="D137" s="1029">
        <v>35169.00591</v>
      </c>
      <c r="E137" s="1030">
        <v>0</v>
      </c>
      <c r="F137" s="1030">
        <v>35169.00591</v>
      </c>
      <c r="G137" s="1030">
        <v>0</v>
      </c>
      <c r="H137" s="1030">
        <v>0</v>
      </c>
      <c r="I137" s="1030">
        <v>0</v>
      </c>
      <c r="J137" s="1030">
        <v>3967.5840099999996</v>
      </c>
      <c r="K137" s="1030">
        <v>85.796570000000003</v>
      </c>
      <c r="L137" s="1030">
        <v>4053.38058</v>
      </c>
      <c r="M137" s="1030">
        <v>4524.1677900000004</v>
      </c>
      <c r="N137" s="1030">
        <v>77.12567</v>
      </c>
      <c r="O137" s="1030">
        <v>4601.2934599999999</v>
      </c>
      <c r="P137" s="1030">
        <v>8491.7518</v>
      </c>
      <c r="Q137" s="1030">
        <v>162.92223999999999</v>
      </c>
      <c r="R137" s="1031">
        <v>8654.6740399999999</v>
      </c>
    </row>
    <row r="138" spans="1:18">
      <c r="A138" s="336" t="s">
        <v>963</v>
      </c>
      <c r="B138" s="1032"/>
      <c r="C138" s="1032"/>
      <c r="D138" s="1029">
        <v>4527576.0590799991</v>
      </c>
      <c r="E138" s="1030">
        <v>106449.80837</v>
      </c>
      <c r="F138" s="1030">
        <v>4634025.8674499998</v>
      </c>
      <c r="G138" s="1030">
        <v>948287.6327800001</v>
      </c>
      <c r="H138" s="1030">
        <v>250346.90576999995</v>
      </c>
      <c r="I138" s="1030">
        <v>1198634.5385500002</v>
      </c>
      <c r="J138" s="1030">
        <v>2394310.4781300006</v>
      </c>
      <c r="K138" s="1030">
        <v>507756.15067000012</v>
      </c>
      <c r="L138" s="1030">
        <v>2902066.6288000001</v>
      </c>
      <c r="M138" s="1030">
        <v>550786.22176999995</v>
      </c>
      <c r="N138" s="1030">
        <v>181262.55887000004</v>
      </c>
      <c r="O138" s="1030">
        <v>732048.78064000013</v>
      </c>
      <c r="P138" s="1030">
        <v>3893384.3326799995</v>
      </c>
      <c r="Q138" s="1030">
        <v>939365.61530999991</v>
      </c>
      <c r="R138" s="1031">
        <v>4832749.9479900012</v>
      </c>
    </row>
    <row r="139" spans="1:18">
      <c r="A139" s="336" t="s">
        <v>14</v>
      </c>
      <c r="B139" s="336" t="s">
        <v>397</v>
      </c>
      <c r="C139" s="336" t="s">
        <v>398</v>
      </c>
      <c r="D139" s="1029">
        <v>69305.808689999991</v>
      </c>
      <c r="E139" s="1030">
        <v>0</v>
      </c>
      <c r="F139" s="1030">
        <v>69305.808689999991</v>
      </c>
      <c r="G139" s="1030">
        <v>0</v>
      </c>
      <c r="H139" s="1030">
        <v>0</v>
      </c>
      <c r="I139" s="1030">
        <v>0</v>
      </c>
      <c r="J139" s="1030">
        <v>4473.8745899999994</v>
      </c>
      <c r="K139" s="1030">
        <v>48.717550000000003</v>
      </c>
      <c r="L139" s="1030">
        <v>4522.5921399999997</v>
      </c>
      <c r="M139" s="1030">
        <v>3185.8067099999998</v>
      </c>
      <c r="N139" s="1030">
        <v>0</v>
      </c>
      <c r="O139" s="1030">
        <v>3185.8067099999998</v>
      </c>
      <c r="P139" s="1030">
        <v>7659.6813000000011</v>
      </c>
      <c r="Q139" s="1030">
        <v>48.717550000000003</v>
      </c>
      <c r="R139" s="1031">
        <v>7708.3988499999996</v>
      </c>
    </row>
    <row r="140" spans="1:18">
      <c r="A140" s="341"/>
      <c r="B140" s="341"/>
      <c r="C140" s="1033" t="s">
        <v>467</v>
      </c>
      <c r="D140" s="1034">
        <v>12420.968349999999</v>
      </c>
      <c r="E140" s="420">
        <v>0</v>
      </c>
      <c r="F140" s="420">
        <v>12420.968349999999</v>
      </c>
      <c r="G140" s="420">
        <v>2.7299999999999998E-3</v>
      </c>
      <c r="H140" s="420">
        <v>0</v>
      </c>
      <c r="I140" s="420">
        <v>2.7299999999999998E-3</v>
      </c>
      <c r="J140" s="420">
        <v>1285.6514499999998</v>
      </c>
      <c r="K140" s="420">
        <v>38.639139999999998</v>
      </c>
      <c r="L140" s="420">
        <v>1324.2905900000001</v>
      </c>
      <c r="M140" s="420">
        <v>5313.2984000000006</v>
      </c>
      <c r="N140" s="420">
        <v>148.13338000000002</v>
      </c>
      <c r="O140" s="420">
        <v>5461.4317799999999</v>
      </c>
      <c r="P140" s="420">
        <v>6598.9525800000001</v>
      </c>
      <c r="Q140" s="420">
        <v>186.77252000000001</v>
      </c>
      <c r="R140" s="1035">
        <v>6785.7250999999997</v>
      </c>
    </row>
    <row r="141" spans="1:18">
      <c r="A141" s="341"/>
      <c r="B141" s="336" t="s">
        <v>255</v>
      </c>
      <c r="C141" s="336" t="s">
        <v>255</v>
      </c>
      <c r="D141" s="1029">
        <v>335395.93703999999</v>
      </c>
      <c r="E141" s="1030">
        <v>1403.0744</v>
      </c>
      <c r="F141" s="1030">
        <v>336799.01143999997</v>
      </c>
      <c r="G141" s="1030">
        <v>45161.855649999998</v>
      </c>
      <c r="H141" s="1030">
        <v>3122.1434299999996</v>
      </c>
      <c r="I141" s="1030">
        <v>48283.999080000009</v>
      </c>
      <c r="J141" s="1030">
        <v>218300.51437999998</v>
      </c>
      <c r="K141" s="1030">
        <v>25350.806830000001</v>
      </c>
      <c r="L141" s="1030">
        <v>243651.32120999997</v>
      </c>
      <c r="M141" s="1030">
        <v>36712.830929999996</v>
      </c>
      <c r="N141" s="1030">
        <v>2810.8963099999996</v>
      </c>
      <c r="O141" s="1030">
        <v>39523.72724</v>
      </c>
      <c r="P141" s="1030">
        <v>300175.20095999993</v>
      </c>
      <c r="Q141" s="1030">
        <v>31283.846570000005</v>
      </c>
      <c r="R141" s="1031">
        <v>331459.04753000004</v>
      </c>
    </row>
    <row r="142" spans="1:18">
      <c r="A142" s="341"/>
      <c r="B142" s="336" t="s">
        <v>399</v>
      </c>
      <c r="C142" s="336" t="s">
        <v>399</v>
      </c>
      <c r="D142" s="1029">
        <v>81536.979139999996</v>
      </c>
      <c r="E142" s="1030">
        <v>0</v>
      </c>
      <c r="F142" s="1030">
        <v>81536.979139999996</v>
      </c>
      <c r="G142" s="1030">
        <v>0</v>
      </c>
      <c r="H142" s="1030">
        <v>0</v>
      </c>
      <c r="I142" s="1030">
        <v>0</v>
      </c>
      <c r="J142" s="1030">
        <v>5486.2367899999999</v>
      </c>
      <c r="K142" s="1030">
        <v>153.97182999999998</v>
      </c>
      <c r="L142" s="1030">
        <v>5640.2086200000003</v>
      </c>
      <c r="M142" s="1030">
        <v>2657.4888700000001</v>
      </c>
      <c r="N142" s="1030">
        <v>410.01618000000002</v>
      </c>
      <c r="O142" s="1030">
        <v>3067.5050499999998</v>
      </c>
      <c r="P142" s="1030">
        <v>8143.7256600000001</v>
      </c>
      <c r="Q142" s="1030">
        <v>563.98801000000003</v>
      </c>
      <c r="R142" s="1031">
        <v>8707.7136699999992</v>
      </c>
    </row>
    <row r="143" spans="1:18">
      <c r="A143" s="341"/>
      <c r="B143" s="336" t="s">
        <v>256</v>
      </c>
      <c r="C143" s="336" t="s">
        <v>257</v>
      </c>
      <c r="D143" s="1029">
        <v>225493.6428</v>
      </c>
      <c r="E143" s="1030">
        <v>9194.9669600000016</v>
      </c>
      <c r="F143" s="1030">
        <v>234688.60975999999</v>
      </c>
      <c r="G143" s="1030">
        <v>30210.69168</v>
      </c>
      <c r="H143" s="1030">
        <v>9881.9736599999997</v>
      </c>
      <c r="I143" s="1030">
        <v>40092.66534</v>
      </c>
      <c r="J143" s="1030">
        <v>150725.82774999997</v>
      </c>
      <c r="K143" s="1030">
        <v>14012.838609999999</v>
      </c>
      <c r="L143" s="1030">
        <v>164738.66635999997</v>
      </c>
      <c r="M143" s="1030">
        <v>9388.0426299999999</v>
      </c>
      <c r="N143" s="1030">
        <v>115.65311</v>
      </c>
      <c r="O143" s="1030">
        <v>9503.695740000001</v>
      </c>
      <c r="P143" s="1030">
        <v>190324.56206</v>
      </c>
      <c r="Q143" s="1030">
        <v>24010.465379999998</v>
      </c>
      <c r="R143" s="1031">
        <v>214335.02744000001</v>
      </c>
    </row>
    <row r="144" spans="1:18">
      <c r="A144" s="341"/>
      <c r="B144" s="336" t="s">
        <v>258</v>
      </c>
      <c r="C144" s="336" t="s">
        <v>259</v>
      </c>
      <c r="D144" s="1029">
        <v>214108.66875000001</v>
      </c>
      <c r="E144" s="1030">
        <v>2.3644699999999998</v>
      </c>
      <c r="F144" s="1030">
        <v>214111.03321999998</v>
      </c>
      <c r="G144" s="1030">
        <v>15049.24591</v>
      </c>
      <c r="H144" s="1030">
        <v>1195.93786</v>
      </c>
      <c r="I144" s="1030">
        <v>16245.18377</v>
      </c>
      <c r="J144" s="1030">
        <v>78058.571329999992</v>
      </c>
      <c r="K144" s="1030">
        <v>5379.4381100000001</v>
      </c>
      <c r="L144" s="1030">
        <v>83438.009440000009</v>
      </c>
      <c r="M144" s="1030">
        <v>19775.779220000004</v>
      </c>
      <c r="N144" s="1030">
        <v>589.68784000000005</v>
      </c>
      <c r="O144" s="1030">
        <v>20365.467060000003</v>
      </c>
      <c r="P144" s="1030">
        <v>112883.59646</v>
      </c>
      <c r="Q144" s="1030">
        <v>7165.0638099999996</v>
      </c>
      <c r="R144" s="1031">
        <v>120048.66026999999</v>
      </c>
    </row>
    <row r="145" spans="1:18">
      <c r="A145" s="341"/>
      <c r="B145" s="341"/>
      <c r="C145" s="1033" t="s">
        <v>400</v>
      </c>
      <c r="D145" s="1034">
        <v>144052.04775999999</v>
      </c>
      <c r="E145" s="420">
        <v>0</v>
      </c>
      <c r="F145" s="420">
        <v>144052.04775999999</v>
      </c>
      <c r="G145" s="420">
        <v>54.431669999999997</v>
      </c>
      <c r="H145" s="420">
        <v>0</v>
      </c>
      <c r="I145" s="420">
        <v>54.431669999999997</v>
      </c>
      <c r="J145" s="420">
        <v>12218.878419999999</v>
      </c>
      <c r="K145" s="420">
        <v>214.36572000000001</v>
      </c>
      <c r="L145" s="420">
        <v>12433.244140000001</v>
      </c>
      <c r="M145" s="420">
        <v>10898.383039999999</v>
      </c>
      <c r="N145" s="420">
        <v>27.5703</v>
      </c>
      <c r="O145" s="420">
        <v>10925.95334</v>
      </c>
      <c r="P145" s="420">
        <v>23171.69313</v>
      </c>
      <c r="Q145" s="420">
        <v>241.93601999999998</v>
      </c>
      <c r="R145" s="1035">
        <v>23413.629149999997</v>
      </c>
    </row>
    <row r="146" spans="1:18">
      <c r="A146" s="341"/>
      <c r="B146" s="341"/>
      <c r="C146" s="1033" t="s">
        <v>258</v>
      </c>
      <c r="D146" s="1034">
        <v>7729815.3685199982</v>
      </c>
      <c r="E146" s="420">
        <v>1368682.6099899998</v>
      </c>
      <c r="F146" s="420">
        <v>9098497.9785099979</v>
      </c>
      <c r="G146" s="420">
        <v>2087937.4831199991</v>
      </c>
      <c r="H146" s="420">
        <v>1549104.97951</v>
      </c>
      <c r="I146" s="420">
        <v>3637042.462629999</v>
      </c>
      <c r="J146" s="420">
        <v>3534088.0554600009</v>
      </c>
      <c r="K146" s="420">
        <v>1532180.23278</v>
      </c>
      <c r="L146" s="420">
        <v>5066268.2882400006</v>
      </c>
      <c r="M146" s="420">
        <v>1000964.2435100001</v>
      </c>
      <c r="N146" s="420">
        <v>379815.51432000002</v>
      </c>
      <c r="O146" s="420">
        <v>1380779.75783</v>
      </c>
      <c r="P146" s="420">
        <v>6622989.7820900008</v>
      </c>
      <c r="Q146" s="420">
        <v>3461100.7266099998</v>
      </c>
      <c r="R146" s="1035">
        <v>10084090.508700002</v>
      </c>
    </row>
    <row r="147" spans="1:18">
      <c r="A147" s="341"/>
      <c r="B147" s="341"/>
      <c r="C147" s="1033" t="s">
        <v>401</v>
      </c>
      <c r="D147" s="1034">
        <v>42137.708880000006</v>
      </c>
      <c r="E147" s="420">
        <v>0</v>
      </c>
      <c r="F147" s="420">
        <v>42137.708880000006</v>
      </c>
      <c r="G147" s="420">
        <v>0</v>
      </c>
      <c r="H147" s="420">
        <v>0</v>
      </c>
      <c r="I147" s="420">
        <v>0</v>
      </c>
      <c r="J147" s="420">
        <v>3490.5042999999996</v>
      </c>
      <c r="K147" s="420">
        <v>440.06039000000004</v>
      </c>
      <c r="L147" s="420">
        <v>3930.5646900000002</v>
      </c>
      <c r="M147" s="420">
        <v>1407.45769</v>
      </c>
      <c r="N147" s="420">
        <v>0</v>
      </c>
      <c r="O147" s="420">
        <v>1407.45769</v>
      </c>
      <c r="P147" s="420">
        <v>4897.9619899999998</v>
      </c>
      <c r="Q147" s="420">
        <v>440.06039000000004</v>
      </c>
      <c r="R147" s="1035">
        <v>5338.0223800000003</v>
      </c>
    </row>
    <row r="148" spans="1:18">
      <c r="A148" s="341"/>
      <c r="B148" s="341"/>
      <c r="C148" s="1033" t="s">
        <v>462</v>
      </c>
      <c r="D148" s="1034">
        <v>8570.6619100000007</v>
      </c>
      <c r="E148" s="420">
        <v>0</v>
      </c>
      <c r="F148" s="420">
        <v>8570.6619100000007</v>
      </c>
      <c r="G148" s="420">
        <v>0</v>
      </c>
      <c r="H148" s="420">
        <v>0</v>
      </c>
      <c r="I148" s="420">
        <v>0</v>
      </c>
      <c r="J148" s="420">
        <v>1088.70019</v>
      </c>
      <c r="K148" s="420">
        <v>0</v>
      </c>
      <c r="L148" s="420">
        <v>1088.70019</v>
      </c>
      <c r="M148" s="420">
        <v>0</v>
      </c>
      <c r="N148" s="420">
        <v>0</v>
      </c>
      <c r="O148" s="420">
        <v>0</v>
      </c>
      <c r="P148" s="420">
        <v>1088.70019</v>
      </c>
      <c r="Q148" s="420">
        <v>0</v>
      </c>
      <c r="R148" s="1035">
        <v>1088.70019</v>
      </c>
    </row>
    <row r="149" spans="1:18">
      <c r="A149" s="341"/>
      <c r="B149" s="336" t="s">
        <v>402</v>
      </c>
      <c r="C149" s="336" t="s">
        <v>402</v>
      </c>
      <c r="D149" s="1029">
        <v>80294.722639999993</v>
      </c>
      <c r="E149" s="1030">
        <v>0</v>
      </c>
      <c r="F149" s="1030">
        <v>80294.722639999993</v>
      </c>
      <c r="G149" s="1030">
        <v>0</v>
      </c>
      <c r="H149" s="1030">
        <v>0</v>
      </c>
      <c r="I149" s="1030">
        <v>0</v>
      </c>
      <c r="J149" s="1030">
        <v>7223.9951099999998</v>
      </c>
      <c r="K149" s="1030">
        <v>102.85402000000001</v>
      </c>
      <c r="L149" s="1030">
        <v>7326.8491300000005</v>
      </c>
      <c r="M149" s="1030">
        <v>3100.1270600000003</v>
      </c>
      <c r="N149" s="1030">
        <v>103.82401000000002</v>
      </c>
      <c r="O149" s="1030">
        <v>3203.9510699999996</v>
      </c>
      <c r="P149" s="1030">
        <v>10324.122170000001</v>
      </c>
      <c r="Q149" s="1030">
        <v>206.67803000000001</v>
      </c>
      <c r="R149" s="1031">
        <v>10530.8002</v>
      </c>
    </row>
    <row r="150" spans="1:18">
      <c r="A150" s="341"/>
      <c r="B150" s="336" t="s">
        <v>260</v>
      </c>
      <c r="C150" s="336" t="s">
        <v>260</v>
      </c>
      <c r="D150" s="1029">
        <v>152891.98879999999</v>
      </c>
      <c r="E150" s="1030">
        <v>2359.63265</v>
      </c>
      <c r="F150" s="1030">
        <v>155251.62144999998</v>
      </c>
      <c r="G150" s="1030">
        <v>32462.7189</v>
      </c>
      <c r="H150" s="1030">
        <v>3312.5236500000005</v>
      </c>
      <c r="I150" s="1030">
        <v>35775.242549999995</v>
      </c>
      <c r="J150" s="1030">
        <v>112538.63918000001</v>
      </c>
      <c r="K150" s="1030">
        <v>17632.807140000001</v>
      </c>
      <c r="L150" s="1030">
        <v>130171.44631999999</v>
      </c>
      <c r="M150" s="1030">
        <v>38955.912710000004</v>
      </c>
      <c r="N150" s="1030">
        <v>10329.110030000002</v>
      </c>
      <c r="O150" s="1030">
        <v>49285.02274</v>
      </c>
      <c r="P150" s="1030">
        <v>183957.27078999998</v>
      </c>
      <c r="Q150" s="1030">
        <v>31274.44082</v>
      </c>
      <c r="R150" s="1031">
        <v>215231.71161000003</v>
      </c>
    </row>
    <row r="151" spans="1:18">
      <c r="A151" s="341"/>
      <c r="B151" s="336" t="s">
        <v>403</v>
      </c>
      <c r="C151" s="336" t="s">
        <v>403</v>
      </c>
      <c r="D151" s="1029">
        <v>15172.726720000001</v>
      </c>
      <c r="E151" s="1030">
        <v>0</v>
      </c>
      <c r="F151" s="1030">
        <v>15172.726720000001</v>
      </c>
      <c r="G151" s="1030">
        <v>0</v>
      </c>
      <c r="H151" s="1030">
        <v>0</v>
      </c>
      <c r="I151" s="1030">
        <v>0</v>
      </c>
      <c r="J151" s="1030">
        <v>798.25489000000005</v>
      </c>
      <c r="K151" s="1030">
        <v>2.3843400000000003</v>
      </c>
      <c r="L151" s="1030">
        <v>800.63923</v>
      </c>
      <c r="M151" s="1030">
        <v>166.73335999999998</v>
      </c>
      <c r="N151" s="1030">
        <v>0</v>
      </c>
      <c r="O151" s="1030">
        <v>166.73335999999998</v>
      </c>
      <c r="P151" s="1030">
        <v>964.98824999999999</v>
      </c>
      <c r="Q151" s="1030">
        <v>2.3843400000000003</v>
      </c>
      <c r="R151" s="1031">
        <v>967.37258999999995</v>
      </c>
    </row>
    <row r="152" spans="1:18">
      <c r="A152" s="341"/>
      <c r="B152" s="336" t="s">
        <v>327</v>
      </c>
      <c r="C152" s="336" t="s">
        <v>328</v>
      </c>
      <c r="D152" s="1029">
        <v>1047.7666999999999</v>
      </c>
      <c r="E152" s="1030">
        <v>0.31242000000000003</v>
      </c>
      <c r="F152" s="1030">
        <v>1048.0791200000001</v>
      </c>
      <c r="G152" s="1030">
        <v>25233.465609999999</v>
      </c>
      <c r="H152" s="1030">
        <v>4411.3814400000001</v>
      </c>
      <c r="I152" s="1030">
        <v>29644.84705</v>
      </c>
      <c r="J152" s="1030">
        <v>167539.84321000002</v>
      </c>
      <c r="K152" s="1030">
        <v>50398.058210000003</v>
      </c>
      <c r="L152" s="1030">
        <v>217937.90141999998</v>
      </c>
      <c r="M152" s="1030">
        <v>26284.498520000001</v>
      </c>
      <c r="N152" s="1030">
        <v>3324.0227300000001</v>
      </c>
      <c r="O152" s="1030">
        <v>29608.521250000002</v>
      </c>
      <c r="P152" s="1030">
        <v>219057.80734</v>
      </c>
      <c r="Q152" s="1030">
        <v>58133.462379999997</v>
      </c>
      <c r="R152" s="1031">
        <v>277191.26972000004</v>
      </c>
    </row>
    <row r="153" spans="1:18">
      <c r="A153" s="336" t="s">
        <v>964</v>
      </c>
      <c r="B153" s="1032"/>
      <c r="C153" s="1032"/>
      <c r="D153" s="1029">
        <v>9112244.9966999963</v>
      </c>
      <c r="E153" s="1030">
        <v>1381642.9608899998</v>
      </c>
      <c r="F153" s="1030">
        <v>10493887.957589999</v>
      </c>
      <c r="G153" s="1030">
        <v>2236109.8952699993</v>
      </c>
      <c r="H153" s="1030">
        <v>1571028.9395500002</v>
      </c>
      <c r="I153" s="1030">
        <v>3807138.8348199995</v>
      </c>
      <c r="J153" s="1030">
        <v>4297317.5470500011</v>
      </c>
      <c r="K153" s="1030">
        <v>1645955.1746700001</v>
      </c>
      <c r="L153" s="1030">
        <v>5943272.7217199989</v>
      </c>
      <c r="M153" s="1030">
        <v>1158810.60265</v>
      </c>
      <c r="N153" s="1030">
        <v>397674.42821000004</v>
      </c>
      <c r="O153" s="1030">
        <v>1556485.0308599998</v>
      </c>
      <c r="P153" s="1030">
        <v>7692238.0449700002</v>
      </c>
      <c r="Q153" s="1030">
        <v>3614658.5424300004</v>
      </c>
      <c r="R153" s="1031">
        <v>11306896.587400004</v>
      </c>
    </row>
    <row r="154" spans="1:18">
      <c r="A154" s="336" t="s">
        <v>15</v>
      </c>
      <c r="B154" s="336" t="s">
        <v>261</v>
      </c>
      <c r="C154" s="336" t="s">
        <v>404</v>
      </c>
      <c r="D154" s="1029">
        <v>31254.858039999999</v>
      </c>
      <c r="E154" s="1030">
        <v>0</v>
      </c>
      <c r="F154" s="1030">
        <v>31254.858039999999</v>
      </c>
      <c r="G154" s="1030">
        <v>0</v>
      </c>
      <c r="H154" s="1030">
        <v>0</v>
      </c>
      <c r="I154" s="1030">
        <v>0</v>
      </c>
      <c r="J154" s="1030">
        <v>4079.18453</v>
      </c>
      <c r="K154" s="1030">
        <v>34.170960000000001</v>
      </c>
      <c r="L154" s="1030">
        <v>4113.3554899999999</v>
      </c>
      <c r="M154" s="1030">
        <v>4393.12961</v>
      </c>
      <c r="N154" s="1030">
        <v>0</v>
      </c>
      <c r="O154" s="1030">
        <v>4393.12961</v>
      </c>
      <c r="P154" s="1030">
        <v>8472.3141400000004</v>
      </c>
      <c r="Q154" s="1030">
        <v>34.170960000000001</v>
      </c>
      <c r="R154" s="1031">
        <v>8506.4850999999999</v>
      </c>
    </row>
    <row r="155" spans="1:18">
      <c r="A155" s="341"/>
      <c r="B155" s="341"/>
      <c r="C155" s="1033" t="s">
        <v>261</v>
      </c>
      <c r="D155" s="1034">
        <v>4961454.8963700002</v>
      </c>
      <c r="E155" s="420">
        <v>407674.92883000005</v>
      </c>
      <c r="F155" s="420">
        <v>5369129.8251999989</v>
      </c>
      <c r="G155" s="420">
        <v>903142.70868999988</v>
      </c>
      <c r="H155" s="420">
        <v>363176.29414000013</v>
      </c>
      <c r="I155" s="420">
        <v>1266319.0028300001</v>
      </c>
      <c r="J155" s="420">
        <v>1815726.1598300003</v>
      </c>
      <c r="K155" s="420">
        <v>471760.74629999994</v>
      </c>
      <c r="L155" s="420">
        <v>2287486.9061300005</v>
      </c>
      <c r="M155" s="420">
        <v>510262.36981</v>
      </c>
      <c r="N155" s="420">
        <v>292816.46982999996</v>
      </c>
      <c r="O155" s="420">
        <v>803078.8396399999</v>
      </c>
      <c r="P155" s="420">
        <v>3229131.2383300001</v>
      </c>
      <c r="Q155" s="420">
        <v>1127753.5102699997</v>
      </c>
      <c r="R155" s="1035">
        <v>4356884.7486000005</v>
      </c>
    </row>
    <row r="156" spans="1:18">
      <c r="A156" s="341"/>
      <c r="B156" s="341"/>
      <c r="C156" s="1033" t="s">
        <v>262</v>
      </c>
      <c r="D156" s="1034">
        <v>282652.95032</v>
      </c>
      <c r="E156" s="420">
        <v>2795.0268999999998</v>
      </c>
      <c r="F156" s="420">
        <v>285447.97722</v>
      </c>
      <c r="G156" s="420">
        <v>31916.788900000003</v>
      </c>
      <c r="H156" s="420">
        <v>4904.1197000000002</v>
      </c>
      <c r="I156" s="420">
        <v>36820.908599999995</v>
      </c>
      <c r="J156" s="420">
        <v>86621.334739999991</v>
      </c>
      <c r="K156" s="420">
        <v>5448.3298700000005</v>
      </c>
      <c r="L156" s="420">
        <v>92069.664609999993</v>
      </c>
      <c r="M156" s="420">
        <v>16100.06791</v>
      </c>
      <c r="N156" s="420">
        <v>1171.9158300000001</v>
      </c>
      <c r="O156" s="420">
        <v>17271.983740000003</v>
      </c>
      <c r="P156" s="420">
        <v>134638.19154999999</v>
      </c>
      <c r="Q156" s="420">
        <v>11524.365399999999</v>
      </c>
      <c r="R156" s="1035">
        <v>146162.55695000003</v>
      </c>
    </row>
    <row r="157" spans="1:18">
      <c r="A157" s="341"/>
      <c r="B157" s="341"/>
      <c r="C157" s="1033" t="s">
        <v>58</v>
      </c>
      <c r="D157" s="1034">
        <v>80684.70915000001</v>
      </c>
      <c r="E157" s="420">
        <v>0</v>
      </c>
      <c r="F157" s="420">
        <v>80684.70915000001</v>
      </c>
      <c r="G157" s="420">
        <v>0</v>
      </c>
      <c r="H157" s="420">
        <v>0</v>
      </c>
      <c r="I157" s="420">
        <v>0</v>
      </c>
      <c r="J157" s="420">
        <v>6768.095800000001</v>
      </c>
      <c r="K157" s="420">
        <v>129.46946</v>
      </c>
      <c r="L157" s="420">
        <v>6897.5652599999994</v>
      </c>
      <c r="M157" s="420">
        <v>5074.41651</v>
      </c>
      <c r="N157" s="420">
        <v>4.2699999999999995E-3</v>
      </c>
      <c r="O157" s="420">
        <v>5074.4207800000004</v>
      </c>
      <c r="P157" s="420">
        <v>11842.51231</v>
      </c>
      <c r="Q157" s="420">
        <v>129.47373000000002</v>
      </c>
      <c r="R157" s="1035">
        <v>11971.986040000002</v>
      </c>
    </row>
    <row r="158" spans="1:18">
      <c r="A158" s="341"/>
      <c r="B158" s="341"/>
      <c r="C158" s="1033" t="s">
        <v>405</v>
      </c>
      <c r="D158" s="1034">
        <v>26977.624640000002</v>
      </c>
      <c r="E158" s="420">
        <v>0</v>
      </c>
      <c r="F158" s="420">
        <v>26977.624640000002</v>
      </c>
      <c r="G158" s="420">
        <v>0</v>
      </c>
      <c r="H158" s="420">
        <v>0</v>
      </c>
      <c r="I158" s="420">
        <v>0</v>
      </c>
      <c r="J158" s="420">
        <v>999.27897999999993</v>
      </c>
      <c r="K158" s="420">
        <v>65.258859999999999</v>
      </c>
      <c r="L158" s="420">
        <v>1064.5378400000002</v>
      </c>
      <c r="M158" s="420">
        <v>446.42478999999997</v>
      </c>
      <c r="N158" s="420">
        <v>0</v>
      </c>
      <c r="O158" s="420">
        <v>446.42478999999997</v>
      </c>
      <c r="P158" s="420">
        <v>1445.7037700000001</v>
      </c>
      <c r="Q158" s="420">
        <v>65.258859999999999</v>
      </c>
      <c r="R158" s="1035">
        <v>1510.96263</v>
      </c>
    </row>
    <row r="159" spans="1:18">
      <c r="A159" s="341"/>
      <c r="B159" s="341"/>
      <c r="C159" s="1033" t="s">
        <v>406</v>
      </c>
      <c r="D159" s="1034">
        <v>25706.050010000003</v>
      </c>
      <c r="E159" s="420">
        <v>0</v>
      </c>
      <c r="F159" s="420">
        <v>25706.050010000003</v>
      </c>
      <c r="G159" s="420">
        <v>0</v>
      </c>
      <c r="H159" s="420">
        <v>0</v>
      </c>
      <c r="I159" s="420">
        <v>0</v>
      </c>
      <c r="J159" s="420">
        <v>1046.25107</v>
      </c>
      <c r="K159" s="420">
        <v>0.19900000000000001</v>
      </c>
      <c r="L159" s="420">
        <v>1046.4500699999999</v>
      </c>
      <c r="M159" s="420">
        <v>287.48457999999999</v>
      </c>
      <c r="N159" s="420">
        <v>0</v>
      </c>
      <c r="O159" s="420">
        <v>287.48457999999999</v>
      </c>
      <c r="P159" s="420">
        <v>1333.7356499999999</v>
      </c>
      <c r="Q159" s="420">
        <v>0.19900000000000001</v>
      </c>
      <c r="R159" s="1035">
        <v>1333.9346499999999</v>
      </c>
    </row>
    <row r="160" spans="1:18">
      <c r="A160" s="341"/>
      <c r="B160" s="341"/>
      <c r="C160" s="1033" t="s">
        <v>407</v>
      </c>
      <c r="D160" s="1034">
        <v>9386.2219299999997</v>
      </c>
      <c r="E160" s="420">
        <v>0</v>
      </c>
      <c r="F160" s="420">
        <v>9386.2219299999997</v>
      </c>
      <c r="G160" s="420">
        <v>0</v>
      </c>
      <c r="H160" s="420">
        <v>0</v>
      </c>
      <c r="I160" s="420">
        <v>0</v>
      </c>
      <c r="J160" s="420">
        <v>304.81135</v>
      </c>
      <c r="K160" s="420">
        <v>79.131259999999997</v>
      </c>
      <c r="L160" s="420">
        <v>383.94261</v>
      </c>
      <c r="M160" s="420">
        <v>156.13626000000002</v>
      </c>
      <c r="N160" s="420">
        <v>0</v>
      </c>
      <c r="O160" s="420">
        <v>156.13626000000002</v>
      </c>
      <c r="P160" s="420">
        <v>460.94761</v>
      </c>
      <c r="Q160" s="420">
        <v>79.131259999999997</v>
      </c>
      <c r="R160" s="1035">
        <v>540.07887000000005</v>
      </c>
    </row>
    <row r="161" spans="1:18">
      <c r="A161" s="341"/>
      <c r="B161" s="341"/>
      <c r="C161" s="1033" t="s">
        <v>408</v>
      </c>
      <c r="D161" s="1034">
        <v>16053.80654</v>
      </c>
      <c r="E161" s="420">
        <v>0</v>
      </c>
      <c r="F161" s="420">
        <v>16053.80654</v>
      </c>
      <c r="G161" s="420">
        <v>0</v>
      </c>
      <c r="H161" s="420">
        <v>0</v>
      </c>
      <c r="I161" s="420">
        <v>0</v>
      </c>
      <c r="J161" s="420">
        <v>390.57328999999999</v>
      </c>
      <c r="K161" s="420">
        <v>15.344389999999999</v>
      </c>
      <c r="L161" s="420">
        <v>405.91768000000002</v>
      </c>
      <c r="M161" s="420">
        <v>313.83940999999999</v>
      </c>
      <c r="N161" s="420">
        <v>0</v>
      </c>
      <c r="O161" s="420">
        <v>313.83940999999999</v>
      </c>
      <c r="P161" s="420">
        <v>704.41269999999997</v>
      </c>
      <c r="Q161" s="420">
        <v>15.344389999999999</v>
      </c>
      <c r="R161" s="1035">
        <v>719.75708999999995</v>
      </c>
    </row>
    <row r="162" spans="1:18">
      <c r="A162" s="341"/>
      <c r="B162" s="336" t="s">
        <v>15</v>
      </c>
      <c r="C162" s="336" t="s">
        <v>15</v>
      </c>
      <c r="D162" s="1029">
        <v>307814.57259000005</v>
      </c>
      <c r="E162" s="1030">
        <v>1344.2054300000002</v>
      </c>
      <c r="F162" s="1030">
        <v>309158.77802000003</v>
      </c>
      <c r="G162" s="1030">
        <v>32872.540740000004</v>
      </c>
      <c r="H162" s="1030">
        <v>8095.9054599999999</v>
      </c>
      <c r="I162" s="1030">
        <v>40968.446200000006</v>
      </c>
      <c r="J162" s="1030">
        <v>155069.82178</v>
      </c>
      <c r="K162" s="1030">
        <v>19721.45894</v>
      </c>
      <c r="L162" s="1030">
        <v>174791.28071999998</v>
      </c>
      <c r="M162" s="1030">
        <v>24468.869529999996</v>
      </c>
      <c r="N162" s="1030">
        <v>6340.57233</v>
      </c>
      <c r="O162" s="1030">
        <v>30809.441859999999</v>
      </c>
      <c r="P162" s="1030">
        <v>212411.23205000002</v>
      </c>
      <c r="Q162" s="1030">
        <v>34157.936730000009</v>
      </c>
      <c r="R162" s="1031">
        <v>246569.16877999998</v>
      </c>
    </row>
    <row r="163" spans="1:18">
      <c r="A163" s="341"/>
      <c r="B163" s="341"/>
      <c r="C163" s="1033" t="s">
        <v>409</v>
      </c>
      <c r="D163" s="1034">
        <v>115880.94067</v>
      </c>
      <c r="E163" s="420">
        <v>0</v>
      </c>
      <c r="F163" s="420">
        <v>115880.94067</v>
      </c>
      <c r="G163" s="420">
        <v>0.24881</v>
      </c>
      <c r="H163" s="420">
        <v>0.44600000000000001</v>
      </c>
      <c r="I163" s="420">
        <v>0.69480999999999993</v>
      </c>
      <c r="J163" s="420">
        <v>4889.0013099999996</v>
      </c>
      <c r="K163" s="420">
        <v>49.695709999999998</v>
      </c>
      <c r="L163" s="420">
        <v>4938.6970200000005</v>
      </c>
      <c r="M163" s="420">
        <v>1890.1536999999998</v>
      </c>
      <c r="N163" s="420">
        <v>1E-4</v>
      </c>
      <c r="O163" s="420">
        <v>1890.1538</v>
      </c>
      <c r="P163" s="420">
        <v>6779.4038199999995</v>
      </c>
      <c r="Q163" s="420">
        <v>50.14181</v>
      </c>
      <c r="R163" s="1035">
        <v>6829.5456300000005</v>
      </c>
    </row>
    <row r="164" spans="1:18">
      <c r="A164" s="341"/>
      <c r="B164" s="341"/>
      <c r="C164" s="1033" t="s">
        <v>410</v>
      </c>
      <c r="D164" s="1034">
        <v>89282.123720000003</v>
      </c>
      <c r="E164" s="420">
        <v>0</v>
      </c>
      <c r="F164" s="420">
        <v>89282.123720000003</v>
      </c>
      <c r="G164" s="420">
        <v>10.496090000000001</v>
      </c>
      <c r="H164" s="420">
        <v>0</v>
      </c>
      <c r="I164" s="420">
        <v>10.496090000000001</v>
      </c>
      <c r="J164" s="420">
        <v>2771.83484</v>
      </c>
      <c r="K164" s="420">
        <v>1.3557600000000001</v>
      </c>
      <c r="L164" s="420">
        <v>2773.1905999999999</v>
      </c>
      <c r="M164" s="420">
        <v>1630.50396</v>
      </c>
      <c r="N164" s="420">
        <v>0</v>
      </c>
      <c r="O164" s="420">
        <v>1630.50396</v>
      </c>
      <c r="P164" s="420">
        <v>4412.8348900000001</v>
      </c>
      <c r="Q164" s="420">
        <v>1.3557600000000001</v>
      </c>
      <c r="R164" s="1035">
        <v>4414.1906500000005</v>
      </c>
    </row>
    <row r="165" spans="1:18">
      <c r="A165" s="341"/>
      <c r="B165" s="341"/>
      <c r="C165" s="1033" t="s">
        <v>411</v>
      </c>
      <c r="D165" s="1034">
        <v>79436.012770000001</v>
      </c>
      <c r="E165" s="420">
        <v>0</v>
      </c>
      <c r="F165" s="420">
        <v>79436.012770000001</v>
      </c>
      <c r="G165" s="420">
        <v>8.2129999999999995E-2</v>
      </c>
      <c r="H165" s="420">
        <v>0</v>
      </c>
      <c r="I165" s="420">
        <v>8.2129999999999995E-2</v>
      </c>
      <c r="J165" s="420">
        <v>3088.4188399999998</v>
      </c>
      <c r="K165" s="420">
        <v>72.93056</v>
      </c>
      <c r="L165" s="420">
        <v>3161.3494000000001</v>
      </c>
      <c r="M165" s="420">
        <v>1995.8726799999999</v>
      </c>
      <c r="N165" s="420">
        <v>0</v>
      </c>
      <c r="O165" s="420">
        <v>1995.8726799999999</v>
      </c>
      <c r="P165" s="420">
        <v>5084.3736499999995</v>
      </c>
      <c r="Q165" s="420">
        <v>72.93056</v>
      </c>
      <c r="R165" s="1035">
        <v>5157.3042100000002</v>
      </c>
    </row>
    <row r="166" spans="1:18">
      <c r="A166" s="341"/>
      <c r="B166" s="336" t="s">
        <v>412</v>
      </c>
      <c r="C166" s="336" t="s">
        <v>412</v>
      </c>
      <c r="D166" s="1029">
        <v>58838.012160000006</v>
      </c>
      <c r="E166" s="1030">
        <v>0</v>
      </c>
      <c r="F166" s="1030">
        <v>58838.012160000006</v>
      </c>
      <c r="G166" s="1030">
        <v>0.15727000000000002</v>
      </c>
      <c r="H166" s="1030">
        <v>0</v>
      </c>
      <c r="I166" s="1030">
        <v>0.15727000000000002</v>
      </c>
      <c r="J166" s="1030">
        <v>6722.8971799999999</v>
      </c>
      <c r="K166" s="1030">
        <v>37.956060000000001</v>
      </c>
      <c r="L166" s="1030">
        <v>6760.8532400000004</v>
      </c>
      <c r="M166" s="1030">
        <v>3433.14275</v>
      </c>
      <c r="N166" s="1030">
        <v>1E-4</v>
      </c>
      <c r="O166" s="1030">
        <v>3433.1428500000002</v>
      </c>
      <c r="P166" s="1030">
        <v>10156.197199999999</v>
      </c>
      <c r="Q166" s="1030">
        <v>37.956159999999997</v>
      </c>
      <c r="R166" s="1031">
        <v>10194.15336</v>
      </c>
    </row>
    <row r="167" spans="1:18">
      <c r="A167" s="336" t="s">
        <v>965</v>
      </c>
      <c r="B167" s="1032"/>
      <c r="C167" s="1032"/>
      <c r="D167" s="1029">
        <v>6085422.7789100008</v>
      </c>
      <c r="E167" s="1030">
        <v>411814.16116000002</v>
      </c>
      <c r="F167" s="1030">
        <v>6497236.9400700005</v>
      </c>
      <c r="G167" s="1030">
        <v>967943.0226299999</v>
      </c>
      <c r="H167" s="1030">
        <v>376176.76530000009</v>
      </c>
      <c r="I167" s="1030">
        <v>1344119.7879300001</v>
      </c>
      <c r="J167" s="1030">
        <v>2088477.6635399996</v>
      </c>
      <c r="K167" s="1030">
        <v>497416.0471299999</v>
      </c>
      <c r="L167" s="1030">
        <v>2585893.7106700004</v>
      </c>
      <c r="M167" s="1030">
        <v>570452.41150000005</v>
      </c>
      <c r="N167" s="1030">
        <v>300328.96245999995</v>
      </c>
      <c r="O167" s="1030">
        <v>870781.37395999976</v>
      </c>
      <c r="P167" s="1030">
        <v>3626873.09767</v>
      </c>
      <c r="Q167" s="1030">
        <v>1173921.7748899998</v>
      </c>
      <c r="R167" s="1031">
        <v>4800794.8725599991</v>
      </c>
    </row>
    <row r="168" spans="1:18">
      <c r="A168" s="336" t="s">
        <v>16</v>
      </c>
      <c r="B168" s="336" t="s">
        <v>263</v>
      </c>
      <c r="C168" s="336" t="s">
        <v>263</v>
      </c>
      <c r="D168" s="1029">
        <v>423900.75899</v>
      </c>
      <c r="E168" s="1030">
        <v>6945.2813099999994</v>
      </c>
      <c r="F168" s="1030">
        <v>430846.04029999999</v>
      </c>
      <c r="G168" s="1030">
        <v>73849.539199999985</v>
      </c>
      <c r="H168" s="1030">
        <v>23145.03443</v>
      </c>
      <c r="I168" s="1030">
        <v>96994.573629999999</v>
      </c>
      <c r="J168" s="1030">
        <v>320093.29845999996</v>
      </c>
      <c r="K168" s="1030">
        <v>82653.624489999973</v>
      </c>
      <c r="L168" s="1030">
        <v>402746.92295000004</v>
      </c>
      <c r="M168" s="1030">
        <v>97383.738599999997</v>
      </c>
      <c r="N168" s="1030">
        <v>28830.911349999998</v>
      </c>
      <c r="O168" s="1030">
        <v>126214.64995000002</v>
      </c>
      <c r="P168" s="1030">
        <v>491326.57626</v>
      </c>
      <c r="Q168" s="1030">
        <v>134629.57027</v>
      </c>
      <c r="R168" s="1031">
        <v>625956.14653000014</v>
      </c>
    </row>
    <row r="169" spans="1:18">
      <c r="A169" s="341"/>
      <c r="B169" s="336" t="s">
        <v>264</v>
      </c>
      <c r="C169" s="336" t="s">
        <v>395</v>
      </c>
      <c r="D169" s="1029">
        <v>31232.861690000002</v>
      </c>
      <c r="E169" s="1030">
        <v>0</v>
      </c>
      <c r="F169" s="1030">
        <v>31232.861690000002</v>
      </c>
      <c r="G169" s="1030">
        <v>0</v>
      </c>
      <c r="H169" s="1030">
        <v>0</v>
      </c>
      <c r="I169" s="1030">
        <v>0</v>
      </c>
      <c r="J169" s="1030">
        <v>5179.8718600000002</v>
      </c>
      <c r="K169" s="1030">
        <v>109.78581</v>
      </c>
      <c r="L169" s="1030">
        <v>5289.6576699999996</v>
      </c>
      <c r="M169" s="1030">
        <v>2681.96614</v>
      </c>
      <c r="N169" s="1030">
        <v>0</v>
      </c>
      <c r="O169" s="1030">
        <v>2681.96614</v>
      </c>
      <c r="P169" s="1030">
        <v>7861.8379999999997</v>
      </c>
      <c r="Q169" s="1030">
        <v>109.78581</v>
      </c>
      <c r="R169" s="1031">
        <v>7971.6238099999991</v>
      </c>
    </row>
    <row r="170" spans="1:18">
      <c r="A170" s="341"/>
      <c r="B170" s="341"/>
      <c r="C170" s="1033" t="s">
        <v>265</v>
      </c>
      <c r="D170" s="1034">
        <v>1.7037</v>
      </c>
      <c r="E170" s="420">
        <v>5.2229999999999999E-2</v>
      </c>
      <c r="F170" s="420">
        <v>1.75593</v>
      </c>
      <c r="G170" s="420">
        <v>11103.10655</v>
      </c>
      <c r="H170" s="420">
        <v>2272.1174000000001</v>
      </c>
      <c r="I170" s="420">
        <v>13375.22395</v>
      </c>
      <c r="J170" s="420">
        <v>58429.129070000003</v>
      </c>
      <c r="K170" s="420">
        <v>5908.4436599999999</v>
      </c>
      <c r="L170" s="420">
        <v>64337.57273</v>
      </c>
      <c r="M170" s="420">
        <v>2991.3757700000001</v>
      </c>
      <c r="N170" s="420">
        <v>26.28257</v>
      </c>
      <c r="O170" s="420">
        <v>3017.65834</v>
      </c>
      <c r="P170" s="420">
        <v>72523.611390000005</v>
      </c>
      <c r="Q170" s="420">
        <v>8206.8436300000012</v>
      </c>
      <c r="R170" s="1035">
        <v>80730.455019999994</v>
      </c>
    </row>
    <row r="171" spans="1:18">
      <c r="A171" s="341"/>
      <c r="B171" s="341"/>
      <c r="C171" s="1033" t="s">
        <v>266</v>
      </c>
      <c r="D171" s="1034">
        <v>102384.91143000001</v>
      </c>
      <c r="E171" s="420">
        <v>330.82451000000003</v>
      </c>
      <c r="F171" s="420">
        <v>102715.73594</v>
      </c>
      <c r="G171" s="420">
        <v>15285.629100000002</v>
      </c>
      <c r="H171" s="420">
        <v>928.71474999999998</v>
      </c>
      <c r="I171" s="420">
        <v>16214.343850000001</v>
      </c>
      <c r="J171" s="420">
        <v>87740.210000000021</v>
      </c>
      <c r="K171" s="420">
        <v>10264.069499999998</v>
      </c>
      <c r="L171" s="420">
        <v>98004.279500000019</v>
      </c>
      <c r="M171" s="420">
        <v>21470.312899999997</v>
      </c>
      <c r="N171" s="420">
        <v>4016.3131199999998</v>
      </c>
      <c r="O171" s="420">
        <v>25486.62602</v>
      </c>
      <c r="P171" s="420">
        <v>124496.152</v>
      </c>
      <c r="Q171" s="420">
        <v>15209.09737</v>
      </c>
      <c r="R171" s="1035">
        <v>139705.24937000001</v>
      </c>
    </row>
    <row r="172" spans="1:18">
      <c r="A172" s="341"/>
      <c r="B172" s="341"/>
      <c r="C172" s="1033" t="s">
        <v>267</v>
      </c>
      <c r="D172" s="1034">
        <v>470681.13923999993</v>
      </c>
      <c r="E172" s="420">
        <v>6522.9009700000006</v>
      </c>
      <c r="F172" s="420">
        <v>477204.04020999989</v>
      </c>
      <c r="G172" s="420">
        <v>94499.386899999998</v>
      </c>
      <c r="H172" s="420">
        <v>16703.955730000001</v>
      </c>
      <c r="I172" s="420">
        <v>111203.34263</v>
      </c>
      <c r="J172" s="420">
        <v>289776.18888999999</v>
      </c>
      <c r="K172" s="420">
        <v>82546.501759999985</v>
      </c>
      <c r="L172" s="420">
        <v>372322.69065</v>
      </c>
      <c r="M172" s="420">
        <v>68794.379150000008</v>
      </c>
      <c r="N172" s="420">
        <v>22403.596200000004</v>
      </c>
      <c r="O172" s="420">
        <v>91197.975349999993</v>
      </c>
      <c r="P172" s="420">
        <v>453069.95494000003</v>
      </c>
      <c r="Q172" s="420">
        <v>121654.05369</v>
      </c>
      <c r="R172" s="1035">
        <v>574724.00863000017</v>
      </c>
    </row>
    <row r="173" spans="1:18">
      <c r="A173" s="341"/>
      <c r="B173" s="341"/>
      <c r="C173" s="1033" t="s">
        <v>268</v>
      </c>
      <c r="D173" s="1034">
        <v>1.2483599999999999</v>
      </c>
      <c r="E173" s="420">
        <v>7.9750000000000001E-2</v>
      </c>
      <c r="F173" s="420">
        <v>1.3281099999999999</v>
      </c>
      <c r="G173" s="420">
        <v>590.56290999999999</v>
      </c>
      <c r="H173" s="420">
        <v>173.95660999999998</v>
      </c>
      <c r="I173" s="420">
        <v>764.51952000000006</v>
      </c>
      <c r="J173" s="420">
        <v>6673.5281999999997</v>
      </c>
      <c r="K173" s="420">
        <v>9888.795970000001</v>
      </c>
      <c r="L173" s="420">
        <v>16562.32417</v>
      </c>
      <c r="M173" s="420">
        <v>134.60729999999998</v>
      </c>
      <c r="N173" s="420">
        <v>0</v>
      </c>
      <c r="O173" s="420">
        <v>134.60729999999998</v>
      </c>
      <c r="P173" s="420">
        <v>7398.69841</v>
      </c>
      <c r="Q173" s="420">
        <v>10062.75258</v>
      </c>
      <c r="R173" s="1035">
        <v>17461.450989999998</v>
      </c>
    </row>
    <row r="174" spans="1:18">
      <c r="A174" s="341"/>
      <c r="B174" s="336" t="s">
        <v>269</v>
      </c>
      <c r="C174" s="336" t="s">
        <v>269</v>
      </c>
      <c r="D174" s="1029">
        <v>433070.16835000005</v>
      </c>
      <c r="E174" s="1030">
        <v>7510.6943899999997</v>
      </c>
      <c r="F174" s="1030">
        <v>440580.86274000001</v>
      </c>
      <c r="G174" s="1030">
        <v>67848.450559999983</v>
      </c>
      <c r="H174" s="1030">
        <v>24767.060369999996</v>
      </c>
      <c r="I174" s="1030">
        <v>92615.510930000004</v>
      </c>
      <c r="J174" s="1030">
        <v>286753.87449999998</v>
      </c>
      <c r="K174" s="1030">
        <v>86123.468909999996</v>
      </c>
      <c r="L174" s="1030">
        <v>372877.34341000003</v>
      </c>
      <c r="M174" s="1030">
        <v>100067.06135999999</v>
      </c>
      <c r="N174" s="1030">
        <v>40036.673210000001</v>
      </c>
      <c r="O174" s="1030">
        <v>140103.73457</v>
      </c>
      <c r="P174" s="1030">
        <v>454669.38642</v>
      </c>
      <c r="Q174" s="1030">
        <v>150927.20249000003</v>
      </c>
      <c r="R174" s="1031">
        <v>605596.58891000005</v>
      </c>
    </row>
    <row r="175" spans="1:18">
      <c r="A175" s="341"/>
      <c r="B175" s="341"/>
      <c r="C175" s="1033" t="s">
        <v>270</v>
      </c>
      <c r="D175" s="1034">
        <v>92541.41363000001</v>
      </c>
      <c r="E175" s="420">
        <v>1219.03602</v>
      </c>
      <c r="F175" s="420">
        <v>93760.44965000001</v>
      </c>
      <c r="G175" s="420">
        <v>17732.047999999999</v>
      </c>
      <c r="H175" s="420">
        <v>2660.0846200000001</v>
      </c>
      <c r="I175" s="420">
        <v>20392.132619999997</v>
      </c>
      <c r="J175" s="420">
        <v>118118.9896</v>
      </c>
      <c r="K175" s="420">
        <v>26851.59994</v>
      </c>
      <c r="L175" s="420">
        <v>144970.58953999999</v>
      </c>
      <c r="M175" s="420">
        <v>40875.107050000006</v>
      </c>
      <c r="N175" s="420">
        <v>14979.315630000001</v>
      </c>
      <c r="O175" s="420">
        <v>55854.422679999989</v>
      </c>
      <c r="P175" s="420">
        <v>176726.14464999997</v>
      </c>
      <c r="Q175" s="420">
        <v>44491.000189999999</v>
      </c>
      <c r="R175" s="1035">
        <v>221217.14483999999</v>
      </c>
    </row>
    <row r="176" spans="1:18">
      <c r="A176" s="341"/>
      <c r="B176" s="336" t="s">
        <v>271</v>
      </c>
      <c r="C176" s="336" t="s">
        <v>272</v>
      </c>
      <c r="D176" s="1029">
        <v>781277.42971000005</v>
      </c>
      <c r="E176" s="1030">
        <v>15779.047680000003</v>
      </c>
      <c r="F176" s="1030">
        <v>797056.47739000001</v>
      </c>
      <c r="G176" s="1030">
        <v>139310.35610999999</v>
      </c>
      <c r="H176" s="1030">
        <v>33875.931299999997</v>
      </c>
      <c r="I176" s="1030">
        <v>173186.28740999999</v>
      </c>
      <c r="J176" s="1030">
        <v>501889.28793000005</v>
      </c>
      <c r="K176" s="1030">
        <v>99631.995600000024</v>
      </c>
      <c r="L176" s="1030">
        <v>601521.28353000002</v>
      </c>
      <c r="M176" s="1030">
        <v>158389.01387999998</v>
      </c>
      <c r="N176" s="1030">
        <v>39770.689209999997</v>
      </c>
      <c r="O176" s="1030">
        <v>198159.70309</v>
      </c>
      <c r="P176" s="1030">
        <v>799588.65792000003</v>
      </c>
      <c r="Q176" s="1030">
        <v>173278.61610999997</v>
      </c>
      <c r="R176" s="1031">
        <v>972867.27402999997</v>
      </c>
    </row>
    <row r="177" spans="1:18">
      <c r="A177" s="341"/>
      <c r="B177" s="336" t="s">
        <v>16</v>
      </c>
      <c r="C177" s="336" t="s">
        <v>273</v>
      </c>
      <c r="D177" s="1029">
        <v>1651537.0304900003</v>
      </c>
      <c r="E177" s="1030">
        <v>58520.237599999993</v>
      </c>
      <c r="F177" s="1030">
        <v>1710057.2680899999</v>
      </c>
      <c r="G177" s="1030">
        <v>280014.19238000002</v>
      </c>
      <c r="H177" s="1030">
        <v>94754.583310000002</v>
      </c>
      <c r="I177" s="1030">
        <v>374768.77568999986</v>
      </c>
      <c r="J177" s="1030">
        <v>1105207.80748</v>
      </c>
      <c r="K177" s="1030">
        <v>321764.9363</v>
      </c>
      <c r="L177" s="1030">
        <v>1426972.7437799999</v>
      </c>
      <c r="M177" s="1030">
        <v>443984.15124000004</v>
      </c>
      <c r="N177" s="1030">
        <v>107790.78095000001</v>
      </c>
      <c r="O177" s="1030">
        <v>551774.93218999996</v>
      </c>
      <c r="P177" s="1030">
        <v>1829206.1511000001</v>
      </c>
      <c r="Q177" s="1030">
        <v>524310.30055999989</v>
      </c>
      <c r="R177" s="1031">
        <v>2353516.4516599998</v>
      </c>
    </row>
    <row r="178" spans="1:18">
      <c r="A178" s="341"/>
      <c r="B178" s="341"/>
      <c r="C178" s="1033" t="s">
        <v>76</v>
      </c>
      <c r="D178" s="1034">
        <v>283218.78542000003</v>
      </c>
      <c r="E178" s="420">
        <v>4737.92569</v>
      </c>
      <c r="F178" s="420">
        <v>287956.71110999997</v>
      </c>
      <c r="G178" s="420">
        <v>32174.117870000002</v>
      </c>
      <c r="H178" s="420">
        <v>17231.431840000001</v>
      </c>
      <c r="I178" s="420">
        <v>49405.549709999992</v>
      </c>
      <c r="J178" s="420">
        <v>199007.87028000003</v>
      </c>
      <c r="K178" s="420">
        <v>62980.752199999995</v>
      </c>
      <c r="L178" s="420">
        <v>261988.62247999999</v>
      </c>
      <c r="M178" s="420">
        <v>63527.189170000005</v>
      </c>
      <c r="N178" s="420">
        <v>12933.994310000002</v>
      </c>
      <c r="O178" s="420">
        <v>76461.183480000007</v>
      </c>
      <c r="P178" s="420">
        <v>294709.17732000008</v>
      </c>
      <c r="Q178" s="420">
        <v>93146.178349999987</v>
      </c>
      <c r="R178" s="1035">
        <v>387855.35567000002</v>
      </c>
    </row>
    <row r="179" spans="1:18">
      <c r="A179" s="341"/>
      <c r="B179" s="341"/>
      <c r="C179" s="1033" t="s">
        <v>75</v>
      </c>
      <c r="D179" s="1034">
        <v>1559833.5900999999</v>
      </c>
      <c r="E179" s="420">
        <v>32556.558710000001</v>
      </c>
      <c r="F179" s="420">
        <v>1592390.1488100004</v>
      </c>
      <c r="G179" s="420">
        <v>274296.45594000001</v>
      </c>
      <c r="H179" s="420">
        <v>155192.06894</v>
      </c>
      <c r="I179" s="420">
        <v>429488.52487999992</v>
      </c>
      <c r="J179" s="420">
        <v>1091604.3843299998</v>
      </c>
      <c r="K179" s="420">
        <v>281402.83712999994</v>
      </c>
      <c r="L179" s="420">
        <v>1373007.2214599992</v>
      </c>
      <c r="M179" s="420">
        <v>383819.83113000001</v>
      </c>
      <c r="N179" s="420">
        <v>93856.212449999992</v>
      </c>
      <c r="O179" s="420">
        <v>477676.04358</v>
      </c>
      <c r="P179" s="420">
        <v>1749720.6714000001</v>
      </c>
      <c r="Q179" s="420">
        <v>530451.1185199999</v>
      </c>
      <c r="R179" s="1035">
        <v>2280171.7899199994</v>
      </c>
    </row>
    <row r="180" spans="1:18">
      <c r="A180" s="341"/>
      <c r="B180" s="341"/>
      <c r="C180" s="1033" t="s">
        <v>274</v>
      </c>
      <c r="D180" s="1034">
        <v>3209421.5605000001</v>
      </c>
      <c r="E180" s="420">
        <v>122314.17196000001</v>
      </c>
      <c r="F180" s="420">
        <v>3331735.7324600001</v>
      </c>
      <c r="G180" s="420">
        <v>562983.02471999999</v>
      </c>
      <c r="H180" s="420">
        <v>292767.63165999996</v>
      </c>
      <c r="I180" s="420">
        <v>855750.65638000006</v>
      </c>
      <c r="J180" s="420">
        <v>1758108.2477000002</v>
      </c>
      <c r="K180" s="420">
        <v>900010.92505000019</v>
      </c>
      <c r="L180" s="420">
        <v>2658119.1727499999</v>
      </c>
      <c r="M180" s="420">
        <v>973970.08360999986</v>
      </c>
      <c r="N180" s="420">
        <v>602228.24051000015</v>
      </c>
      <c r="O180" s="420">
        <v>1576198.3241199998</v>
      </c>
      <c r="P180" s="420">
        <v>3295061.3560300008</v>
      </c>
      <c r="Q180" s="420">
        <v>1795006.7972199998</v>
      </c>
      <c r="R180" s="1035">
        <v>5090068.1532499995</v>
      </c>
    </row>
    <row r="181" spans="1:18">
      <c r="A181" s="341"/>
      <c r="B181" s="341"/>
      <c r="C181" s="1033" t="s">
        <v>80</v>
      </c>
      <c r="D181" s="1034">
        <v>1837070.06222</v>
      </c>
      <c r="E181" s="420">
        <v>482948.54010000004</v>
      </c>
      <c r="F181" s="420">
        <v>2320018.6023200001</v>
      </c>
      <c r="G181" s="420">
        <v>1489570.5324100002</v>
      </c>
      <c r="H181" s="420">
        <v>1456422.7532800001</v>
      </c>
      <c r="I181" s="420">
        <v>2945993.2856900007</v>
      </c>
      <c r="J181" s="420">
        <v>1727869.1935000003</v>
      </c>
      <c r="K181" s="420">
        <v>1618119.3217099998</v>
      </c>
      <c r="L181" s="420">
        <v>3345988.5152099994</v>
      </c>
      <c r="M181" s="420">
        <v>11025199.77743</v>
      </c>
      <c r="N181" s="420">
        <v>7654738.045930001</v>
      </c>
      <c r="O181" s="420">
        <v>18679937.823359996</v>
      </c>
      <c r="P181" s="420">
        <v>14242639.503340002</v>
      </c>
      <c r="Q181" s="420">
        <v>10729280.120919999</v>
      </c>
      <c r="R181" s="1035">
        <v>24971919.624259997</v>
      </c>
    </row>
    <row r="182" spans="1:18">
      <c r="A182" s="341"/>
      <c r="B182" s="341"/>
      <c r="C182" s="1033" t="s">
        <v>58</v>
      </c>
      <c r="D182" s="1034">
        <v>5536038.3313599993</v>
      </c>
      <c r="E182" s="420">
        <v>2783422.6335699996</v>
      </c>
      <c r="F182" s="420">
        <v>8319460.9649300007</v>
      </c>
      <c r="G182" s="420">
        <v>5947755.4541199999</v>
      </c>
      <c r="H182" s="420">
        <v>3947169.0385200004</v>
      </c>
      <c r="I182" s="420">
        <v>9894924.4926399998</v>
      </c>
      <c r="J182" s="420">
        <v>10483940.544739999</v>
      </c>
      <c r="K182" s="420">
        <v>3733656.1075799996</v>
      </c>
      <c r="L182" s="420">
        <v>14217596.652319998</v>
      </c>
      <c r="M182" s="420">
        <v>10909377.951959999</v>
      </c>
      <c r="N182" s="420">
        <v>3288752.5797600006</v>
      </c>
      <c r="O182" s="420">
        <v>14198130.531720001</v>
      </c>
      <c r="P182" s="420">
        <v>27341073.950819995</v>
      </c>
      <c r="Q182" s="420">
        <v>10969577.725859996</v>
      </c>
      <c r="R182" s="1035">
        <v>38310651.676679999</v>
      </c>
    </row>
    <row r="183" spans="1:18">
      <c r="A183" s="341"/>
      <c r="B183" s="341"/>
      <c r="C183" s="1033" t="s">
        <v>16</v>
      </c>
      <c r="D183" s="1034">
        <v>64871303.64673999</v>
      </c>
      <c r="E183" s="420">
        <v>31919871.977920003</v>
      </c>
      <c r="F183" s="420">
        <v>96791175.624659985</v>
      </c>
      <c r="G183" s="420">
        <v>17597668.105620001</v>
      </c>
      <c r="H183" s="420">
        <v>5938883.9288799996</v>
      </c>
      <c r="I183" s="420">
        <v>23536552.034500003</v>
      </c>
      <c r="J183" s="420">
        <v>7840738.0152399996</v>
      </c>
      <c r="K183" s="420">
        <v>3885271.7753599989</v>
      </c>
      <c r="L183" s="420">
        <v>11726009.790599998</v>
      </c>
      <c r="M183" s="420">
        <v>4047530.2906000004</v>
      </c>
      <c r="N183" s="420">
        <v>2940041.8682799996</v>
      </c>
      <c r="O183" s="420">
        <v>6987572.15888</v>
      </c>
      <c r="P183" s="420">
        <v>29485936.411459997</v>
      </c>
      <c r="Q183" s="420">
        <v>12764197.572520006</v>
      </c>
      <c r="R183" s="1035">
        <v>42250133.983979978</v>
      </c>
    </row>
    <row r="184" spans="1:18">
      <c r="A184" s="341"/>
      <c r="B184" s="341"/>
      <c r="C184" s="1033" t="s">
        <v>59</v>
      </c>
      <c r="D184" s="1034">
        <v>962189.61936999997</v>
      </c>
      <c r="E184" s="420">
        <v>44404.161150000007</v>
      </c>
      <c r="F184" s="420">
        <v>1006593.7805200003</v>
      </c>
      <c r="G184" s="420">
        <v>210702.46479999999</v>
      </c>
      <c r="H184" s="420">
        <v>142631.86174000002</v>
      </c>
      <c r="I184" s="420">
        <v>353334.32654000004</v>
      </c>
      <c r="J184" s="420">
        <v>522531.49764000007</v>
      </c>
      <c r="K184" s="420">
        <v>303239.01541000005</v>
      </c>
      <c r="L184" s="420">
        <v>825770.51304999995</v>
      </c>
      <c r="M184" s="420">
        <v>145630.42362000002</v>
      </c>
      <c r="N184" s="420">
        <v>94004.4185</v>
      </c>
      <c r="O184" s="420">
        <v>239634.84212000002</v>
      </c>
      <c r="P184" s="420">
        <v>878864.38605999993</v>
      </c>
      <c r="Q184" s="420">
        <v>539875.29564999999</v>
      </c>
      <c r="R184" s="1035">
        <v>1418739.6817100001</v>
      </c>
    </row>
    <row r="185" spans="1:18">
      <c r="A185" s="341"/>
      <c r="B185" s="341"/>
      <c r="C185" s="1033" t="s">
        <v>60</v>
      </c>
      <c r="D185" s="1034">
        <v>1655144.6831700003</v>
      </c>
      <c r="E185" s="420">
        <v>39706.552479999998</v>
      </c>
      <c r="F185" s="420">
        <v>1694851.2356500002</v>
      </c>
      <c r="G185" s="420">
        <v>408649.84043999983</v>
      </c>
      <c r="H185" s="420">
        <v>238974.36438999997</v>
      </c>
      <c r="I185" s="420">
        <v>647624.20482999994</v>
      </c>
      <c r="J185" s="420">
        <v>1399874.0958399998</v>
      </c>
      <c r="K185" s="420">
        <v>427560.04998000001</v>
      </c>
      <c r="L185" s="420">
        <v>1827434.1458199997</v>
      </c>
      <c r="M185" s="420">
        <v>613893.74179000012</v>
      </c>
      <c r="N185" s="420">
        <v>157551.78122999999</v>
      </c>
      <c r="O185" s="420">
        <v>771445.52301999996</v>
      </c>
      <c r="P185" s="420">
        <v>2422417.6780700004</v>
      </c>
      <c r="Q185" s="420">
        <v>824086.19559999986</v>
      </c>
      <c r="R185" s="1035">
        <v>3246503.8736700001</v>
      </c>
    </row>
    <row r="186" spans="1:18">
      <c r="A186" s="341"/>
      <c r="B186" s="341"/>
      <c r="C186" s="1033" t="s">
        <v>275</v>
      </c>
      <c r="D186" s="1034">
        <v>206163.94835000002</v>
      </c>
      <c r="E186" s="420">
        <v>1219.66347</v>
      </c>
      <c r="F186" s="420">
        <v>207383.61182000002</v>
      </c>
      <c r="G186" s="420">
        <v>17916.98645</v>
      </c>
      <c r="H186" s="420">
        <v>9418.3806300000015</v>
      </c>
      <c r="I186" s="420">
        <v>27335.367080000004</v>
      </c>
      <c r="J186" s="420">
        <v>186083.92409000001</v>
      </c>
      <c r="K186" s="420">
        <v>62362.010910000005</v>
      </c>
      <c r="L186" s="420">
        <v>248445.935</v>
      </c>
      <c r="M186" s="420">
        <v>83156.132309999986</v>
      </c>
      <c r="N186" s="420">
        <v>19765.022639999996</v>
      </c>
      <c r="O186" s="420">
        <v>102921.15494999998</v>
      </c>
      <c r="P186" s="420">
        <v>287157.04284999997</v>
      </c>
      <c r="Q186" s="420">
        <v>91545.414179999992</v>
      </c>
      <c r="R186" s="1035">
        <v>378702.45702999999</v>
      </c>
    </row>
    <row r="187" spans="1:18">
      <c r="A187" s="341"/>
      <c r="B187" s="341"/>
      <c r="C187" s="1033" t="s">
        <v>276</v>
      </c>
      <c r="D187" s="1034">
        <v>392785.62838000001</v>
      </c>
      <c r="E187" s="420">
        <v>5119.5138799999995</v>
      </c>
      <c r="F187" s="420">
        <v>397905.14226000005</v>
      </c>
      <c r="G187" s="420">
        <v>59149.044959999992</v>
      </c>
      <c r="H187" s="420">
        <v>20929.020740000004</v>
      </c>
      <c r="I187" s="420">
        <v>80078.065700000006</v>
      </c>
      <c r="J187" s="420">
        <v>252497.69141999999</v>
      </c>
      <c r="K187" s="420">
        <v>65597.81452</v>
      </c>
      <c r="L187" s="420">
        <v>318095.50594000006</v>
      </c>
      <c r="M187" s="420">
        <v>85710.872400000007</v>
      </c>
      <c r="N187" s="420">
        <v>26635.044230000003</v>
      </c>
      <c r="O187" s="420">
        <v>112345.91662999999</v>
      </c>
      <c r="P187" s="420">
        <v>397357.60877999995</v>
      </c>
      <c r="Q187" s="420">
        <v>113161.87949000001</v>
      </c>
      <c r="R187" s="1035">
        <v>510519.48827000003</v>
      </c>
    </row>
    <row r="188" spans="1:18">
      <c r="A188" s="341"/>
      <c r="B188" s="341"/>
      <c r="C188" s="1033" t="s">
        <v>277</v>
      </c>
      <c r="D188" s="1034">
        <v>1306156.1551199998</v>
      </c>
      <c r="E188" s="420">
        <v>415879.3927400001</v>
      </c>
      <c r="F188" s="420">
        <v>1722035.5478599998</v>
      </c>
      <c r="G188" s="420">
        <v>532650.03917999996</v>
      </c>
      <c r="H188" s="420">
        <v>391760.70214999991</v>
      </c>
      <c r="I188" s="420">
        <v>924410.74132999999</v>
      </c>
      <c r="J188" s="420">
        <v>636207.95348999999</v>
      </c>
      <c r="K188" s="420">
        <v>465489.85956000007</v>
      </c>
      <c r="L188" s="420">
        <v>1101697.81305</v>
      </c>
      <c r="M188" s="420">
        <v>225130.52504000001</v>
      </c>
      <c r="N188" s="420">
        <v>136225.71486999997</v>
      </c>
      <c r="O188" s="420">
        <v>361356.23990999995</v>
      </c>
      <c r="P188" s="420">
        <v>1393988.5177099998</v>
      </c>
      <c r="Q188" s="420">
        <v>993476.27658000006</v>
      </c>
      <c r="R188" s="1035">
        <v>2387464.7942900001</v>
      </c>
    </row>
    <row r="189" spans="1:18">
      <c r="A189" s="341"/>
      <c r="B189" s="341"/>
      <c r="C189" s="1033" t="s">
        <v>62</v>
      </c>
      <c r="D189" s="1034">
        <v>18091295.278989997</v>
      </c>
      <c r="E189" s="420">
        <v>8969567.5778700002</v>
      </c>
      <c r="F189" s="420">
        <v>27060862.856859989</v>
      </c>
      <c r="G189" s="420">
        <v>3806096.0428600004</v>
      </c>
      <c r="H189" s="420">
        <v>3744173.9032199993</v>
      </c>
      <c r="I189" s="420">
        <v>7550269.946080002</v>
      </c>
      <c r="J189" s="420">
        <v>6302218.4853999987</v>
      </c>
      <c r="K189" s="420">
        <v>4478623.1985299997</v>
      </c>
      <c r="L189" s="420">
        <v>10780841.683929998</v>
      </c>
      <c r="M189" s="420">
        <v>4103710.8306900002</v>
      </c>
      <c r="N189" s="420">
        <v>2408931.9055900006</v>
      </c>
      <c r="O189" s="420">
        <v>6512642.7362799998</v>
      </c>
      <c r="P189" s="420">
        <v>14212025.358949997</v>
      </c>
      <c r="Q189" s="420">
        <v>10631729.007339997</v>
      </c>
      <c r="R189" s="1035">
        <v>24843754.366289992</v>
      </c>
    </row>
    <row r="190" spans="1:18">
      <c r="A190" s="341"/>
      <c r="B190" s="341"/>
      <c r="C190" s="1033" t="s">
        <v>84</v>
      </c>
      <c r="D190" s="1034">
        <v>691934.94561000005</v>
      </c>
      <c r="E190" s="420">
        <v>16139.816630000001</v>
      </c>
      <c r="F190" s="420">
        <v>708074.76223999995</v>
      </c>
      <c r="G190" s="420">
        <v>116970.25029999999</v>
      </c>
      <c r="H190" s="420">
        <v>55297.670909999993</v>
      </c>
      <c r="I190" s="420">
        <v>172267.92120999997</v>
      </c>
      <c r="J190" s="420">
        <v>510890.36958000006</v>
      </c>
      <c r="K190" s="420">
        <v>105211.73859000002</v>
      </c>
      <c r="L190" s="420">
        <v>616102.10817000002</v>
      </c>
      <c r="M190" s="420">
        <v>200389.94880000001</v>
      </c>
      <c r="N190" s="420">
        <v>28045.552359999998</v>
      </c>
      <c r="O190" s="420">
        <v>228435.50115999999</v>
      </c>
      <c r="P190" s="420">
        <v>828250.56868000003</v>
      </c>
      <c r="Q190" s="420">
        <v>188554.96186000001</v>
      </c>
      <c r="R190" s="1035">
        <v>1016805.5305399999</v>
      </c>
    </row>
    <row r="191" spans="1:18">
      <c r="A191" s="341"/>
      <c r="B191" s="341"/>
      <c r="C191" s="1033" t="s">
        <v>69</v>
      </c>
      <c r="D191" s="1034">
        <v>4388705.4313100008</v>
      </c>
      <c r="E191" s="420">
        <v>188754.61553000001</v>
      </c>
      <c r="F191" s="420">
        <v>4577460.0468400009</v>
      </c>
      <c r="G191" s="420">
        <v>824430.41714000015</v>
      </c>
      <c r="H191" s="420">
        <v>508650.12206999992</v>
      </c>
      <c r="I191" s="420">
        <v>1333080.5392099996</v>
      </c>
      <c r="J191" s="420">
        <v>2130468.6904199999</v>
      </c>
      <c r="K191" s="420">
        <v>1463803.4835700002</v>
      </c>
      <c r="L191" s="420">
        <v>3594272.1739899996</v>
      </c>
      <c r="M191" s="420">
        <v>2101782.0963800005</v>
      </c>
      <c r="N191" s="420">
        <v>887268.45250000025</v>
      </c>
      <c r="O191" s="420">
        <v>2989050.5488799997</v>
      </c>
      <c r="P191" s="420">
        <v>5056681.2039399995</v>
      </c>
      <c r="Q191" s="420">
        <v>2859722.0581399994</v>
      </c>
      <c r="R191" s="1035">
        <v>7916403.2620799979</v>
      </c>
    </row>
    <row r="192" spans="1:18">
      <c r="A192" s="341"/>
      <c r="B192" s="341"/>
      <c r="C192" s="1033" t="s">
        <v>65</v>
      </c>
      <c r="D192" s="1034">
        <v>83179626.889520004</v>
      </c>
      <c r="E192" s="420">
        <v>46468156.899600007</v>
      </c>
      <c r="F192" s="420">
        <v>129647783.78911997</v>
      </c>
      <c r="G192" s="420">
        <v>33221502.262830012</v>
      </c>
      <c r="H192" s="420">
        <v>22265899.389149997</v>
      </c>
      <c r="I192" s="420">
        <v>55487401.651979998</v>
      </c>
      <c r="J192" s="420">
        <v>9324242.8026500009</v>
      </c>
      <c r="K192" s="420">
        <v>7925817.0350300027</v>
      </c>
      <c r="L192" s="420">
        <v>17250059.837680005</v>
      </c>
      <c r="M192" s="420">
        <v>25963862.962169997</v>
      </c>
      <c r="N192" s="420">
        <v>21014819.979849994</v>
      </c>
      <c r="O192" s="420">
        <v>46978682.942020006</v>
      </c>
      <c r="P192" s="420">
        <v>68509608.027649999</v>
      </c>
      <c r="Q192" s="420">
        <v>51206536.404029973</v>
      </c>
      <c r="R192" s="1035">
        <v>119716144.43167999</v>
      </c>
    </row>
    <row r="193" spans="1:18">
      <c r="A193" s="341"/>
      <c r="B193" s="341"/>
      <c r="C193" s="1033" t="s">
        <v>66</v>
      </c>
      <c r="D193" s="1034">
        <v>1834578.1431000002</v>
      </c>
      <c r="E193" s="420">
        <v>72942.772679999995</v>
      </c>
      <c r="F193" s="420">
        <v>1907520.9157800002</v>
      </c>
      <c r="G193" s="420">
        <v>500644.12834000005</v>
      </c>
      <c r="H193" s="420">
        <v>199267.09344999996</v>
      </c>
      <c r="I193" s="420">
        <v>699911.22178999998</v>
      </c>
      <c r="J193" s="420">
        <v>1822908.8422199998</v>
      </c>
      <c r="K193" s="420">
        <v>471602.45133000013</v>
      </c>
      <c r="L193" s="420">
        <v>2294511.2935499996</v>
      </c>
      <c r="M193" s="420">
        <v>833486.13632000005</v>
      </c>
      <c r="N193" s="420">
        <v>177522.59896000003</v>
      </c>
      <c r="O193" s="420">
        <v>1011008.73528</v>
      </c>
      <c r="P193" s="420">
        <v>3157039.1068799999</v>
      </c>
      <c r="Q193" s="420">
        <v>848392.14373999997</v>
      </c>
      <c r="R193" s="1035">
        <v>4005431.2506200005</v>
      </c>
    </row>
    <row r="194" spans="1:18">
      <c r="A194" s="341"/>
      <c r="B194" s="341"/>
      <c r="C194" s="1033" t="s">
        <v>86</v>
      </c>
      <c r="D194" s="1034">
        <v>1181544.9696900002</v>
      </c>
      <c r="E194" s="420">
        <v>47285.057520000002</v>
      </c>
      <c r="F194" s="420">
        <v>1228830.02721</v>
      </c>
      <c r="G194" s="420">
        <v>171409.52656999996</v>
      </c>
      <c r="H194" s="420">
        <v>62285.636510000004</v>
      </c>
      <c r="I194" s="420">
        <v>233695.16307999997</v>
      </c>
      <c r="J194" s="420">
        <v>957467.35841000022</v>
      </c>
      <c r="K194" s="420">
        <v>251275.58491999999</v>
      </c>
      <c r="L194" s="420">
        <v>1208742.9433300004</v>
      </c>
      <c r="M194" s="420">
        <v>479653.06575999997</v>
      </c>
      <c r="N194" s="420">
        <v>96830.486659999995</v>
      </c>
      <c r="O194" s="420">
        <v>576483.5524200002</v>
      </c>
      <c r="P194" s="420">
        <v>1608529.9507399998</v>
      </c>
      <c r="Q194" s="420">
        <v>410391.70808999997</v>
      </c>
      <c r="R194" s="1035">
        <v>2018921.6588299999</v>
      </c>
    </row>
    <row r="195" spans="1:18">
      <c r="A195" s="341"/>
      <c r="B195" s="341"/>
      <c r="C195" s="1033" t="s">
        <v>278</v>
      </c>
      <c r="D195" s="1034">
        <v>1268065.4793499999</v>
      </c>
      <c r="E195" s="420">
        <v>69419.522270000001</v>
      </c>
      <c r="F195" s="420">
        <v>1337485.00162</v>
      </c>
      <c r="G195" s="420">
        <v>410331.79168999993</v>
      </c>
      <c r="H195" s="420">
        <v>197615.66396999999</v>
      </c>
      <c r="I195" s="420">
        <v>607947.45565999986</v>
      </c>
      <c r="J195" s="420">
        <v>1086210.7001800004</v>
      </c>
      <c r="K195" s="420">
        <v>414907.13592000003</v>
      </c>
      <c r="L195" s="420">
        <v>1501117.8361</v>
      </c>
      <c r="M195" s="420">
        <v>573348.25318999996</v>
      </c>
      <c r="N195" s="420">
        <v>216318.61941000004</v>
      </c>
      <c r="O195" s="420">
        <v>789666.8726</v>
      </c>
      <c r="P195" s="420">
        <v>2069890.7450600001</v>
      </c>
      <c r="Q195" s="420">
        <v>828841.41930000018</v>
      </c>
      <c r="R195" s="1035">
        <v>2898732.1643600003</v>
      </c>
    </row>
    <row r="196" spans="1:18">
      <c r="A196" s="341"/>
      <c r="B196" s="341"/>
      <c r="C196" s="1033" t="s">
        <v>70</v>
      </c>
      <c r="D196" s="1034">
        <v>2100165.5018799994</v>
      </c>
      <c r="E196" s="420">
        <v>107807.46272999997</v>
      </c>
      <c r="F196" s="420">
        <v>2207972.9646100001</v>
      </c>
      <c r="G196" s="420">
        <v>356047.12695000001</v>
      </c>
      <c r="H196" s="420">
        <v>330959.20154000004</v>
      </c>
      <c r="I196" s="420">
        <v>687006.32848999987</v>
      </c>
      <c r="J196" s="420">
        <v>1677250.8731499999</v>
      </c>
      <c r="K196" s="420">
        <v>815681.60126000002</v>
      </c>
      <c r="L196" s="420">
        <v>2492932.4744099993</v>
      </c>
      <c r="M196" s="420">
        <v>1016841.7095000002</v>
      </c>
      <c r="N196" s="420">
        <v>487003.05890000006</v>
      </c>
      <c r="O196" s="420">
        <v>1503844.7683999999</v>
      </c>
      <c r="P196" s="420">
        <v>3050139.7095999997</v>
      </c>
      <c r="Q196" s="420">
        <v>1633643.8617</v>
      </c>
      <c r="R196" s="1035">
        <v>4683783.571299999</v>
      </c>
    </row>
    <row r="197" spans="1:18">
      <c r="A197" s="341"/>
      <c r="B197" s="341"/>
      <c r="C197" s="1033" t="s">
        <v>85</v>
      </c>
      <c r="D197" s="1034">
        <v>1073030.1512</v>
      </c>
      <c r="E197" s="420">
        <v>110103.63912000001</v>
      </c>
      <c r="F197" s="420">
        <v>1183133.7903200001</v>
      </c>
      <c r="G197" s="420">
        <v>562622.42036999983</v>
      </c>
      <c r="H197" s="420">
        <v>315288.86355000007</v>
      </c>
      <c r="I197" s="420">
        <v>877911.28392000019</v>
      </c>
      <c r="J197" s="420">
        <v>1108064.67157</v>
      </c>
      <c r="K197" s="420">
        <v>376181.58812999999</v>
      </c>
      <c r="L197" s="420">
        <v>1484246.2597000001</v>
      </c>
      <c r="M197" s="420">
        <v>471293.81874000002</v>
      </c>
      <c r="N197" s="420">
        <v>169367.80500000002</v>
      </c>
      <c r="O197" s="420">
        <v>640661.62373999984</v>
      </c>
      <c r="P197" s="420">
        <v>2141980.9106799997</v>
      </c>
      <c r="Q197" s="420">
        <v>860838.25667999987</v>
      </c>
      <c r="R197" s="1035">
        <v>3002819.1673599998</v>
      </c>
    </row>
    <row r="198" spans="1:18">
      <c r="A198" s="341"/>
      <c r="B198" s="341"/>
      <c r="C198" s="1033" t="s">
        <v>71</v>
      </c>
      <c r="D198" s="1034">
        <v>5535413.2535700016</v>
      </c>
      <c r="E198" s="420">
        <v>1221581.2004500008</v>
      </c>
      <c r="F198" s="420">
        <v>6756994.4540199991</v>
      </c>
      <c r="G198" s="420">
        <v>2090969.3309599999</v>
      </c>
      <c r="H198" s="420">
        <v>2129081.4247499993</v>
      </c>
      <c r="I198" s="420">
        <v>4220050.7557100002</v>
      </c>
      <c r="J198" s="420">
        <v>4118566.7061400008</v>
      </c>
      <c r="K198" s="420">
        <v>3898144.3984999987</v>
      </c>
      <c r="L198" s="420">
        <v>8016711.1046400014</v>
      </c>
      <c r="M198" s="420">
        <v>2262756.1866700002</v>
      </c>
      <c r="N198" s="420">
        <v>2239558.6620200002</v>
      </c>
      <c r="O198" s="420">
        <v>4502314.8486900013</v>
      </c>
      <c r="P198" s="420">
        <v>8472292.2237700019</v>
      </c>
      <c r="Q198" s="420">
        <v>8266784.4852700019</v>
      </c>
      <c r="R198" s="1035">
        <v>16739076.709039995</v>
      </c>
    </row>
    <row r="199" spans="1:18">
      <c r="A199" s="341"/>
      <c r="B199" s="341"/>
      <c r="C199" s="1033" t="s">
        <v>88</v>
      </c>
      <c r="D199" s="1034">
        <v>905508.6799799999</v>
      </c>
      <c r="E199" s="420">
        <v>20747.87544</v>
      </c>
      <c r="F199" s="420">
        <v>926256.55541999999</v>
      </c>
      <c r="G199" s="420">
        <v>211740.26183000003</v>
      </c>
      <c r="H199" s="420">
        <v>66393.535749999995</v>
      </c>
      <c r="I199" s="420">
        <v>278133.79757999995</v>
      </c>
      <c r="J199" s="420">
        <v>803992.64883999992</v>
      </c>
      <c r="K199" s="420">
        <v>160362.29003000003</v>
      </c>
      <c r="L199" s="420">
        <v>964354.93886999984</v>
      </c>
      <c r="M199" s="420">
        <v>279552.86895999999</v>
      </c>
      <c r="N199" s="420">
        <v>44427.87842999999</v>
      </c>
      <c r="O199" s="420">
        <v>323980.74738999992</v>
      </c>
      <c r="P199" s="420">
        <v>1295285.77963</v>
      </c>
      <c r="Q199" s="420">
        <v>271183.70421</v>
      </c>
      <c r="R199" s="1035">
        <v>1566469.4838399997</v>
      </c>
    </row>
    <row r="200" spans="1:18">
      <c r="A200" s="341"/>
      <c r="B200" s="341"/>
      <c r="C200" s="1033" t="s">
        <v>279</v>
      </c>
      <c r="D200" s="1034">
        <v>565339.72646000003</v>
      </c>
      <c r="E200" s="420">
        <v>2619.2918699999996</v>
      </c>
      <c r="F200" s="420">
        <v>567959.01832999999</v>
      </c>
      <c r="G200" s="420">
        <v>61745.087439999996</v>
      </c>
      <c r="H200" s="420">
        <v>19780.396919999999</v>
      </c>
      <c r="I200" s="420">
        <v>81525.484360000002</v>
      </c>
      <c r="J200" s="420">
        <v>399079.30911999993</v>
      </c>
      <c r="K200" s="420">
        <v>73721.596720000001</v>
      </c>
      <c r="L200" s="420">
        <v>472800.90583999996</v>
      </c>
      <c r="M200" s="420">
        <v>233573.00141000003</v>
      </c>
      <c r="N200" s="420">
        <v>24400.239750000004</v>
      </c>
      <c r="O200" s="420">
        <v>257973.24116000001</v>
      </c>
      <c r="P200" s="420">
        <v>694397.39797000017</v>
      </c>
      <c r="Q200" s="420">
        <v>117902.23338999999</v>
      </c>
      <c r="R200" s="1035">
        <v>812299.63135999988</v>
      </c>
    </row>
    <row r="201" spans="1:18">
      <c r="A201" s="341"/>
      <c r="B201" s="341"/>
      <c r="C201" s="1033" t="s">
        <v>79</v>
      </c>
      <c r="D201" s="1034">
        <v>1340143.1620199999</v>
      </c>
      <c r="E201" s="420">
        <v>273502.00253</v>
      </c>
      <c r="F201" s="420">
        <v>1613645.1645500001</v>
      </c>
      <c r="G201" s="420">
        <v>382620.87372999999</v>
      </c>
      <c r="H201" s="420">
        <v>205125.75573000003</v>
      </c>
      <c r="I201" s="420">
        <v>587746.62945999997</v>
      </c>
      <c r="J201" s="420">
        <v>1361730.3778899999</v>
      </c>
      <c r="K201" s="420">
        <v>386480.33587999991</v>
      </c>
      <c r="L201" s="420">
        <v>1748210.7137700003</v>
      </c>
      <c r="M201" s="420">
        <v>743916.37012999994</v>
      </c>
      <c r="N201" s="420">
        <v>205386.25440000001</v>
      </c>
      <c r="O201" s="420">
        <v>949302.62453000015</v>
      </c>
      <c r="P201" s="420">
        <v>2488267.6217499995</v>
      </c>
      <c r="Q201" s="420">
        <v>796992.34600999998</v>
      </c>
      <c r="R201" s="1035">
        <v>3285259.9677599999</v>
      </c>
    </row>
    <row r="202" spans="1:18">
      <c r="A202" s="341"/>
      <c r="B202" s="341"/>
      <c r="C202" s="1033" t="s">
        <v>83</v>
      </c>
      <c r="D202" s="1034">
        <v>174832.96919</v>
      </c>
      <c r="E202" s="420">
        <v>10.507549999999998</v>
      </c>
      <c r="F202" s="420">
        <v>174843.47674000001</v>
      </c>
      <c r="G202" s="420">
        <v>19621.301210000001</v>
      </c>
      <c r="H202" s="420">
        <v>8757.0602600000002</v>
      </c>
      <c r="I202" s="420">
        <v>28378.36147</v>
      </c>
      <c r="J202" s="420">
        <v>69339.422919999983</v>
      </c>
      <c r="K202" s="420">
        <v>24681.408769999998</v>
      </c>
      <c r="L202" s="420">
        <v>94020.831689999992</v>
      </c>
      <c r="M202" s="420">
        <v>25691.387079999997</v>
      </c>
      <c r="N202" s="420">
        <v>588.78769000000011</v>
      </c>
      <c r="O202" s="420">
        <v>26280.174769999998</v>
      </c>
      <c r="P202" s="420">
        <v>114652.11120999999</v>
      </c>
      <c r="Q202" s="420">
        <v>34027.256719999998</v>
      </c>
      <c r="R202" s="1035">
        <v>148679.36792999998</v>
      </c>
    </row>
    <row r="203" spans="1:18">
      <c r="A203" s="341"/>
      <c r="B203" s="341"/>
      <c r="C203" s="1033" t="s">
        <v>55</v>
      </c>
      <c r="D203" s="1034">
        <v>500745.31602999999</v>
      </c>
      <c r="E203" s="420">
        <v>29128.402010000002</v>
      </c>
      <c r="F203" s="420">
        <v>529873.71803999995</v>
      </c>
      <c r="G203" s="420">
        <v>145155.09364999997</v>
      </c>
      <c r="H203" s="420">
        <v>102479.43908000003</v>
      </c>
      <c r="I203" s="420">
        <v>247634.53273000004</v>
      </c>
      <c r="J203" s="420">
        <v>482969.12945999997</v>
      </c>
      <c r="K203" s="420">
        <v>199954.02072</v>
      </c>
      <c r="L203" s="420">
        <v>682923.15018</v>
      </c>
      <c r="M203" s="420">
        <v>173469.10150999998</v>
      </c>
      <c r="N203" s="420">
        <v>65399.390850000003</v>
      </c>
      <c r="O203" s="420">
        <v>238868.49236</v>
      </c>
      <c r="P203" s="420">
        <v>801593.32461999985</v>
      </c>
      <c r="Q203" s="420">
        <v>367832.85065000009</v>
      </c>
      <c r="R203" s="1035">
        <v>1169426.17527</v>
      </c>
    </row>
    <row r="204" spans="1:18">
      <c r="A204" s="341"/>
      <c r="B204" s="341"/>
      <c r="C204" s="1033" t="s">
        <v>280</v>
      </c>
      <c r="D204" s="1034">
        <v>839041.30243999988</v>
      </c>
      <c r="E204" s="420">
        <v>32302.648779999996</v>
      </c>
      <c r="F204" s="420">
        <v>871343.95121999993</v>
      </c>
      <c r="G204" s="420">
        <v>185334.31735000003</v>
      </c>
      <c r="H204" s="420">
        <v>127966.66511999998</v>
      </c>
      <c r="I204" s="420">
        <v>313300.98247000005</v>
      </c>
      <c r="J204" s="420">
        <v>535434.96159999992</v>
      </c>
      <c r="K204" s="420">
        <v>339734.95169999998</v>
      </c>
      <c r="L204" s="420">
        <v>875169.9132999999</v>
      </c>
      <c r="M204" s="420">
        <v>221148.1054</v>
      </c>
      <c r="N204" s="420">
        <v>173567.38965</v>
      </c>
      <c r="O204" s="420">
        <v>394715.49504999997</v>
      </c>
      <c r="P204" s="420">
        <v>941917.38435000018</v>
      </c>
      <c r="Q204" s="420">
        <v>641269.00647000002</v>
      </c>
      <c r="R204" s="1035">
        <v>1583186.3908200001</v>
      </c>
    </row>
    <row r="205" spans="1:18">
      <c r="A205" s="341"/>
      <c r="B205" s="341"/>
      <c r="C205" s="1033" t="s">
        <v>56</v>
      </c>
      <c r="D205" s="1034">
        <v>1068265.4491600001</v>
      </c>
      <c r="E205" s="420">
        <v>71606.721350000007</v>
      </c>
      <c r="F205" s="420">
        <v>1139872.1705100001</v>
      </c>
      <c r="G205" s="420">
        <v>222995.11619000003</v>
      </c>
      <c r="H205" s="420">
        <v>146734.81468999997</v>
      </c>
      <c r="I205" s="420">
        <v>369729.93088</v>
      </c>
      <c r="J205" s="420">
        <v>1073287.1804599999</v>
      </c>
      <c r="K205" s="420">
        <v>520357.16168999998</v>
      </c>
      <c r="L205" s="420">
        <v>1593644.3421500004</v>
      </c>
      <c r="M205" s="420">
        <v>512065.20852000004</v>
      </c>
      <c r="N205" s="420">
        <v>240416.36651000005</v>
      </c>
      <c r="O205" s="420">
        <v>752481.57502999995</v>
      </c>
      <c r="P205" s="420">
        <v>1808347.5051699996</v>
      </c>
      <c r="Q205" s="420">
        <v>907508.34289000009</v>
      </c>
      <c r="R205" s="1035">
        <v>2715855.8480599998</v>
      </c>
    </row>
    <row r="206" spans="1:18">
      <c r="A206" s="341"/>
      <c r="B206" s="341"/>
      <c r="C206" s="1033" t="s">
        <v>281</v>
      </c>
      <c r="D206" s="1034">
        <v>316874.30764999997</v>
      </c>
      <c r="E206" s="420">
        <v>5927.3249500000002</v>
      </c>
      <c r="F206" s="420">
        <v>322801.63259999995</v>
      </c>
      <c r="G206" s="420">
        <v>132973.49101999999</v>
      </c>
      <c r="H206" s="420">
        <v>36547.078279999994</v>
      </c>
      <c r="I206" s="420">
        <v>169520.5693</v>
      </c>
      <c r="J206" s="420">
        <v>271548.89763999998</v>
      </c>
      <c r="K206" s="420">
        <v>90750.548189999987</v>
      </c>
      <c r="L206" s="420">
        <v>362299.44582999987</v>
      </c>
      <c r="M206" s="420">
        <v>90373.915150000001</v>
      </c>
      <c r="N206" s="420">
        <v>20699.735939999999</v>
      </c>
      <c r="O206" s="420">
        <v>111073.65109</v>
      </c>
      <c r="P206" s="420">
        <v>494896.30380999995</v>
      </c>
      <c r="Q206" s="420">
        <v>147997.36241</v>
      </c>
      <c r="R206" s="1035">
        <v>642893.66622000001</v>
      </c>
    </row>
    <row r="207" spans="1:18">
      <c r="A207" s="341"/>
      <c r="B207" s="341"/>
      <c r="C207" s="1033" t="s">
        <v>54</v>
      </c>
      <c r="D207" s="1034">
        <v>519785.98797000002</v>
      </c>
      <c r="E207" s="420">
        <v>31576.783369999997</v>
      </c>
      <c r="F207" s="420">
        <v>551362.77133999998</v>
      </c>
      <c r="G207" s="420">
        <v>102784.32794000002</v>
      </c>
      <c r="H207" s="420">
        <v>85973.442480000012</v>
      </c>
      <c r="I207" s="420">
        <v>188757.77041999999</v>
      </c>
      <c r="J207" s="420">
        <v>282473.96006000001</v>
      </c>
      <c r="K207" s="420">
        <v>230863.87380999999</v>
      </c>
      <c r="L207" s="420">
        <v>513337.83386999997</v>
      </c>
      <c r="M207" s="420">
        <v>101674.65338999999</v>
      </c>
      <c r="N207" s="420">
        <v>79702.80058000001</v>
      </c>
      <c r="O207" s="420">
        <v>181377.45397</v>
      </c>
      <c r="P207" s="420">
        <v>486932.94138999993</v>
      </c>
      <c r="Q207" s="420">
        <v>396540.11686999997</v>
      </c>
      <c r="R207" s="1035">
        <v>883473.05825999996</v>
      </c>
    </row>
    <row r="208" spans="1:18">
      <c r="A208" s="341"/>
      <c r="B208" s="341"/>
      <c r="C208" s="1033" t="s">
        <v>78</v>
      </c>
      <c r="D208" s="1034">
        <v>204357.16332000002</v>
      </c>
      <c r="E208" s="420">
        <v>1361.0906100000002</v>
      </c>
      <c r="F208" s="420">
        <v>205718.25393000001</v>
      </c>
      <c r="G208" s="420">
        <v>35559.635129999995</v>
      </c>
      <c r="H208" s="420">
        <v>20993.23661</v>
      </c>
      <c r="I208" s="420">
        <v>56552.871740000002</v>
      </c>
      <c r="J208" s="420">
        <v>196823.12293000001</v>
      </c>
      <c r="K208" s="420">
        <v>37012.252679999998</v>
      </c>
      <c r="L208" s="420">
        <v>233835.37560999999</v>
      </c>
      <c r="M208" s="420">
        <v>90270.371009999988</v>
      </c>
      <c r="N208" s="420">
        <v>9650.9779600000002</v>
      </c>
      <c r="O208" s="420">
        <v>99921.348969999992</v>
      </c>
      <c r="P208" s="420">
        <v>322653.12906999997</v>
      </c>
      <c r="Q208" s="420">
        <v>67656.467249999987</v>
      </c>
      <c r="R208" s="1035">
        <v>390309.59631999995</v>
      </c>
    </row>
    <row r="209" spans="1:18">
      <c r="A209" s="341"/>
      <c r="B209" s="341"/>
      <c r="C209" s="1033" t="s">
        <v>282</v>
      </c>
      <c r="D209" s="1034">
        <v>220074.55197999996</v>
      </c>
      <c r="E209" s="420">
        <v>11515.82518</v>
      </c>
      <c r="F209" s="420">
        <v>231590.37716000003</v>
      </c>
      <c r="G209" s="420">
        <v>165948.31478000002</v>
      </c>
      <c r="H209" s="420">
        <v>143837.39066</v>
      </c>
      <c r="I209" s="420">
        <v>309785.70543999999</v>
      </c>
      <c r="J209" s="420">
        <v>316241.94026</v>
      </c>
      <c r="K209" s="420">
        <v>161853.02484</v>
      </c>
      <c r="L209" s="420">
        <v>478094.96509999997</v>
      </c>
      <c r="M209" s="420">
        <v>95862.62659</v>
      </c>
      <c r="N209" s="420">
        <v>45732.503669999991</v>
      </c>
      <c r="O209" s="420">
        <v>141595.13025999998</v>
      </c>
      <c r="P209" s="420">
        <v>578052.88162999996</v>
      </c>
      <c r="Q209" s="420">
        <v>351422.91917000001</v>
      </c>
      <c r="R209" s="1035">
        <v>929475.80079999997</v>
      </c>
    </row>
    <row r="210" spans="1:18">
      <c r="A210" s="341"/>
      <c r="B210" s="341"/>
      <c r="C210" s="1033" t="s">
        <v>413</v>
      </c>
      <c r="D210" s="1034">
        <v>32853.405590000002</v>
      </c>
      <c r="E210" s="420">
        <v>0</v>
      </c>
      <c r="F210" s="420">
        <v>32853.405590000002</v>
      </c>
      <c r="G210" s="420">
        <v>0</v>
      </c>
      <c r="H210" s="420">
        <v>0</v>
      </c>
      <c r="I210" s="420">
        <v>0</v>
      </c>
      <c r="J210" s="420">
        <v>5534.6456500000004</v>
      </c>
      <c r="K210" s="420">
        <v>543.32556000000011</v>
      </c>
      <c r="L210" s="420">
        <v>6077.9712099999997</v>
      </c>
      <c r="M210" s="420">
        <v>6376.7208200000005</v>
      </c>
      <c r="N210" s="420">
        <v>3.363E-2</v>
      </c>
      <c r="O210" s="420">
        <v>6376.7544500000004</v>
      </c>
      <c r="P210" s="420">
        <v>11911.366470000001</v>
      </c>
      <c r="Q210" s="420">
        <v>543.35919000000001</v>
      </c>
      <c r="R210" s="1035">
        <v>12454.72566</v>
      </c>
    </row>
    <row r="211" spans="1:18">
      <c r="A211" s="341"/>
      <c r="B211" s="341"/>
      <c r="C211" s="1033" t="s">
        <v>72</v>
      </c>
      <c r="D211" s="1034">
        <v>458513.39614999999</v>
      </c>
      <c r="E211" s="420">
        <v>19738.676900000002</v>
      </c>
      <c r="F211" s="420">
        <v>478252.07305000001</v>
      </c>
      <c r="G211" s="420">
        <v>251731.72552000004</v>
      </c>
      <c r="H211" s="420">
        <v>227677.15208999996</v>
      </c>
      <c r="I211" s="420">
        <v>479408.87761000014</v>
      </c>
      <c r="J211" s="420">
        <v>631460.39510000008</v>
      </c>
      <c r="K211" s="420">
        <v>310604.80259999994</v>
      </c>
      <c r="L211" s="420">
        <v>942065.19770000014</v>
      </c>
      <c r="M211" s="420">
        <v>4521564.6658800002</v>
      </c>
      <c r="N211" s="420">
        <v>77538.925509999986</v>
      </c>
      <c r="O211" s="420">
        <v>4599103.5913899997</v>
      </c>
      <c r="P211" s="420">
        <v>5404756.7865000013</v>
      </c>
      <c r="Q211" s="420">
        <v>615820.88019999978</v>
      </c>
      <c r="R211" s="1035">
        <v>6020577.6666999999</v>
      </c>
    </row>
    <row r="212" spans="1:18">
      <c r="A212" s="341"/>
      <c r="B212" s="341"/>
      <c r="C212" s="1033" t="s">
        <v>77</v>
      </c>
      <c r="D212" s="1034">
        <v>8.8282299999999996</v>
      </c>
      <c r="E212" s="420">
        <v>3.3259499999999997</v>
      </c>
      <c r="F212" s="420">
        <v>12.15418</v>
      </c>
      <c r="G212" s="420">
        <v>17296.371159999999</v>
      </c>
      <c r="H212" s="420">
        <v>16540.129649999999</v>
      </c>
      <c r="I212" s="420">
        <v>33836.500810000005</v>
      </c>
      <c r="J212" s="420">
        <v>78975.329290000009</v>
      </c>
      <c r="K212" s="420">
        <v>39027.306819999998</v>
      </c>
      <c r="L212" s="420">
        <v>118002.63610999999</v>
      </c>
      <c r="M212" s="420">
        <v>1631.92894</v>
      </c>
      <c r="N212" s="420">
        <v>1834.0758700000001</v>
      </c>
      <c r="O212" s="420">
        <v>3466.0048099999999</v>
      </c>
      <c r="P212" s="420">
        <v>97903.629390000002</v>
      </c>
      <c r="Q212" s="420">
        <v>57401.512339999994</v>
      </c>
      <c r="R212" s="1035">
        <v>155305.14173</v>
      </c>
    </row>
    <row r="213" spans="1:18">
      <c r="A213" s="341"/>
      <c r="B213" s="341"/>
      <c r="C213" s="1033" t="s">
        <v>89</v>
      </c>
      <c r="D213" s="1034">
        <v>1517.76722</v>
      </c>
      <c r="E213" s="420">
        <v>0</v>
      </c>
      <c r="F213" s="420">
        <v>1517.76722</v>
      </c>
      <c r="G213" s="420">
        <v>0</v>
      </c>
      <c r="H213" s="420">
        <v>0</v>
      </c>
      <c r="I213" s="420">
        <v>0</v>
      </c>
      <c r="J213" s="420">
        <v>2818.74791</v>
      </c>
      <c r="K213" s="420">
        <v>28.913640000000001</v>
      </c>
      <c r="L213" s="420">
        <v>2847.6615499999998</v>
      </c>
      <c r="M213" s="420">
        <v>216.39807999999999</v>
      </c>
      <c r="N213" s="420">
        <v>17.07</v>
      </c>
      <c r="O213" s="420">
        <v>233.46807999999999</v>
      </c>
      <c r="P213" s="420">
        <v>3035.1459900000004</v>
      </c>
      <c r="Q213" s="420">
        <v>45.983640000000001</v>
      </c>
      <c r="R213" s="1035">
        <v>3081.1296299999999</v>
      </c>
    </row>
    <row r="214" spans="1:18">
      <c r="A214" s="341"/>
      <c r="B214" s="336" t="s">
        <v>414</v>
      </c>
      <c r="C214" s="336" t="s">
        <v>415</v>
      </c>
      <c r="D214" s="1029">
        <v>111500.43167000002</v>
      </c>
      <c r="E214" s="1030">
        <v>0</v>
      </c>
      <c r="F214" s="1030">
        <v>111500.43167000002</v>
      </c>
      <c r="G214" s="1030">
        <v>1.8134199999999998</v>
      </c>
      <c r="H214" s="1030">
        <v>0</v>
      </c>
      <c r="I214" s="1030">
        <v>1.8134199999999998</v>
      </c>
      <c r="J214" s="1030">
        <v>15163.318610000002</v>
      </c>
      <c r="K214" s="1030">
        <v>490.15964999999994</v>
      </c>
      <c r="L214" s="1030">
        <v>15653.47826</v>
      </c>
      <c r="M214" s="1030">
        <v>13890.644699999999</v>
      </c>
      <c r="N214" s="1030">
        <v>335.65978999999999</v>
      </c>
      <c r="O214" s="1030">
        <v>14226.30449</v>
      </c>
      <c r="P214" s="1030">
        <v>29055.776730000001</v>
      </c>
      <c r="Q214" s="1030">
        <v>825.81943999999999</v>
      </c>
      <c r="R214" s="1031">
        <v>29881.596170000001</v>
      </c>
    </row>
    <row r="215" spans="1:18">
      <c r="A215" s="336" t="s">
        <v>966</v>
      </c>
      <c r="B215" s="1032"/>
      <c r="C215" s="1032"/>
      <c r="D215" s="1029">
        <v>212409677.16560006</v>
      </c>
      <c r="E215" s="1030">
        <v>93720808.287019968</v>
      </c>
      <c r="F215" s="1030">
        <v>306130485.45261985</v>
      </c>
      <c r="G215" s="1030">
        <v>71830280.366600037</v>
      </c>
      <c r="H215" s="1030">
        <v>43827987.687730014</v>
      </c>
      <c r="I215" s="1030">
        <v>115658268.05433002</v>
      </c>
      <c r="J215" s="1030">
        <v>64443488.491719998</v>
      </c>
      <c r="K215" s="1030">
        <v>35309147.880429991</v>
      </c>
      <c r="L215" s="1030">
        <v>99752636.372150004</v>
      </c>
      <c r="M215" s="1030">
        <v>74612121.508239985</v>
      </c>
      <c r="N215" s="1030">
        <v>43999952.696430013</v>
      </c>
      <c r="O215" s="1030">
        <v>118612074.20467</v>
      </c>
      <c r="P215" s="1030">
        <v>210885890.36656004</v>
      </c>
      <c r="Q215" s="1030">
        <v>123137088.26458995</v>
      </c>
      <c r="R215" s="1031">
        <v>334022978.63114989</v>
      </c>
    </row>
    <row r="216" spans="1:18">
      <c r="A216" s="336" t="s">
        <v>17</v>
      </c>
      <c r="B216" s="336" t="s">
        <v>283</v>
      </c>
      <c r="C216" s="336" t="s">
        <v>284</v>
      </c>
      <c r="D216" s="1029">
        <v>213766.43292000002</v>
      </c>
      <c r="E216" s="1030">
        <v>335.18654000000004</v>
      </c>
      <c r="F216" s="1030">
        <v>214101.61946000002</v>
      </c>
      <c r="G216" s="1030">
        <v>43935.978019999995</v>
      </c>
      <c r="H216" s="1030">
        <v>1058.1676699999998</v>
      </c>
      <c r="I216" s="1030">
        <v>44994.145689999998</v>
      </c>
      <c r="J216" s="1030">
        <v>104862.30004999999</v>
      </c>
      <c r="K216" s="1030">
        <v>7528.7703200000005</v>
      </c>
      <c r="L216" s="1030">
        <v>112391.07037</v>
      </c>
      <c r="M216" s="1030">
        <v>15177.122660000001</v>
      </c>
      <c r="N216" s="1030">
        <v>5054.2022900000002</v>
      </c>
      <c r="O216" s="1030">
        <v>20231.324949999998</v>
      </c>
      <c r="P216" s="1030">
        <v>163975.40072999999</v>
      </c>
      <c r="Q216" s="1030">
        <v>13641.140280000001</v>
      </c>
      <c r="R216" s="1031">
        <v>177616.54100999999</v>
      </c>
    </row>
    <row r="217" spans="1:18">
      <c r="A217" s="341"/>
      <c r="B217" s="336" t="s">
        <v>285</v>
      </c>
      <c r="C217" s="336" t="s">
        <v>286</v>
      </c>
      <c r="D217" s="1029">
        <v>1808598.5620600001</v>
      </c>
      <c r="E217" s="1030">
        <v>28862.731879999996</v>
      </c>
      <c r="F217" s="1030">
        <v>1837461.29394</v>
      </c>
      <c r="G217" s="1030">
        <v>344450.90003000002</v>
      </c>
      <c r="H217" s="1030">
        <v>93425.100179999994</v>
      </c>
      <c r="I217" s="1030">
        <v>437876.00020999997</v>
      </c>
      <c r="J217" s="1030">
        <v>500674.54587000003</v>
      </c>
      <c r="K217" s="1030">
        <v>98359.009489999997</v>
      </c>
      <c r="L217" s="1030">
        <v>599033.55535999988</v>
      </c>
      <c r="M217" s="1030">
        <v>138543.18411999999</v>
      </c>
      <c r="N217" s="1030">
        <v>43876.267719999996</v>
      </c>
      <c r="O217" s="1030">
        <v>182419.45183999999</v>
      </c>
      <c r="P217" s="1030">
        <v>983668.63001999992</v>
      </c>
      <c r="Q217" s="1030">
        <v>235660.37738999998</v>
      </c>
      <c r="R217" s="1031">
        <v>1219329.0074100001</v>
      </c>
    </row>
    <row r="218" spans="1:18">
      <c r="A218" s="341"/>
      <c r="B218" s="341"/>
      <c r="C218" s="1033" t="s">
        <v>287</v>
      </c>
      <c r="D218" s="1034">
        <v>24109.932350000003</v>
      </c>
      <c r="E218" s="420">
        <v>0</v>
      </c>
      <c r="F218" s="420">
        <v>24109.932350000003</v>
      </c>
      <c r="G218" s="420">
        <v>0</v>
      </c>
      <c r="H218" s="420">
        <v>0</v>
      </c>
      <c r="I218" s="420">
        <v>0</v>
      </c>
      <c r="J218" s="420">
        <v>4311.0342700000001</v>
      </c>
      <c r="K218" s="420">
        <v>238.57309000000001</v>
      </c>
      <c r="L218" s="420">
        <v>4549.60736</v>
      </c>
      <c r="M218" s="420">
        <v>69.09863</v>
      </c>
      <c r="N218" s="420">
        <v>2.3999999999999998E-4</v>
      </c>
      <c r="O218" s="420">
        <v>69.098870000000005</v>
      </c>
      <c r="P218" s="420">
        <v>4380.1329000000005</v>
      </c>
      <c r="Q218" s="420">
        <v>238.57333</v>
      </c>
      <c r="R218" s="1035">
        <v>4618.7062300000007</v>
      </c>
    </row>
    <row r="219" spans="1:18">
      <c r="A219" s="336" t="s">
        <v>967</v>
      </c>
      <c r="B219" s="1032"/>
      <c r="C219" s="1032"/>
      <c r="D219" s="1029">
        <v>2046474.9273300001</v>
      </c>
      <c r="E219" s="1030">
        <v>29197.918419999995</v>
      </c>
      <c r="F219" s="1030">
        <v>2075672.8457500001</v>
      </c>
      <c r="G219" s="1030">
        <v>388386.87805</v>
      </c>
      <c r="H219" s="1030">
        <v>94483.267849999989</v>
      </c>
      <c r="I219" s="1030">
        <v>482870.1459</v>
      </c>
      <c r="J219" s="1030">
        <v>609847.88018999994</v>
      </c>
      <c r="K219" s="1030">
        <v>106126.35290000001</v>
      </c>
      <c r="L219" s="1030">
        <v>715974.23308999988</v>
      </c>
      <c r="M219" s="1030">
        <v>153789.40541000001</v>
      </c>
      <c r="N219" s="1030">
        <v>48930.470249999998</v>
      </c>
      <c r="O219" s="1030">
        <v>202719.87565999999</v>
      </c>
      <c r="P219" s="1030">
        <v>1152024.16365</v>
      </c>
      <c r="Q219" s="1030">
        <v>249540.09099999999</v>
      </c>
      <c r="R219" s="1031">
        <v>1401564.25465</v>
      </c>
    </row>
    <row r="220" spans="1:18">
      <c r="A220" s="336" t="s">
        <v>18</v>
      </c>
      <c r="B220" s="336" t="s">
        <v>288</v>
      </c>
      <c r="C220" s="336" t="s">
        <v>288</v>
      </c>
      <c r="D220" s="1029">
        <v>464621.22434000002</v>
      </c>
      <c r="E220" s="1030">
        <v>3422.7306899999999</v>
      </c>
      <c r="F220" s="1030">
        <v>468043.95503000007</v>
      </c>
      <c r="G220" s="1030">
        <v>200567.20748999997</v>
      </c>
      <c r="H220" s="1030">
        <v>33391.823620000003</v>
      </c>
      <c r="I220" s="1030">
        <v>233959.03110999998</v>
      </c>
      <c r="J220" s="1030">
        <v>346916.67097000004</v>
      </c>
      <c r="K220" s="1030">
        <v>59272.243659999993</v>
      </c>
      <c r="L220" s="1030">
        <v>406188.91463000001</v>
      </c>
      <c r="M220" s="1030">
        <v>45306.165300000001</v>
      </c>
      <c r="N220" s="1030">
        <v>15588.291230000001</v>
      </c>
      <c r="O220" s="1030">
        <v>60894.45653000001</v>
      </c>
      <c r="P220" s="1030">
        <v>592790.04376000003</v>
      </c>
      <c r="Q220" s="1030">
        <v>108252.35850999999</v>
      </c>
      <c r="R220" s="1031">
        <v>701042.40227000008</v>
      </c>
    </row>
    <row r="221" spans="1:18">
      <c r="A221" s="336" t="s">
        <v>968</v>
      </c>
      <c r="B221" s="1032"/>
      <c r="C221" s="1032"/>
      <c r="D221" s="1029">
        <v>464621.22434000002</v>
      </c>
      <c r="E221" s="1030">
        <v>3422.7306899999999</v>
      </c>
      <c r="F221" s="1030">
        <v>468043.95503000007</v>
      </c>
      <c r="G221" s="1030">
        <v>200567.20748999997</v>
      </c>
      <c r="H221" s="1030">
        <v>33391.823620000003</v>
      </c>
      <c r="I221" s="1030">
        <v>233959.03110999998</v>
      </c>
      <c r="J221" s="1030">
        <v>346916.67097000004</v>
      </c>
      <c r="K221" s="1030">
        <v>59272.243659999993</v>
      </c>
      <c r="L221" s="1030">
        <v>406188.91463000001</v>
      </c>
      <c r="M221" s="1030">
        <v>45306.165300000001</v>
      </c>
      <c r="N221" s="1030">
        <v>15588.291230000001</v>
      </c>
      <c r="O221" s="1030">
        <v>60894.45653000001</v>
      </c>
      <c r="P221" s="1030">
        <v>592790.04376000003</v>
      </c>
      <c r="Q221" s="1030">
        <v>108252.35850999999</v>
      </c>
      <c r="R221" s="1031">
        <v>701042.40227000008</v>
      </c>
    </row>
    <row r="222" spans="1:18">
      <c r="A222" s="336" t="s">
        <v>19</v>
      </c>
      <c r="B222" s="336" t="s">
        <v>289</v>
      </c>
      <c r="C222" s="336" t="s">
        <v>289</v>
      </c>
      <c r="D222" s="1029">
        <v>357401.44708999997</v>
      </c>
      <c r="E222" s="1030">
        <v>14173.800090000001</v>
      </c>
      <c r="F222" s="1030">
        <v>371575.24718000006</v>
      </c>
      <c r="G222" s="1030">
        <v>106783.94110000001</v>
      </c>
      <c r="H222" s="1030">
        <v>30568.90711</v>
      </c>
      <c r="I222" s="1030">
        <v>137352.84821</v>
      </c>
      <c r="J222" s="1030">
        <v>275412.46070000005</v>
      </c>
      <c r="K222" s="1030">
        <v>86779.232109999997</v>
      </c>
      <c r="L222" s="1030">
        <v>362191.69280999992</v>
      </c>
      <c r="M222" s="1030">
        <v>126767.35634999997</v>
      </c>
      <c r="N222" s="1030">
        <v>36298.796049999997</v>
      </c>
      <c r="O222" s="1030">
        <v>163066.15239999999</v>
      </c>
      <c r="P222" s="1030">
        <v>508963.75814999995</v>
      </c>
      <c r="Q222" s="1030">
        <v>153646.93526999999</v>
      </c>
      <c r="R222" s="1031">
        <v>662610.69341999991</v>
      </c>
    </row>
    <row r="223" spans="1:18">
      <c r="A223" s="341"/>
      <c r="B223" s="341"/>
      <c r="C223" s="1033" t="s">
        <v>290</v>
      </c>
      <c r="D223" s="1034">
        <v>3.20912</v>
      </c>
      <c r="E223" s="420">
        <v>3.5880000000000002E-2</v>
      </c>
      <c r="F223" s="420">
        <v>3.2450000000000001</v>
      </c>
      <c r="G223" s="420">
        <v>16870.077590000001</v>
      </c>
      <c r="H223" s="420">
        <v>1409.70928</v>
      </c>
      <c r="I223" s="420">
        <v>18279.78687</v>
      </c>
      <c r="J223" s="420">
        <v>69778.144969999994</v>
      </c>
      <c r="K223" s="420">
        <v>30574.359710000001</v>
      </c>
      <c r="L223" s="420">
        <v>100352.50468000001</v>
      </c>
      <c r="M223" s="420">
        <v>3596.5476600000002</v>
      </c>
      <c r="N223" s="420">
        <v>646.55919999999992</v>
      </c>
      <c r="O223" s="420">
        <v>4243.1068600000008</v>
      </c>
      <c r="P223" s="420">
        <v>90244.770220000006</v>
      </c>
      <c r="Q223" s="420">
        <v>32630.628190000003</v>
      </c>
      <c r="R223" s="1035">
        <v>122875.39840999999</v>
      </c>
    </row>
    <row r="224" spans="1:18">
      <c r="A224" s="341"/>
      <c r="B224" s="336" t="s">
        <v>291</v>
      </c>
      <c r="C224" s="336" t="s">
        <v>19</v>
      </c>
      <c r="D224" s="1029">
        <v>378100.20627000002</v>
      </c>
      <c r="E224" s="1030">
        <v>8023.0002000000004</v>
      </c>
      <c r="F224" s="1030">
        <v>386123.20647000003</v>
      </c>
      <c r="G224" s="1030">
        <v>85689.892850000004</v>
      </c>
      <c r="H224" s="1030">
        <v>35527.434959999999</v>
      </c>
      <c r="I224" s="1030">
        <v>121217.32780999999</v>
      </c>
      <c r="J224" s="1030">
        <v>315849.06706000003</v>
      </c>
      <c r="K224" s="1030">
        <v>79364.743470000001</v>
      </c>
      <c r="L224" s="1030">
        <v>395213.81053000002</v>
      </c>
      <c r="M224" s="1030">
        <v>77550.934319999986</v>
      </c>
      <c r="N224" s="1030">
        <v>16708.54062</v>
      </c>
      <c r="O224" s="1030">
        <v>94259.47494</v>
      </c>
      <c r="P224" s="1030">
        <v>479089.89423000003</v>
      </c>
      <c r="Q224" s="1030">
        <v>131600.71905000001</v>
      </c>
      <c r="R224" s="1031">
        <v>610690.61327999982</v>
      </c>
    </row>
    <row r="225" spans="1:18">
      <c r="A225" s="341"/>
      <c r="B225" s="341"/>
      <c r="C225" s="1033" t="s">
        <v>292</v>
      </c>
      <c r="D225" s="1034">
        <v>0</v>
      </c>
      <c r="E225" s="420">
        <v>0</v>
      </c>
      <c r="F225" s="420">
        <v>0</v>
      </c>
      <c r="G225" s="420">
        <v>719.03506000000004</v>
      </c>
      <c r="H225" s="420">
        <v>169.32507999999999</v>
      </c>
      <c r="I225" s="420">
        <v>888.36014</v>
      </c>
      <c r="J225" s="420">
        <v>26683.31438</v>
      </c>
      <c r="K225" s="420">
        <v>6930.9312499999996</v>
      </c>
      <c r="L225" s="420">
        <v>33614.245630000005</v>
      </c>
      <c r="M225" s="420">
        <v>628.69110000000001</v>
      </c>
      <c r="N225" s="420">
        <v>355.48152000000005</v>
      </c>
      <c r="O225" s="420">
        <v>984.17262000000005</v>
      </c>
      <c r="P225" s="420">
        <v>28031.040539999998</v>
      </c>
      <c r="Q225" s="420">
        <v>7455.7378499999995</v>
      </c>
      <c r="R225" s="1035">
        <v>35486.778389999999</v>
      </c>
    </row>
    <row r="226" spans="1:18">
      <c r="A226" s="336" t="s">
        <v>969</v>
      </c>
      <c r="B226" s="1032"/>
      <c r="C226" s="1032"/>
      <c r="D226" s="1029">
        <v>735504.86248000001</v>
      </c>
      <c r="E226" s="1030">
        <v>22196.836170000002</v>
      </c>
      <c r="F226" s="1030">
        <v>757701.69865000015</v>
      </c>
      <c r="G226" s="1030">
        <v>210062.94660000002</v>
      </c>
      <c r="H226" s="1030">
        <v>67675.376429999989</v>
      </c>
      <c r="I226" s="1030">
        <v>277738.32302999997</v>
      </c>
      <c r="J226" s="1030">
        <v>687722.98710999999</v>
      </c>
      <c r="K226" s="1030">
        <v>203649.26653999998</v>
      </c>
      <c r="L226" s="1030">
        <v>891372.25364999997</v>
      </c>
      <c r="M226" s="1030">
        <v>208543.52942999997</v>
      </c>
      <c r="N226" s="1030">
        <v>54009.377390000009</v>
      </c>
      <c r="O226" s="1030">
        <v>262552.90682000003</v>
      </c>
      <c r="P226" s="1030">
        <v>1106329.4631399999</v>
      </c>
      <c r="Q226" s="1030">
        <v>325334.02036000002</v>
      </c>
      <c r="R226" s="1031">
        <v>1431663.4834999999</v>
      </c>
    </row>
    <row r="227" spans="1:18">
      <c r="A227" s="336" t="s">
        <v>20</v>
      </c>
      <c r="B227" s="336" t="s">
        <v>293</v>
      </c>
      <c r="C227" s="336" t="s">
        <v>293</v>
      </c>
      <c r="D227" s="1029">
        <v>89815.404549999992</v>
      </c>
      <c r="E227" s="1030">
        <v>196.31335000000001</v>
      </c>
      <c r="F227" s="1030">
        <v>90011.717900000003</v>
      </c>
      <c r="G227" s="1030">
        <v>15159.273640000001</v>
      </c>
      <c r="H227" s="1030">
        <v>4407.9170999999997</v>
      </c>
      <c r="I227" s="1030">
        <v>19567.190739999998</v>
      </c>
      <c r="J227" s="1030">
        <v>84415.224130000017</v>
      </c>
      <c r="K227" s="1030">
        <v>19136.586230000001</v>
      </c>
      <c r="L227" s="1030">
        <v>103551.81036000002</v>
      </c>
      <c r="M227" s="1030">
        <v>2446.4544799999999</v>
      </c>
      <c r="N227" s="1030">
        <v>63.264400000000002</v>
      </c>
      <c r="O227" s="1030">
        <v>2509.7188799999999</v>
      </c>
      <c r="P227" s="1030">
        <v>102020.95225</v>
      </c>
      <c r="Q227" s="1030">
        <v>23607.767729999996</v>
      </c>
      <c r="R227" s="1031">
        <v>125628.71998000001</v>
      </c>
    </row>
    <row r="228" spans="1:18">
      <c r="A228" s="341"/>
      <c r="B228" s="341"/>
      <c r="C228" s="1033" t="s">
        <v>416</v>
      </c>
      <c r="D228" s="1034">
        <v>37833.400880000001</v>
      </c>
      <c r="E228" s="420">
        <v>0</v>
      </c>
      <c r="F228" s="420">
        <v>37833.400880000001</v>
      </c>
      <c r="G228" s="420">
        <v>0</v>
      </c>
      <c r="H228" s="420">
        <v>0</v>
      </c>
      <c r="I228" s="420">
        <v>0</v>
      </c>
      <c r="J228" s="420">
        <v>3875.27162</v>
      </c>
      <c r="K228" s="420">
        <v>120.33257</v>
      </c>
      <c r="L228" s="420">
        <v>3995.60419</v>
      </c>
      <c r="M228" s="420">
        <v>2862.11814</v>
      </c>
      <c r="N228" s="420">
        <v>0</v>
      </c>
      <c r="O228" s="420">
        <v>2862.11814</v>
      </c>
      <c r="P228" s="420">
        <v>6737.38976</v>
      </c>
      <c r="Q228" s="420">
        <v>120.33257</v>
      </c>
      <c r="R228" s="1035">
        <v>6857.7223300000005</v>
      </c>
    </row>
    <row r="229" spans="1:18">
      <c r="A229" s="341"/>
      <c r="B229" s="336" t="s">
        <v>20</v>
      </c>
      <c r="C229" s="336" t="s">
        <v>294</v>
      </c>
      <c r="D229" s="1029">
        <v>134416.28811000002</v>
      </c>
      <c r="E229" s="1030">
        <v>2128.8997800000002</v>
      </c>
      <c r="F229" s="1030">
        <v>136545.18788999997</v>
      </c>
      <c r="G229" s="1030">
        <v>33674.153319999998</v>
      </c>
      <c r="H229" s="1030">
        <v>39428.431389999991</v>
      </c>
      <c r="I229" s="1030">
        <v>73102.58471000001</v>
      </c>
      <c r="J229" s="1030">
        <v>145465.22263</v>
      </c>
      <c r="K229" s="1030">
        <v>28394.81825</v>
      </c>
      <c r="L229" s="1030">
        <v>173860.04087999999</v>
      </c>
      <c r="M229" s="1030">
        <v>17656.814240000003</v>
      </c>
      <c r="N229" s="1030">
        <v>3069.7240300000003</v>
      </c>
      <c r="O229" s="1030">
        <v>20726.538270000001</v>
      </c>
      <c r="P229" s="1030">
        <v>196796.19019000002</v>
      </c>
      <c r="Q229" s="1030">
        <v>70892.973670000007</v>
      </c>
      <c r="R229" s="1031">
        <v>267689.16386000003</v>
      </c>
    </row>
    <row r="230" spans="1:18">
      <c r="A230" s="341"/>
      <c r="B230" s="341"/>
      <c r="C230" s="1033" t="s">
        <v>329</v>
      </c>
      <c r="D230" s="1034">
        <v>186666.93132</v>
      </c>
      <c r="E230" s="420">
        <v>12717.229609999999</v>
      </c>
      <c r="F230" s="420">
        <v>199384.16093000001</v>
      </c>
      <c r="G230" s="420">
        <v>48986.825530000002</v>
      </c>
      <c r="H230" s="420">
        <v>20217.21557</v>
      </c>
      <c r="I230" s="420">
        <v>69204.041100000002</v>
      </c>
      <c r="J230" s="420">
        <v>141543.51707999999</v>
      </c>
      <c r="K230" s="420">
        <v>29299.722280000002</v>
      </c>
      <c r="L230" s="420">
        <v>170843.23935999998</v>
      </c>
      <c r="M230" s="420">
        <v>71858.919129999995</v>
      </c>
      <c r="N230" s="420">
        <v>13849.39928</v>
      </c>
      <c r="O230" s="420">
        <v>85708.318409999993</v>
      </c>
      <c r="P230" s="420">
        <v>262389.26173999999</v>
      </c>
      <c r="Q230" s="420">
        <v>63366.33713</v>
      </c>
      <c r="R230" s="1035">
        <v>325755.59886999999</v>
      </c>
    </row>
    <row r="231" spans="1:18">
      <c r="A231" s="336" t="s">
        <v>970</v>
      </c>
      <c r="B231" s="1032"/>
      <c r="C231" s="1032"/>
      <c r="D231" s="1029">
        <v>448732.02486</v>
      </c>
      <c r="E231" s="1030">
        <v>15042.44274</v>
      </c>
      <c r="F231" s="1030">
        <v>463774.46760000003</v>
      </c>
      <c r="G231" s="1030">
        <v>97820.252490000013</v>
      </c>
      <c r="H231" s="1030">
        <v>64053.564059999997</v>
      </c>
      <c r="I231" s="1030">
        <v>161873.81655000002</v>
      </c>
      <c r="J231" s="1030">
        <v>375299.23546</v>
      </c>
      <c r="K231" s="1030">
        <v>76951.459329999998</v>
      </c>
      <c r="L231" s="1030">
        <v>452250.69478999998</v>
      </c>
      <c r="M231" s="1030">
        <v>94824.305989999993</v>
      </c>
      <c r="N231" s="1030">
        <v>16982.387710000003</v>
      </c>
      <c r="O231" s="1030">
        <v>111806.69369999999</v>
      </c>
      <c r="P231" s="1030">
        <v>567943.79394</v>
      </c>
      <c r="Q231" s="1030">
        <v>157987.4111</v>
      </c>
      <c r="R231" s="1031">
        <v>725931.20503999991</v>
      </c>
    </row>
    <row r="232" spans="1:18">
      <c r="A232" s="336" t="s">
        <v>21</v>
      </c>
      <c r="B232" s="336" t="s">
        <v>417</v>
      </c>
      <c r="C232" s="336" t="s">
        <v>417</v>
      </c>
      <c r="D232" s="1029">
        <v>20121.775719999998</v>
      </c>
      <c r="E232" s="1030">
        <v>0</v>
      </c>
      <c r="F232" s="1030">
        <v>20121.775719999998</v>
      </c>
      <c r="G232" s="1030">
        <v>0</v>
      </c>
      <c r="H232" s="1030">
        <v>0</v>
      </c>
      <c r="I232" s="1030">
        <v>0</v>
      </c>
      <c r="J232" s="1030">
        <v>1833.8080600000001</v>
      </c>
      <c r="K232" s="1030">
        <v>73.694179999999989</v>
      </c>
      <c r="L232" s="1030">
        <v>1907.50224</v>
      </c>
      <c r="M232" s="1030">
        <v>1743.0896699999998</v>
      </c>
      <c r="N232" s="1030">
        <v>0</v>
      </c>
      <c r="O232" s="1030">
        <v>1743.0896699999998</v>
      </c>
      <c r="P232" s="1030">
        <v>3576.8977300000001</v>
      </c>
      <c r="Q232" s="1030">
        <v>73.694179999999989</v>
      </c>
      <c r="R232" s="1031">
        <v>3650.5919100000001</v>
      </c>
    </row>
    <row r="233" spans="1:18">
      <c r="A233" s="341"/>
      <c r="B233" s="341"/>
      <c r="C233" s="1033" t="s">
        <v>418</v>
      </c>
      <c r="D233" s="1034">
        <v>13871.299369999999</v>
      </c>
      <c r="E233" s="420">
        <v>0</v>
      </c>
      <c r="F233" s="420">
        <v>13871.299369999999</v>
      </c>
      <c r="G233" s="420">
        <v>0</v>
      </c>
      <c r="H233" s="420">
        <v>0</v>
      </c>
      <c r="I233" s="420">
        <v>0</v>
      </c>
      <c r="J233" s="420">
        <v>199.84951000000001</v>
      </c>
      <c r="K233" s="420">
        <v>4.5060000000000003E-2</v>
      </c>
      <c r="L233" s="420">
        <v>199.89457000000002</v>
      </c>
      <c r="M233" s="420">
        <v>63.58379</v>
      </c>
      <c r="N233" s="420">
        <v>0</v>
      </c>
      <c r="O233" s="420">
        <v>63.58379</v>
      </c>
      <c r="P233" s="420">
        <v>263.43329999999997</v>
      </c>
      <c r="Q233" s="420">
        <v>4.5060000000000003E-2</v>
      </c>
      <c r="R233" s="1035">
        <v>263.47836000000001</v>
      </c>
    </row>
    <row r="234" spans="1:18">
      <c r="A234" s="341"/>
      <c r="B234" s="336" t="s">
        <v>419</v>
      </c>
      <c r="C234" s="336" t="s">
        <v>419</v>
      </c>
      <c r="D234" s="1029">
        <v>25209.550589999999</v>
      </c>
      <c r="E234" s="1030">
        <v>0</v>
      </c>
      <c r="F234" s="1030">
        <v>25209.550589999999</v>
      </c>
      <c r="G234" s="1030">
        <v>68.826509999999999</v>
      </c>
      <c r="H234" s="1030">
        <v>0</v>
      </c>
      <c r="I234" s="1030">
        <v>68.826509999999999</v>
      </c>
      <c r="J234" s="1030">
        <v>3022.0204700000004</v>
      </c>
      <c r="K234" s="1030">
        <v>22.915040000000001</v>
      </c>
      <c r="L234" s="1030">
        <v>3044.9355099999998</v>
      </c>
      <c r="M234" s="1030">
        <v>3200.0203900000001</v>
      </c>
      <c r="N234" s="1030">
        <v>0</v>
      </c>
      <c r="O234" s="1030">
        <v>3200.0203900000001</v>
      </c>
      <c r="P234" s="1030">
        <v>6290.8673699999999</v>
      </c>
      <c r="Q234" s="1030">
        <v>22.915040000000001</v>
      </c>
      <c r="R234" s="1031">
        <v>6313.7824099999998</v>
      </c>
    </row>
    <row r="235" spans="1:18">
      <c r="A235" s="341"/>
      <c r="B235" s="336" t="s">
        <v>295</v>
      </c>
      <c r="C235" s="336" t="s">
        <v>296</v>
      </c>
      <c r="D235" s="1029">
        <v>90531.198220000006</v>
      </c>
      <c r="E235" s="1030">
        <v>0.75161999999999995</v>
      </c>
      <c r="F235" s="1030">
        <v>90531.949839999987</v>
      </c>
      <c r="G235" s="1030">
        <v>2847.7283500000003</v>
      </c>
      <c r="H235" s="1030">
        <v>426.06405999999998</v>
      </c>
      <c r="I235" s="1030">
        <v>3273.79241</v>
      </c>
      <c r="J235" s="1030">
        <v>23948.180179999999</v>
      </c>
      <c r="K235" s="1030">
        <v>1908.25324</v>
      </c>
      <c r="L235" s="1030">
        <v>25856.433420000001</v>
      </c>
      <c r="M235" s="1030">
        <v>6377.5268100000003</v>
      </c>
      <c r="N235" s="1030">
        <v>94.076179999999994</v>
      </c>
      <c r="O235" s="1030">
        <v>6471.6029900000003</v>
      </c>
      <c r="P235" s="1030">
        <v>33173.435339999996</v>
      </c>
      <c r="Q235" s="1030">
        <v>2428.3934800000002</v>
      </c>
      <c r="R235" s="1031">
        <v>35601.828820000002</v>
      </c>
    </row>
    <row r="236" spans="1:18">
      <c r="A236" s="341"/>
      <c r="B236" s="341"/>
      <c r="C236" s="1033" t="s">
        <v>295</v>
      </c>
      <c r="D236" s="1034">
        <v>35133.361429999997</v>
      </c>
      <c r="E236" s="420">
        <v>0</v>
      </c>
      <c r="F236" s="420">
        <v>35133.361429999997</v>
      </c>
      <c r="G236" s="420">
        <v>0</v>
      </c>
      <c r="H236" s="420">
        <v>0</v>
      </c>
      <c r="I236" s="420">
        <v>0</v>
      </c>
      <c r="J236" s="420">
        <v>1782.3472199999999</v>
      </c>
      <c r="K236" s="420">
        <v>0.38525999999999999</v>
      </c>
      <c r="L236" s="420">
        <v>1782.7324799999999</v>
      </c>
      <c r="M236" s="420">
        <v>1758.78655</v>
      </c>
      <c r="N236" s="420">
        <v>0</v>
      </c>
      <c r="O236" s="420">
        <v>1758.78655</v>
      </c>
      <c r="P236" s="420">
        <v>3541.1337699999999</v>
      </c>
      <c r="Q236" s="420">
        <v>0.38525999999999999</v>
      </c>
      <c r="R236" s="1035">
        <v>3541.5190299999999</v>
      </c>
    </row>
    <row r="237" spans="1:18">
      <c r="A237" s="341"/>
      <c r="B237" s="341"/>
      <c r="C237" s="1033" t="s">
        <v>420</v>
      </c>
      <c r="D237" s="1034">
        <v>8708.9357899999995</v>
      </c>
      <c r="E237" s="420">
        <v>0</v>
      </c>
      <c r="F237" s="420">
        <v>8708.9357899999995</v>
      </c>
      <c r="G237" s="420">
        <v>0</v>
      </c>
      <c r="H237" s="420">
        <v>0</v>
      </c>
      <c r="I237" s="420">
        <v>0</v>
      </c>
      <c r="J237" s="420">
        <v>122.81966</v>
      </c>
      <c r="K237" s="420">
        <v>0</v>
      </c>
      <c r="L237" s="420">
        <v>122.81966</v>
      </c>
      <c r="M237" s="420">
        <v>35.213509999999999</v>
      </c>
      <c r="N237" s="420">
        <v>0</v>
      </c>
      <c r="O237" s="420">
        <v>35.213509999999999</v>
      </c>
      <c r="P237" s="420">
        <v>158.03317000000001</v>
      </c>
      <c r="Q237" s="420">
        <v>0</v>
      </c>
      <c r="R237" s="1035">
        <v>158.03317000000001</v>
      </c>
    </row>
    <row r="238" spans="1:18">
      <c r="A238" s="341"/>
      <c r="B238" s="336" t="s">
        <v>297</v>
      </c>
      <c r="C238" s="336" t="s">
        <v>297</v>
      </c>
      <c r="D238" s="1029">
        <v>188091.05190999998</v>
      </c>
      <c r="E238" s="1030">
        <v>16312.109480000001</v>
      </c>
      <c r="F238" s="1030">
        <v>204403.16138999999</v>
      </c>
      <c r="G238" s="1030">
        <v>72707.064440000002</v>
      </c>
      <c r="H238" s="1030">
        <v>34059.377730000007</v>
      </c>
      <c r="I238" s="1030">
        <v>106766.44216999999</v>
      </c>
      <c r="J238" s="1030">
        <v>168663.01134</v>
      </c>
      <c r="K238" s="1030">
        <v>21341.557379999998</v>
      </c>
      <c r="L238" s="1030">
        <v>190004.56872000001</v>
      </c>
      <c r="M238" s="1030">
        <v>34831.61767</v>
      </c>
      <c r="N238" s="1030">
        <v>6443.3824199999999</v>
      </c>
      <c r="O238" s="1030">
        <v>41275.000090000001</v>
      </c>
      <c r="P238" s="1030">
        <v>276201.69344999996</v>
      </c>
      <c r="Q238" s="1030">
        <v>61844.317530000008</v>
      </c>
      <c r="R238" s="1031">
        <v>338046.01098000002</v>
      </c>
    </row>
    <row r="239" spans="1:18">
      <c r="A239" s="341"/>
      <c r="B239" s="341"/>
      <c r="C239" s="1033" t="s">
        <v>421</v>
      </c>
      <c r="D239" s="1034">
        <v>5603.4917999999998</v>
      </c>
      <c r="E239" s="420">
        <v>0</v>
      </c>
      <c r="F239" s="420">
        <v>5603.4917999999998</v>
      </c>
      <c r="G239" s="420">
        <v>0</v>
      </c>
      <c r="H239" s="420">
        <v>0</v>
      </c>
      <c r="I239" s="420">
        <v>0</v>
      </c>
      <c r="J239" s="420">
        <v>110.13688999999999</v>
      </c>
      <c r="K239" s="420">
        <v>1.89E-2</v>
      </c>
      <c r="L239" s="420">
        <v>110.15579</v>
      </c>
      <c r="M239" s="420">
        <v>10.015420000000001</v>
      </c>
      <c r="N239" s="420">
        <v>0</v>
      </c>
      <c r="O239" s="420">
        <v>10.015420000000001</v>
      </c>
      <c r="P239" s="420">
        <v>120.15231</v>
      </c>
      <c r="Q239" s="420">
        <v>1.89E-2</v>
      </c>
      <c r="R239" s="1035">
        <v>120.17121</v>
      </c>
    </row>
    <row r="240" spans="1:18">
      <c r="A240" s="341"/>
      <c r="B240" s="336" t="s">
        <v>21</v>
      </c>
      <c r="C240" s="336" t="s">
        <v>298</v>
      </c>
      <c r="D240" s="1029">
        <v>302565.93982999999</v>
      </c>
      <c r="E240" s="1030">
        <v>2909.4821900000006</v>
      </c>
      <c r="F240" s="1030">
        <v>305475.42202</v>
      </c>
      <c r="G240" s="1030">
        <v>15081.721599999999</v>
      </c>
      <c r="H240" s="1030">
        <v>11752.882739999999</v>
      </c>
      <c r="I240" s="1030">
        <v>26834.604339999998</v>
      </c>
      <c r="J240" s="1030">
        <v>109517.24842999999</v>
      </c>
      <c r="K240" s="1030">
        <v>27055.41922</v>
      </c>
      <c r="L240" s="1030">
        <v>136572.66765000002</v>
      </c>
      <c r="M240" s="1030">
        <v>38036.096239999992</v>
      </c>
      <c r="N240" s="1030">
        <v>10549.354089999997</v>
      </c>
      <c r="O240" s="1030">
        <v>48585.45033</v>
      </c>
      <c r="P240" s="1030">
        <v>162635.06627000001</v>
      </c>
      <c r="Q240" s="1030">
        <v>49357.656050000012</v>
      </c>
      <c r="R240" s="1031">
        <v>211992.72232</v>
      </c>
    </row>
    <row r="241" spans="1:18">
      <c r="A241" s="341"/>
      <c r="B241" s="341"/>
      <c r="C241" s="1033" t="s">
        <v>390</v>
      </c>
      <c r="D241" s="1034">
        <v>55249.456769999997</v>
      </c>
      <c r="E241" s="420">
        <v>0</v>
      </c>
      <c r="F241" s="420">
        <v>55249.456769999997</v>
      </c>
      <c r="G241" s="420">
        <v>0</v>
      </c>
      <c r="H241" s="420">
        <v>0</v>
      </c>
      <c r="I241" s="420">
        <v>0</v>
      </c>
      <c r="J241" s="420">
        <v>3091.7898399999999</v>
      </c>
      <c r="K241" s="420">
        <v>3.1132199999999997</v>
      </c>
      <c r="L241" s="420">
        <v>3094.9030600000001</v>
      </c>
      <c r="M241" s="420">
        <v>912.05905000000007</v>
      </c>
      <c r="N241" s="420">
        <v>0</v>
      </c>
      <c r="O241" s="420">
        <v>912.05905000000007</v>
      </c>
      <c r="P241" s="420">
        <v>4003.8488900000002</v>
      </c>
      <c r="Q241" s="420">
        <v>3.1132199999999997</v>
      </c>
      <c r="R241" s="1035">
        <v>4006.9621100000004</v>
      </c>
    </row>
    <row r="242" spans="1:18">
      <c r="A242" s="341"/>
      <c r="B242" s="341"/>
      <c r="C242" s="1033" t="s">
        <v>422</v>
      </c>
      <c r="D242" s="1034">
        <v>26260.064309999998</v>
      </c>
      <c r="E242" s="420">
        <v>0</v>
      </c>
      <c r="F242" s="420">
        <v>26260.064309999998</v>
      </c>
      <c r="G242" s="420">
        <v>0</v>
      </c>
      <c r="H242" s="420">
        <v>0</v>
      </c>
      <c r="I242" s="420">
        <v>0</v>
      </c>
      <c r="J242" s="420">
        <v>904.66575999999998</v>
      </c>
      <c r="K242" s="420">
        <v>6.5154799999999993</v>
      </c>
      <c r="L242" s="420">
        <v>911.18124</v>
      </c>
      <c r="M242" s="420">
        <v>1135.6938700000001</v>
      </c>
      <c r="N242" s="420">
        <v>0</v>
      </c>
      <c r="O242" s="420">
        <v>1135.6938700000001</v>
      </c>
      <c r="P242" s="420">
        <v>2040.3596300000002</v>
      </c>
      <c r="Q242" s="420">
        <v>6.5154799999999993</v>
      </c>
      <c r="R242" s="1035">
        <v>2046.8751100000002</v>
      </c>
    </row>
    <row r="243" spans="1:18">
      <c r="A243" s="341"/>
      <c r="B243" s="341"/>
      <c r="C243" s="1033" t="s">
        <v>21</v>
      </c>
      <c r="D243" s="1034">
        <v>3629469.8105400004</v>
      </c>
      <c r="E243" s="420">
        <v>1246361.7834199998</v>
      </c>
      <c r="F243" s="420">
        <v>4875831.5939599993</v>
      </c>
      <c r="G243" s="420">
        <v>703195.42992999998</v>
      </c>
      <c r="H243" s="420">
        <v>492499.79008999997</v>
      </c>
      <c r="I243" s="420">
        <v>1195695.2200199999</v>
      </c>
      <c r="J243" s="420">
        <v>1280846.69588</v>
      </c>
      <c r="K243" s="420">
        <v>318323.07487999997</v>
      </c>
      <c r="L243" s="420">
        <v>1599169.7707599993</v>
      </c>
      <c r="M243" s="420">
        <v>281271.24922000011</v>
      </c>
      <c r="N243" s="420">
        <v>126850.82445999999</v>
      </c>
      <c r="O243" s="420">
        <v>408122.07368000015</v>
      </c>
      <c r="P243" s="420">
        <v>2265313.3750300002</v>
      </c>
      <c r="Q243" s="420">
        <v>937673.68942999968</v>
      </c>
      <c r="R243" s="1035">
        <v>3202987.06446</v>
      </c>
    </row>
    <row r="244" spans="1:18">
      <c r="A244" s="341"/>
      <c r="B244" s="341"/>
      <c r="C244" s="1033" t="s">
        <v>299</v>
      </c>
      <c r="D244" s="1034">
        <v>79385.805930000002</v>
      </c>
      <c r="E244" s="420">
        <v>0.33873999999999999</v>
      </c>
      <c r="F244" s="420">
        <v>79386.144670000009</v>
      </c>
      <c r="G244" s="420">
        <v>2998.1225399999998</v>
      </c>
      <c r="H244" s="420">
        <v>4377.2738300000001</v>
      </c>
      <c r="I244" s="420">
        <v>7375.3963700000004</v>
      </c>
      <c r="J244" s="420">
        <v>33459.658750000002</v>
      </c>
      <c r="K244" s="420">
        <v>2228.2110200000002</v>
      </c>
      <c r="L244" s="420">
        <v>35687.869770000005</v>
      </c>
      <c r="M244" s="420">
        <v>2986.4928999999997</v>
      </c>
      <c r="N244" s="420">
        <v>0</v>
      </c>
      <c r="O244" s="420">
        <v>2986.4928999999997</v>
      </c>
      <c r="P244" s="420">
        <v>39444.274189999996</v>
      </c>
      <c r="Q244" s="420">
        <v>6605.4848500000007</v>
      </c>
      <c r="R244" s="1035">
        <v>46049.759039999997</v>
      </c>
    </row>
    <row r="245" spans="1:18">
      <c r="A245" s="341"/>
      <c r="B245" s="341"/>
      <c r="C245" s="1033" t="s">
        <v>423</v>
      </c>
      <c r="D245" s="1034">
        <v>41081.135249999999</v>
      </c>
      <c r="E245" s="420">
        <v>0</v>
      </c>
      <c r="F245" s="420">
        <v>41081.135249999999</v>
      </c>
      <c r="G245" s="420">
        <v>2.9448799999999999</v>
      </c>
      <c r="H245" s="420">
        <v>0</v>
      </c>
      <c r="I245" s="420">
        <v>2.9448799999999999</v>
      </c>
      <c r="J245" s="420">
        <v>1823.1025900000002</v>
      </c>
      <c r="K245" s="420">
        <v>34.394010000000002</v>
      </c>
      <c r="L245" s="420">
        <v>1857.4966000000002</v>
      </c>
      <c r="M245" s="420">
        <v>1356.16642</v>
      </c>
      <c r="N245" s="420">
        <v>0</v>
      </c>
      <c r="O245" s="420">
        <v>1356.16642</v>
      </c>
      <c r="P245" s="420">
        <v>3182.2138899999995</v>
      </c>
      <c r="Q245" s="420">
        <v>34.394010000000002</v>
      </c>
      <c r="R245" s="1035">
        <v>3216.6079</v>
      </c>
    </row>
    <row r="246" spans="1:18">
      <c r="A246" s="341"/>
      <c r="B246" s="341"/>
      <c r="C246" s="1033" t="s">
        <v>451</v>
      </c>
      <c r="D246" s="1034">
        <v>17049.202209999999</v>
      </c>
      <c r="E246" s="420">
        <v>0</v>
      </c>
      <c r="F246" s="420">
        <v>17049.202209999999</v>
      </c>
      <c r="G246" s="420">
        <v>0</v>
      </c>
      <c r="H246" s="420">
        <v>0</v>
      </c>
      <c r="I246" s="420">
        <v>0</v>
      </c>
      <c r="J246" s="420">
        <v>2632.1172700000002</v>
      </c>
      <c r="K246" s="420">
        <v>59.406839999999995</v>
      </c>
      <c r="L246" s="420">
        <v>2691.5241100000003</v>
      </c>
      <c r="M246" s="420">
        <v>804.55327999999997</v>
      </c>
      <c r="N246" s="420">
        <v>28.726150000000001</v>
      </c>
      <c r="O246" s="420">
        <v>833.27943000000005</v>
      </c>
      <c r="P246" s="420">
        <v>3436.6705499999998</v>
      </c>
      <c r="Q246" s="420">
        <v>88.132989999999992</v>
      </c>
      <c r="R246" s="1035">
        <v>3524.8035399999999</v>
      </c>
    </row>
    <row r="247" spans="1:18">
      <c r="A247" s="341"/>
      <c r="B247" s="336" t="s">
        <v>300</v>
      </c>
      <c r="C247" s="336" t="s">
        <v>300</v>
      </c>
      <c r="D247" s="1029">
        <v>68582.650959999999</v>
      </c>
      <c r="E247" s="1030">
        <v>2.5815900000000003</v>
      </c>
      <c r="F247" s="1030">
        <v>68585.232550000001</v>
      </c>
      <c r="G247" s="1030">
        <v>17038.570239999997</v>
      </c>
      <c r="H247" s="1030">
        <v>87199.809139999998</v>
      </c>
      <c r="I247" s="1030">
        <v>104238.37938</v>
      </c>
      <c r="J247" s="1030">
        <v>39126.725890000009</v>
      </c>
      <c r="K247" s="1030">
        <v>5478.6412499999997</v>
      </c>
      <c r="L247" s="1030">
        <v>44605.367140000002</v>
      </c>
      <c r="M247" s="1030">
        <v>1590.8536899999999</v>
      </c>
      <c r="N247" s="1030">
        <v>77.532730000000001</v>
      </c>
      <c r="O247" s="1030">
        <v>1668.3864199999998</v>
      </c>
      <c r="P247" s="1030">
        <v>57756.149819999991</v>
      </c>
      <c r="Q247" s="1030">
        <v>92755.983120000004</v>
      </c>
      <c r="R247" s="1031">
        <v>150512.13294000001</v>
      </c>
    </row>
    <row r="248" spans="1:18">
      <c r="A248" s="341"/>
      <c r="B248" s="336" t="s">
        <v>301</v>
      </c>
      <c r="C248" s="336" t="s">
        <v>301</v>
      </c>
      <c r="D248" s="1029">
        <v>852151.06102000002</v>
      </c>
      <c r="E248" s="1030">
        <v>8373.1285200000002</v>
      </c>
      <c r="F248" s="1030">
        <v>860524.18953999993</v>
      </c>
      <c r="G248" s="1030">
        <v>86174.254039999985</v>
      </c>
      <c r="H248" s="1030">
        <v>27770.882899999997</v>
      </c>
      <c r="I248" s="1030">
        <v>113945.13693999998</v>
      </c>
      <c r="J248" s="1030">
        <v>273526.12053999997</v>
      </c>
      <c r="K248" s="1030">
        <v>43822.923529999993</v>
      </c>
      <c r="L248" s="1030">
        <v>317349.04407</v>
      </c>
      <c r="M248" s="1030">
        <v>65034.817520000011</v>
      </c>
      <c r="N248" s="1030">
        <v>15086.474279999999</v>
      </c>
      <c r="O248" s="1030">
        <v>80121.291799999992</v>
      </c>
      <c r="P248" s="1030">
        <v>424735.1921000001</v>
      </c>
      <c r="Q248" s="1030">
        <v>86680.280710000006</v>
      </c>
      <c r="R248" s="1031">
        <v>511415.47281000006</v>
      </c>
    </row>
    <row r="249" spans="1:18">
      <c r="A249" s="341"/>
      <c r="B249" s="341"/>
      <c r="C249" s="1033" t="s">
        <v>424</v>
      </c>
      <c r="D249" s="1034">
        <v>15857.1628</v>
      </c>
      <c r="E249" s="420">
        <v>0</v>
      </c>
      <c r="F249" s="420">
        <v>15857.1628</v>
      </c>
      <c r="G249" s="420">
        <v>0</v>
      </c>
      <c r="H249" s="420">
        <v>0</v>
      </c>
      <c r="I249" s="420">
        <v>0</v>
      </c>
      <c r="J249" s="420">
        <v>1024.9468100000001</v>
      </c>
      <c r="K249" s="420">
        <v>2.49255</v>
      </c>
      <c r="L249" s="420">
        <v>1027.4393600000001</v>
      </c>
      <c r="M249" s="420">
        <v>1289.1622399999999</v>
      </c>
      <c r="N249" s="420">
        <v>0</v>
      </c>
      <c r="O249" s="420">
        <v>1289.1622399999999</v>
      </c>
      <c r="P249" s="420">
        <v>2314.10905</v>
      </c>
      <c r="Q249" s="420">
        <v>2.49255</v>
      </c>
      <c r="R249" s="1035">
        <v>2316.6016</v>
      </c>
    </row>
    <row r="250" spans="1:18">
      <c r="A250" s="341"/>
      <c r="B250" s="341"/>
      <c r="C250" s="1033" t="s">
        <v>463</v>
      </c>
      <c r="D250" s="1034">
        <v>7172.6569300000001</v>
      </c>
      <c r="E250" s="420">
        <v>0</v>
      </c>
      <c r="F250" s="420">
        <v>7172.6569300000001</v>
      </c>
      <c r="G250" s="420">
        <v>0</v>
      </c>
      <c r="H250" s="420">
        <v>0</v>
      </c>
      <c r="I250" s="420">
        <v>0</v>
      </c>
      <c r="J250" s="420">
        <v>1168.2022099999999</v>
      </c>
      <c r="K250" s="420">
        <v>3.4000000000000002E-4</v>
      </c>
      <c r="L250" s="420">
        <v>1168.20255</v>
      </c>
      <c r="M250" s="420">
        <v>748.20123000000001</v>
      </c>
      <c r="N250" s="420">
        <v>3.4340000000000002E-2</v>
      </c>
      <c r="O250" s="420">
        <v>748.23556999999994</v>
      </c>
      <c r="P250" s="420">
        <v>1916.40344</v>
      </c>
      <c r="Q250" s="420">
        <v>3.4680000000000009E-2</v>
      </c>
      <c r="R250" s="1035">
        <v>1916.43812</v>
      </c>
    </row>
    <row r="251" spans="1:18">
      <c r="A251" s="341"/>
      <c r="B251" s="336" t="s">
        <v>302</v>
      </c>
      <c r="C251" s="336" t="s">
        <v>425</v>
      </c>
      <c r="D251" s="1029">
        <v>20449.14962</v>
      </c>
      <c r="E251" s="1030">
        <v>0</v>
      </c>
      <c r="F251" s="1030">
        <v>20449.14962</v>
      </c>
      <c r="G251" s="1030">
        <v>0</v>
      </c>
      <c r="H251" s="1030">
        <v>0</v>
      </c>
      <c r="I251" s="1030">
        <v>0</v>
      </c>
      <c r="J251" s="1030">
        <v>1916.8136200000001</v>
      </c>
      <c r="K251" s="1030">
        <v>55.712060000000001</v>
      </c>
      <c r="L251" s="1030">
        <v>1972.52568</v>
      </c>
      <c r="M251" s="1030">
        <v>980.83632</v>
      </c>
      <c r="N251" s="1030">
        <v>0</v>
      </c>
      <c r="O251" s="1030">
        <v>980.83632</v>
      </c>
      <c r="P251" s="1030">
        <v>2897.6499399999998</v>
      </c>
      <c r="Q251" s="1030">
        <v>55.712060000000001</v>
      </c>
      <c r="R251" s="1031">
        <v>2953.3620000000001</v>
      </c>
    </row>
    <row r="252" spans="1:18">
      <c r="A252" s="341"/>
      <c r="B252" s="341"/>
      <c r="C252" s="1033" t="s">
        <v>303</v>
      </c>
      <c r="D252" s="1034">
        <v>264531.59226</v>
      </c>
      <c r="E252" s="420">
        <v>7554.9448199999988</v>
      </c>
      <c r="F252" s="420">
        <v>272086.53707999998</v>
      </c>
      <c r="G252" s="420">
        <v>43674.282449999999</v>
      </c>
      <c r="H252" s="420">
        <v>49158.274020000004</v>
      </c>
      <c r="I252" s="420">
        <v>92832.556469999996</v>
      </c>
      <c r="J252" s="420">
        <v>169662.82882</v>
      </c>
      <c r="K252" s="420">
        <v>42135.278590000002</v>
      </c>
      <c r="L252" s="420">
        <v>211798.10740999997</v>
      </c>
      <c r="M252" s="420">
        <v>86992.648990000016</v>
      </c>
      <c r="N252" s="420">
        <v>27644.102530000004</v>
      </c>
      <c r="O252" s="420">
        <v>114636.75152000001</v>
      </c>
      <c r="P252" s="420">
        <v>300329.76026000001</v>
      </c>
      <c r="Q252" s="420">
        <v>118937.65514000002</v>
      </c>
      <c r="R252" s="1035">
        <v>419267.41540000006</v>
      </c>
    </row>
    <row r="253" spans="1:18">
      <c r="A253" s="341"/>
      <c r="B253" s="341"/>
      <c r="C253" s="1033" t="s">
        <v>464</v>
      </c>
      <c r="D253" s="1034">
        <v>8020.9136200000003</v>
      </c>
      <c r="E253" s="420">
        <v>0</v>
      </c>
      <c r="F253" s="420">
        <v>8020.9136200000003</v>
      </c>
      <c r="G253" s="420">
        <v>0</v>
      </c>
      <c r="H253" s="420">
        <v>0</v>
      </c>
      <c r="I253" s="420">
        <v>0</v>
      </c>
      <c r="J253" s="420">
        <v>1524.3486399999999</v>
      </c>
      <c r="K253" s="420">
        <v>0.1522</v>
      </c>
      <c r="L253" s="420">
        <v>1524.5008400000002</v>
      </c>
      <c r="M253" s="420">
        <v>170.83387999999999</v>
      </c>
      <c r="N253" s="420">
        <v>0</v>
      </c>
      <c r="O253" s="420">
        <v>170.83387999999999</v>
      </c>
      <c r="P253" s="420">
        <v>1695.1825200000001</v>
      </c>
      <c r="Q253" s="420">
        <v>0.1522</v>
      </c>
      <c r="R253" s="1035">
        <v>1695.3347200000001</v>
      </c>
    </row>
    <row r="254" spans="1:18">
      <c r="A254" s="336" t="s">
        <v>971</v>
      </c>
      <c r="B254" s="1032"/>
      <c r="C254" s="1032"/>
      <c r="D254" s="1029">
        <v>5775097.2668800019</v>
      </c>
      <c r="E254" s="1030">
        <v>1281515.1203799997</v>
      </c>
      <c r="F254" s="1030">
        <v>7056612.3872599993</v>
      </c>
      <c r="G254" s="1030">
        <v>943788.94497999991</v>
      </c>
      <c r="H254" s="1030">
        <v>707244.35450999998</v>
      </c>
      <c r="I254" s="1030">
        <v>1651033.2994900001</v>
      </c>
      <c r="J254" s="1030">
        <v>2119907.4383799997</v>
      </c>
      <c r="K254" s="1030">
        <v>462552.20424999995</v>
      </c>
      <c r="L254" s="1030">
        <v>2582459.6426299992</v>
      </c>
      <c r="M254" s="1030">
        <v>531329.51866000006</v>
      </c>
      <c r="N254" s="1030">
        <v>186774.50717999999</v>
      </c>
      <c r="O254" s="1030">
        <v>718104.02584000025</v>
      </c>
      <c r="P254" s="1030">
        <v>3595025.9020200009</v>
      </c>
      <c r="Q254" s="1030">
        <v>1356571.0659400001</v>
      </c>
      <c r="R254" s="1031">
        <v>4951596.967960001</v>
      </c>
    </row>
    <row r="255" spans="1:18">
      <c r="A255" s="336" t="s">
        <v>22</v>
      </c>
      <c r="B255" s="336" t="s">
        <v>426</v>
      </c>
      <c r="C255" s="336" t="s">
        <v>427</v>
      </c>
      <c r="D255" s="1029">
        <v>28483.081120000003</v>
      </c>
      <c r="E255" s="1030">
        <v>0</v>
      </c>
      <c r="F255" s="1030">
        <v>28483.081120000003</v>
      </c>
      <c r="G255" s="1030">
        <v>0</v>
      </c>
      <c r="H255" s="1030">
        <v>0</v>
      </c>
      <c r="I255" s="1030">
        <v>0</v>
      </c>
      <c r="J255" s="1030">
        <v>2011.9826799999998</v>
      </c>
      <c r="K255" s="1030">
        <v>1085.2396699999999</v>
      </c>
      <c r="L255" s="1030">
        <v>3097.22235</v>
      </c>
      <c r="M255" s="1030">
        <v>994.85329000000002</v>
      </c>
      <c r="N255" s="1030">
        <v>0</v>
      </c>
      <c r="O255" s="1030">
        <v>994.85329000000002</v>
      </c>
      <c r="P255" s="1030">
        <v>3006.8359699999996</v>
      </c>
      <c r="Q255" s="1030">
        <v>1085.2396699999999</v>
      </c>
      <c r="R255" s="1031">
        <v>4092.07564</v>
      </c>
    </row>
    <row r="256" spans="1:18">
      <c r="A256" s="341"/>
      <c r="B256" s="341"/>
      <c r="C256" s="1033" t="s">
        <v>428</v>
      </c>
      <c r="D256" s="1034">
        <v>22788.897940000003</v>
      </c>
      <c r="E256" s="420">
        <v>0</v>
      </c>
      <c r="F256" s="420">
        <v>22788.897940000003</v>
      </c>
      <c r="G256" s="420">
        <v>0</v>
      </c>
      <c r="H256" s="420">
        <v>0</v>
      </c>
      <c r="I256" s="420">
        <v>0</v>
      </c>
      <c r="J256" s="420">
        <v>1011.87806</v>
      </c>
      <c r="K256" s="420">
        <v>6.9096899999999994</v>
      </c>
      <c r="L256" s="420">
        <v>1018.78775</v>
      </c>
      <c r="M256" s="420">
        <v>902.13072</v>
      </c>
      <c r="N256" s="420">
        <v>20.825400000000002</v>
      </c>
      <c r="O256" s="420">
        <v>922.95611999999994</v>
      </c>
      <c r="P256" s="420">
        <v>1914.0087800000001</v>
      </c>
      <c r="Q256" s="420">
        <v>27.73509</v>
      </c>
      <c r="R256" s="1035">
        <v>1941.74387</v>
      </c>
    </row>
    <row r="257" spans="1:18">
      <c r="A257" s="341"/>
      <c r="B257" s="336" t="s">
        <v>429</v>
      </c>
      <c r="C257" s="336" t="s">
        <v>430</v>
      </c>
      <c r="D257" s="1029">
        <v>50471.824869999997</v>
      </c>
      <c r="E257" s="1030">
        <v>0</v>
      </c>
      <c r="F257" s="1030">
        <v>50471.824869999997</v>
      </c>
      <c r="G257" s="1030">
        <v>0</v>
      </c>
      <c r="H257" s="1030">
        <v>0</v>
      </c>
      <c r="I257" s="1030">
        <v>0</v>
      </c>
      <c r="J257" s="1030">
        <v>2139.84202</v>
      </c>
      <c r="K257" s="1030">
        <v>94.730360000000005</v>
      </c>
      <c r="L257" s="1030">
        <v>2234.5723800000001</v>
      </c>
      <c r="M257" s="1030">
        <v>1083.61025</v>
      </c>
      <c r="N257" s="1030">
        <v>0</v>
      </c>
      <c r="O257" s="1030">
        <v>1083.61025</v>
      </c>
      <c r="P257" s="1030">
        <v>3223.4522700000002</v>
      </c>
      <c r="Q257" s="1030">
        <v>94.730360000000005</v>
      </c>
      <c r="R257" s="1031">
        <v>3318.1826299999998</v>
      </c>
    </row>
    <row r="258" spans="1:18">
      <c r="A258" s="341"/>
      <c r="B258" s="336" t="s">
        <v>22</v>
      </c>
      <c r="C258" s="336" t="s">
        <v>22</v>
      </c>
      <c r="D258" s="1029">
        <v>693224.84563999996</v>
      </c>
      <c r="E258" s="1030">
        <v>11447.405060000001</v>
      </c>
      <c r="F258" s="1030">
        <v>704672.25070000009</v>
      </c>
      <c r="G258" s="1030">
        <v>125153.90587999999</v>
      </c>
      <c r="H258" s="1030">
        <v>20527.298629999998</v>
      </c>
      <c r="I258" s="1030">
        <v>145681.20450999995</v>
      </c>
      <c r="J258" s="1030">
        <v>381126.05923000001</v>
      </c>
      <c r="K258" s="1030">
        <v>90483.357379999987</v>
      </c>
      <c r="L258" s="1030">
        <v>471609.41661000007</v>
      </c>
      <c r="M258" s="1030">
        <v>130762.39886</v>
      </c>
      <c r="N258" s="1030">
        <v>38459.416899999997</v>
      </c>
      <c r="O258" s="1030">
        <v>169221.81576</v>
      </c>
      <c r="P258" s="1030">
        <v>637042.36396999995</v>
      </c>
      <c r="Q258" s="1030">
        <v>149470.07291000005</v>
      </c>
      <c r="R258" s="1031">
        <v>786512.43688000017</v>
      </c>
    </row>
    <row r="259" spans="1:18">
      <c r="A259" s="341"/>
      <c r="B259" s="341"/>
      <c r="C259" s="1033" t="s">
        <v>431</v>
      </c>
      <c r="D259" s="1034">
        <v>22405.000059999998</v>
      </c>
      <c r="E259" s="420">
        <v>0</v>
      </c>
      <c r="F259" s="420">
        <v>22405.000059999998</v>
      </c>
      <c r="G259" s="420">
        <v>0</v>
      </c>
      <c r="H259" s="420">
        <v>0</v>
      </c>
      <c r="I259" s="420">
        <v>0</v>
      </c>
      <c r="J259" s="420">
        <v>778.18312000000003</v>
      </c>
      <c r="K259" s="420">
        <v>45.242699999999999</v>
      </c>
      <c r="L259" s="420">
        <v>823.42581999999993</v>
      </c>
      <c r="M259" s="420">
        <v>1011.16525</v>
      </c>
      <c r="N259" s="420">
        <v>174.114</v>
      </c>
      <c r="O259" s="420">
        <v>1185.27925</v>
      </c>
      <c r="P259" s="420">
        <v>1789.3483700000002</v>
      </c>
      <c r="Q259" s="420">
        <v>219.35670000000002</v>
      </c>
      <c r="R259" s="1035">
        <v>2008.70507</v>
      </c>
    </row>
    <row r="260" spans="1:18">
      <c r="A260" s="341"/>
      <c r="B260" s="336" t="s">
        <v>304</v>
      </c>
      <c r="C260" s="336" t="s">
        <v>305</v>
      </c>
      <c r="D260" s="1029">
        <v>1626735.33553</v>
      </c>
      <c r="E260" s="1030">
        <v>33012.893560000004</v>
      </c>
      <c r="F260" s="1030">
        <v>1659748.2290899998</v>
      </c>
      <c r="G260" s="1030">
        <v>341594.68635000003</v>
      </c>
      <c r="H260" s="1030">
        <v>165882.57703000001</v>
      </c>
      <c r="I260" s="1030">
        <v>507477.26338000002</v>
      </c>
      <c r="J260" s="1030">
        <v>723420.72770000005</v>
      </c>
      <c r="K260" s="1030">
        <v>151880.33804999999</v>
      </c>
      <c r="L260" s="1030">
        <v>875301.06575000007</v>
      </c>
      <c r="M260" s="1030">
        <v>214955.35477000003</v>
      </c>
      <c r="N260" s="1030">
        <v>79177.067600000009</v>
      </c>
      <c r="O260" s="1030">
        <v>294132.42236999999</v>
      </c>
      <c r="P260" s="1030">
        <v>1279970.7688199996</v>
      </c>
      <c r="Q260" s="1030">
        <v>396939.98267999996</v>
      </c>
      <c r="R260" s="1031">
        <v>1676910.7514999998</v>
      </c>
    </row>
    <row r="261" spans="1:18">
      <c r="A261" s="341"/>
      <c r="B261" s="336" t="s">
        <v>432</v>
      </c>
      <c r="C261" s="336" t="s">
        <v>432</v>
      </c>
      <c r="D261" s="1029">
        <v>36738.147929999999</v>
      </c>
      <c r="E261" s="1030">
        <v>0</v>
      </c>
      <c r="F261" s="1030">
        <v>36738.147929999999</v>
      </c>
      <c r="G261" s="1030">
        <v>0</v>
      </c>
      <c r="H261" s="1030">
        <v>0</v>
      </c>
      <c r="I261" s="1030">
        <v>0</v>
      </c>
      <c r="J261" s="1030">
        <v>2901.7535400000002</v>
      </c>
      <c r="K261" s="1030">
        <v>259.33206000000001</v>
      </c>
      <c r="L261" s="1030">
        <v>3161.0855999999999</v>
      </c>
      <c r="M261" s="1030">
        <v>1470.1101699999999</v>
      </c>
      <c r="N261" s="1030">
        <v>32.433</v>
      </c>
      <c r="O261" s="1030">
        <v>1502.5431699999999</v>
      </c>
      <c r="P261" s="1030">
        <v>4371.8637099999996</v>
      </c>
      <c r="Q261" s="1030">
        <v>291.76506000000001</v>
      </c>
      <c r="R261" s="1031">
        <v>4663.6287699999993</v>
      </c>
    </row>
    <row r="262" spans="1:18">
      <c r="A262" s="341"/>
      <c r="B262" s="336" t="s">
        <v>433</v>
      </c>
      <c r="C262" s="336" t="s">
        <v>434</v>
      </c>
      <c r="D262" s="1029">
        <v>28247.259670000003</v>
      </c>
      <c r="E262" s="1030">
        <v>0</v>
      </c>
      <c r="F262" s="1030">
        <v>28247.259670000003</v>
      </c>
      <c r="G262" s="1030">
        <v>0</v>
      </c>
      <c r="H262" s="1030">
        <v>0</v>
      </c>
      <c r="I262" s="1030">
        <v>0</v>
      </c>
      <c r="J262" s="1030">
        <v>1530.5110300000001</v>
      </c>
      <c r="K262" s="1030">
        <v>306.99691999999999</v>
      </c>
      <c r="L262" s="1030">
        <v>1837.5079499999999</v>
      </c>
      <c r="M262" s="1030">
        <v>723.71824000000004</v>
      </c>
      <c r="N262" s="1030">
        <v>0</v>
      </c>
      <c r="O262" s="1030">
        <v>723.71824000000004</v>
      </c>
      <c r="P262" s="1030">
        <v>2254.2292699999998</v>
      </c>
      <c r="Q262" s="1030">
        <v>306.99691999999999</v>
      </c>
      <c r="R262" s="1031">
        <v>2561.2261899999999</v>
      </c>
    </row>
    <row r="263" spans="1:18">
      <c r="A263" s="341"/>
      <c r="B263" s="336" t="s">
        <v>435</v>
      </c>
      <c r="C263" s="336" t="s">
        <v>435</v>
      </c>
      <c r="D263" s="1029">
        <v>20188.185819999999</v>
      </c>
      <c r="E263" s="1030">
        <v>0</v>
      </c>
      <c r="F263" s="1030">
        <v>20188.185819999999</v>
      </c>
      <c r="G263" s="1030">
        <v>0</v>
      </c>
      <c r="H263" s="1030">
        <v>0</v>
      </c>
      <c r="I263" s="1030">
        <v>0</v>
      </c>
      <c r="J263" s="1030">
        <v>971.69363999999996</v>
      </c>
      <c r="K263" s="1030">
        <v>3.47715</v>
      </c>
      <c r="L263" s="1030">
        <v>975.17079000000001</v>
      </c>
      <c r="M263" s="1030">
        <v>878.58716000000004</v>
      </c>
      <c r="N263" s="1030">
        <v>0</v>
      </c>
      <c r="O263" s="1030">
        <v>878.58716000000004</v>
      </c>
      <c r="P263" s="1030">
        <v>1850.2808</v>
      </c>
      <c r="Q263" s="1030">
        <v>3.47715</v>
      </c>
      <c r="R263" s="1031">
        <v>1853.7579499999999</v>
      </c>
    </row>
    <row r="264" spans="1:18">
      <c r="A264" s="341"/>
      <c r="B264" s="336" t="s">
        <v>436</v>
      </c>
      <c r="C264" s="336" t="s">
        <v>436</v>
      </c>
      <c r="D264" s="1029">
        <v>19635.855940000001</v>
      </c>
      <c r="E264" s="1030">
        <v>0</v>
      </c>
      <c r="F264" s="1030">
        <v>19635.855940000001</v>
      </c>
      <c r="G264" s="1030">
        <v>0</v>
      </c>
      <c r="H264" s="1030">
        <v>0</v>
      </c>
      <c r="I264" s="1030">
        <v>0</v>
      </c>
      <c r="J264" s="1030">
        <v>891.84069</v>
      </c>
      <c r="K264" s="1030">
        <v>7.3562200000000004</v>
      </c>
      <c r="L264" s="1030">
        <v>899.19691</v>
      </c>
      <c r="M264" s="1030">
        <v>901.38328999999999</v>
      </c>
      <c r="N264" s="1030">
        <v>0</v>
      </c>
      <c r="O264" s="1030">
        <v>901.38328999999999</v>
      </c>
      <c r="P264" s="1030">
        <v>1793.22398</v>
      </c>
      <c r="Q264" s="1030">
        <v>7.3562200000000004</v>
      </c>
      <c r="R264" s="1031">
        <v>1800.5801999999999</v>
      </c>
    </row>
    <row r="265" spans="1:18">
      <c r="A265" s="341"/>
      <c r="B265" s="336" t="s">
        <v>437</v>
      </c>
      <c r="C265" s="336" t="s">
        <v>438</v>
      </c>
      <c r="D265" s="1029">
        <v>24251.542530000002</v>
      </c>
      <c r="E265" s="1030">
        <v>0</v>
      </c>
      <c r="F265" s="1030">
        <v>24251.542530000002</v>
      </c>
      <c r="G265" s="1030">
        <v>0</v>
      </c>
      <c r="H265" s="1030">
        <v>0</v>
      </c>
      <c r="I265" s="1030">
        <v>0</v>
      </c>
      <c r="J265" s="1030">
        <v>1932.1345100000001</v>
      </c>
      <c r="K265" s="1030">
        <v>135.04479999999998</v>
      </c>
      <c r="L265" s="1030">
        <v>2067.17931</v>
      </c>
      <c r="M265" s="1030">
        <v>1207.55456</v>
      </c>
      <c r="N265" s="1030">
        <v>68.160789999999992</v>
      </c>
      <c r="O265" s="1030">
        <v>1275.7153500000002</v>
      </c>
      <c r="P265" s="1030">
        <v>3139.6890700000004</v>
      </c>
      <c r="Q265" s="1030">
        <v>203.20558999999997</v>
      </c>
      <c r="R265" s="1031">
        <v>3342.8946599999999</v>
      </c>
    </row>
    <row r="266" spans="1:18">
      <c r="A266" s="336" t="s">
        <v>972</v>
      </c>
      <c r="B266" s="1032"/>
      <c r="C266" s="1032"/>
      <c r="D266" s="1029">
        <v>2573169.9770500003</v>
      </c>
      <c r="E266" s="1030">
        <v>44460.298620000001</v>
      </c>
      <c r="F266" s="1030">
        <v>2617630.2756699999</v>
      </c>
      <c r="G266" s="1030">
        <v>466748.59223000001</v>
      </c>
      <c r="H266" s="1030">
        <v>186409.87565999999</v>
      </c>
      <c r="I266" s="1030">
        <v>653158.46788999997</v>
      </c>
      <c r="J266" s="1030">
        <v>1118716.60622</v>
      </c>
      <c r="K266" s="1030">
        <v>244308.02499999997</v>
      </c>
      <c r="L266" s="1030">
        <v>1363024.6312200003</v>
      </c>
      <c r="M266" s="1030">
        <v>354890.86656000011</v>
      </c>
      <c r="N266" s="1030">
        <v>117932.01769000001</v>
      </c>
      <c r="O266" s="1030">
        <v>472822.88425000006</v>
      </c>
      <c r="P266" s="1030">
        <v>1940356.0650099996</v>
      </c>
      <c r="Q266" s="1030">
        <v>548649.91834999993</v>
      </c>
      <c r="R266" s="1031">
        <v>2489005.9833599995</v>
      </c>
    </row>
    <row r="267" spans="1:18">
      <c r="A267" s="336" t="s">
        <v>306</v>
      </c>
      <c r="B267" s="336" t="s">
        <v>92</v>
      </c>
      <c r="C267" s="336" t="s">
        <v>92</v>
      </c>
      <c r="D267" s="1029">
        <v>71666.603040000002</v>
      </c>
      <c r="E267" s="1030">
        <v>78.73836</v>
      </c>
      <c r="F267" s="1030">
        <v>71745.341400000005</v>
      </c>
      <c r="G267" s="1030">
        <v>11711.118990000001</v>
      </c>
      <c r="H267" s="1030">
        <v>1334.60671</v>
      </c>
      <c r="I267" s="1030">
        <v>13045.725699999999</v>
      </c>
      <c r="J267" s="1030">
        <v>42672.079290000001</v>
      </c>
      <c r="K267" s="1030">
        <v>1614.0735</v>
      </c>
      <c r="L267" s="1030">
        <v>44286.15279</v>
      </c>
      <c r="M267" s="1030">
        <v>4022.1167099999998</v>
      </c>
      <c r="N267" s="1030">
        <v>1850.6352899999999</v>
      </c>
      <c r="O267" s="1030">
        <v>5872.7520000000004</v>
      </c>
      <c r="P267" s="1030">
        <v>58405.314989999999</v>
      </c>
      <c r="Q267" s="1030">
        <v>4799.3154999999997</v>
      </c>
      <c r="R267" s="1031">
        <v>63204.630490000003</v>
      </c>
    </row>
    <row r="268" spans="1:18">
      <c r="A268" s="341"/>
      <c r="B268" s="336" t="s">
        <v>307</v>
      </c>
      <c r="C268" s="336" t="s">
        <v>308</v>
      </c>
      <c r="D268" s="1029">
        <v>142323.24985000002</v>
      </c>
      <c r="E268" s="1030">
        <v>281.90790999999996</v>
      </c>
      <c r="F268" s="1030">
        <v>142605.15776</v>
      </c>
      <c r="G268" s="1030">
        <v>19124.531640000001</v>
      </c>
      <c r="H268" s="1030">
        <v>2139.5683199999999</v>
      </c>
      <c r="I268" s="1030">
        <v>21264.09996</v>
      </c>
      <c r="J268" s="1030">
        <v>72179.208219999986</v>
      </c>
      <c r="K268" s="1030">
        <v>5132.48297</v>
      </c>
      <c r="L268" s="1030">
        <v>77311.691189999998</v>
      </c>
      <c r="M268" s="1030">
        <v>13938.786270000001</v>
      </c>
      <c r="N268" s="1030">
        <v>3531.0819500000002</v>
      </c>
      <c r="O268" s="1030">
        <v>17469.86822</v>
      </c>
      <c r="P268" s="1030">
        <v>105242.52613</v>
      </c>
      <c r="Q268" s="1030">
        <v>10803.133239999999</v>
      </c>
      <c r="R268" s="1031">
        <v>116045.65936999999</v>
      </c>
    </row>
    <row r="269" spans="1:18">
      <c r="A269" s="341"/>
      <c r="B269" s="336" t="s">
        <v>309</v>
      </c>
      <c r="C269" s="336" t="s">
        <v>309</v>
      </c>
      <c r="D269" s="1029">
        <v>657201.34874999989</v>
      </c>
      <c r="E269" s="1030">
        <v>3689.0597599999992</v>
      </c>
      <c r="F269" s="1030">
        <v>660890.40850999998</v>
      </c>
      <c r="G269" s="1030">
        <v>160885.71310999998</v>
      </c>
      <c r="H269" s="1030">
        <v>15346.803910000001</v>
      </c>
      <c r="I269" s="1030">
        <v>176232.51702</v>
      </c>
      <c r="J269" s="1030">
        <v>225756.94422999996</v>
      </c>
      <c r="K269" s="1030">
        <v>24720.227629999998</v>
      </c>
      <c r="L269" s="1030">
        <v>250477.17185999997</v>
      </c>
      <c r="M269" s="1030">
        <v>40501.574400000005</v>
      </c>
      <c r="N269" s="1030">
        <v>12759.95918</v>
      </c>
      <c r="O269" s="1030">
        <v>53261.53358000001</v>
      </c>
      <c r="P269" s="1030">
        <v>427144.23173999996</v>
      </c>
      <c r="Q269" s="1030">
        <v>52826.990720000009</v>
      </c>
      <c r="R269" s="1031">
        <v>479971.22245999996</v>
      </c>
    </row>
    <row r="270" spans="1:18">
      <c r="A270" s="341"/>
      <c r="B270" s="336" t="s">
        <v>310</v>
      </c>
      <c r="C270" s="336" t="s">
        <v>311</v>
      </c>
      <c r="D270" s="1029">
        <v>58499.988209999996</v>
      </c>
      <c r="E270" s="1030">
        <v>0</v>
      </c>
      <c r="F270" s="1030">
        <v>58499.988209999996</v>
      </c>
      <c r="G270" s="1030">
        <v>9937.4132000000009</v>
      </c>
      <c r="H270" s="1030">
        <v>104.37025</v>
      </c>
      <c r="I270" s="1030">
        <v>10041.783450000001</v>
      </c>
      <c r="J270" s="1030">
        <v>54451.739679999999</v>
      </c>
      <c r="K270" s="1030">
        <v>2404.6805299999996</v>
      </c>
      <c r="L270" s="1030">
        <v>56856.420210000004</v>
      </c>
      <c r="M270" s="1030">
        <v>1835.8834199999999</v>
      </c>
      <c r="N270" s="1030">
        <v>1.81E-3</v>
      </c>
      <c r="O270" s="1030">
        <v>1835.8852300000001</v>
      </c>
      <c r="P270" s="1030">
        <v>66225.036300000007</v>
      </c>
      <c r="Q270" s="1030">
        <v>2509.0525899999998</v>
      </c>
      <c r="R270" s="1031">
        <v>68734.088889999999</v>
      </c>
    </row>
    <row r="271" spans="1:18">
      <c r="A271" s="341"/>
      <c r="B271" s="341"/>
      <c r="C271" s="1033" t="s">
        <v>310</v>
      </c>
      <c r="D271" s="1034">
        <v>97389.940100000007</v>
      </c>
      <c r="E271" s="420">
        <v>225.82768000000002</v>
      </c>
      <c r="F271" s="420">
        <v>97615.767779999995</v>
      </c>
      <c r="G271" s="420">
        <v>25965.554369999998</v>
      </c>
      <c r="H271" s="420">
        <v>6434.4025799999999</v>
      </c>
      <c r="I271" s="420">
        <v>32399.956950000003</v>
      </c>
      <c r="J271" s="420">
        <v>64270.591609999996</v>
      </c>
      <c r="K271" s="420">
        <v>5217.2115000000003</v>
      </c>
      <c r="L271" s="420">
        <v>69487.803109999993</v>
      </c>
      <c r="M271" s="420">
        <v>2916.6677200000004</v>
      </c>
      <c r="N271" s="420">
        <v>1827.7665400000001</v>
      </c>
      <c r="O271" s="420">
        <v>4744.43426</v>
      </c>
      <c r="P271" s="420">
        <v>93152.813699999984</v>
      </c>
      <c r="Q271" s="420">
        <v>13479.380620000002</v>
      </c>
      <c r="R271" s="1035">
        <v>106632.19432</v>
      </c>
    </row>
    <row r="272" spans="1:18">
      <c r="A272" s="341"/>
      <c r="B272" s="336" t="s">
        <v>306</v>
      </c>
      <c r="C272" s="336" t="s">
        <v>312</v>
      </c>
      <c r="D272" s="1029">
        <v>1612625.4935999999</v>
      </c>
      <c r="E272" s="1030">
        <v>24533.35599</v>
      </c>
      <c r="F272" s="1030">
        <v>1637158.84959</v>
      </c>
      <c r="G272" s="1030">
        <v>315640.88645000005</v>
      </c>
      <c r="H272" s="1030">
        <v>75018.532330000002</v>
      </c>
      <c r="I272" s="1030">
        <v>390659.41878000001</v>
      </c>
      <c r="J272" s="1030">
        <v>503131.62196000002</v>
      </c>
      <c r="K272" s="1030">
        <v>89213.186300000001</v>
      </c>
      <c r="L272" s="1030">
        <v>592344.80825999996</v>
      </c>
      <c r="M272" s="1030">
        <v>121478.78631999998</v>
      </c>
      <c r="N272" s="1030">
        <v>39321.350959999996</v>
      </c>
      <c r="O272" s="1030">
        <v>160800.13728</v>
      </c>
      <c r="P272" s="1030">
        <v>940251.29473000008</v>
      </c>
      <c r="Q272" s="1030">
        <v>203553.06958999997</v>
      </c>
      <c r="R272" s="1031">
        <v>1143804.3643200002</v>
      </c>
    </row>
    <row r="273" spans="1:18">
      <c r="A273" s="341"/>
      <c r="B273" s="336" t="s">
        <v>439</v>
      </c>
      <c r="C273" s="336" t="s">
        <v>440</v>
      </c>
      <c r="D273" s="1029">
        <v>5972.9619400000001</v>
      </c>
      <c r="E273" s="1030">
        <v>0</v>
      </c>
      <c r="F273" s="1030">
        <v>5972.9619400000001</v>
      </c>
      <c r="G273" s="1030">
        <v>0</v>
      </c>
      <c r="H273" s="1030">
        <v>0</v>
      </c>
      <c r="I273" s="1030">
        <v>0</v>
      </c>
      <c r="J273" s="1030">
        <v>288.64979999999997</v>
      </c>
      <c r="K273" s="1030">
        <v>2.0484</v>
      </c>
      <c r="L273" s="1030">
        <v>290.69819999999999</v>
      </c>
      <c r="M273" s="1030">
        <v>149</v>
      </c>
      <c r="N273" s="1030">
        <v>0</v>
      </c>
      <c r="O273" s="1030">
        <v>149</v>
      </c>
      <c r="P273" s="1030">
        <v>437.64979999999997</v>
      </c>
      <c r="Q273" s="1030">
        <v>2.0484</v>
      </c>
      <c r="R273" s="1031">
        <v>439.69819999999999</v>
      </c>
    </row>
    <row r="274" spans="1:18">
      <c r="A274" s="341"/>
      <c r="B274" s="336" t="s">
        <v>441</v>
      </c>
      <c r="C274" s="336" t="s">
        <v>442</v>
      </c>
      <c r="D274" s="1029">
        <v>7037.3197199999995</v>
      </c>
      <c r="E274" s="1030">
        <v>0</v>
      </c>
      <c r="F274" s="1030">
        <v>7037.3197199999995</v>
      </c>
      <c r="G274" s="1030">
        <v>0</v>
      </c>
      <c r="H274" s="1030">
        <v>0</v>
      </c>
      <c r="I274" s="1030">
        <v>0</v>
      </c>
      <c r="J274" s="1030">
        <v>66.701589999999996</v>
      </c>
      <c r="K274" s="1030">
        <v>0</v>
      </c>
      <c r="L274" s="1030">
        <v>66.701589999999996</v>
      </c>
      <c r="M274" s="1030">
        <v>0</v>
      </c>
      <c r="N274" s="1030">
        <v>0</v>
      </c>
      <c r="O274" s="1030">
        <v>0</v>
      </c>
      <c r="P274" s="1030">
        <v>66.701589999999996</v>
      </c>
      <c r="Q274" s="1030">
        <v>0</v>
      </c>
      <c r="R274" s="1031">
        <v>66.701589999999996</v>
      </c>
    </row>
    <row r="275" spans="1:18">
      <c r="A275" s="341"/>
      <c r="B275" s="336" t="s">
        <v>443</v>
      </c>
      <c r="C275" s="336" t="s">
        <v>443</v>
      </c>
      <c r="D275" s="1029">
        <v>35531.762409999996</v>
      </c>
      <c r="E275" s="1030">
        <v>0</v>
      </c>
      <c r="F275" s="1030">
        <v>35531.762409999996</v>
      </c>
      <c r="G275" s="1030">
        <v>1.0611300000000001</v>
      </c>
      <c r="H275" s="1030">
        <v>0</v>
      </c>
      <c r="I275" s="1030">
        <v>1.0611300000000001</v>
      </c>
      <c r="J275" s="1030">
        <v>4827.5131500000007</v>
      </c>
      <c r="K275" s="1030">
        <v>133.90002999999999</v>
      </c>
      <c r="L275" s="1030">
        <v>4961.4131799999996</v>
      </c>
      <c r="M275" s="1030">
        <v>2029.3985500000001</v>
      </c>
      <c r="N275" s="1030">
        <v>0</v>
      </c>
      <c r="O275" s="1030">
        <v>2029.3985500000001</v>
      </c>
      <c r="P275" s="1030">
        <v>6857.9728299999997</v>
      </c>
      <c r="Q275" s="1030">
        <v>133.90002999999999</v>
      </c>
      <c r="R275" s="1031">
        <v>6991.8728600000004</v>
      </c>
    </row>
    <row r="276" spans="1:18">
      <c r="A276" s="336" t="s">
        <v>973</v>
      </c>
      <c r="B276" s="1032"/>
      <c r="C276" s="1032"/>
      <c r="D276" s="1029">
        <v>2688248.6676199995</v>
      </c>
      <c r="E276" s="1030">
        <v>28808.889699999996</v>
      </c>
      <c r="F276" s="1030">
        <v>2717057.5573199997</v>
      </c>
      <c r="G276" s="1030">
        <v>543266.27888999996</v>
      </c>
      <c r="H276" s="1030">
        <v>100378.28409999999</v>
      </c>
      <c r="I276" s="1030">
        <v>643644.56299000001</v>
      </c>
      <c r="J276" s="1030">
        <v>967645.04952999996</v>
      </c>
      <c r="K276" s="1030">
        <v>128437.81086</v>
      </c>
      <c r="L276" s="1030">
        <v>1096082.86039</v>
      </c>
      <c r="M276" s="1030">
        <v>186872.21338999999</v>
      </c>
      <c r="N276" s="1030">
        <v>59290.795729999991</v>
      </c>
      <c r="O276" s="1030">
        <v>246163.00912000003</v>
      </c>
      <c r="P276" s="1030">
        <v>1697783.5418099998</v>
      </c>
      <c r="Q276" s="1030">
        <v>288106.89068999991</v>
      </c>
      <c r="R276" s="1031">
        <v>1985890.4325000001</v>
      </c>
    </row>
    <row r="277" spans="1:18">
      <c r="A277" s="336" t="s">
        <v>24</v>
      </c>
      <c r="B277" s="336" t="s">
        <v>24</v>
      </c>
      <c r="C277" s="336" t="s">
        <v>444</v>
      </c>
      <c r="D277" s="1029">
        <v>46203.930670000002</v>
      </c>
      <c r="E277" s="1030">
        <v>0</v>
      </c>
      <c r="F277" s="1030">
        <v>46203.930670000002</v>
      </c>
      <c r="G277" s="1030">
        <v>0</v>
      </c>
      <c r="H277" s="1030">
        <v>0</v>
      </c>
      <c r="I277" s="1030">
        <v>0</v>
      </c>
      <c r="J277" s="1030">
        <v>3336.5101299999997</v>
      </c>
      <c r="K277" s="1030">
        <v>525.22636999999997</v>
      </c>
      <c r="L277" s="1030">
        <v>3861.7365</v>
      </c>
      <c r="M277" s="1030">
        <v>1743.7794899999999</v>
      </c>
      <c r="N277" s="1030">
        <v>17.07</v>
      </c>
      <c r="O277" s="1030">
        <v>1760.8494900000001</v>
      </c>
      <c r="P277" s="1030">
        <v>5080.2896200000005</v>
      </c>
      <c r="Q277" s="1030">
        <v>542.29637000000002</v>
      </c>
      <c r="R277" s="1031">
        <v>5622.5859900000005</v>
      </c>
    </row>
    <row r="278" spans="1:18">
      <c r="A278" s="341"/>
      <c r="B278" s="341"/>
      <c r="C278" s="1033" t="s">
        <v>445</v>
      </c>
      <c r="D278" s="1034">
        <v>103883.28793999999</v>
      </c>
      <c r="E278" s="420">
        <v>0</v>
      </c>
      <c r="F278" s="420">
        <v>103883.28793999999</v>
      </c>
      <c r="G278" s="420">
        <v>0</v>
      </c>
      <c r="H278" s="420">
        <v>0</v>
      </c>
      <c r="I278" s="420">
        <v>0</v>
      </c>
      <c r="J278" s="420">
        <v>9661.4951799999999</v>
      </c>
      <c r="K278" s="420">
        <v>653.1138400000001</v>
      </c>
      <c r="L278" s="420">
        <v>10314.60902</v>
      </c>
      <c r="M278" s="420">
        <v>6954.7418499999994</v>
      </c>
      <c r="N278" s="420">
        <v>69.630879999999991</v>
      </c>
      <c r="O278" s="420">
        <v>7024.37273</v>
      </c>
      <c r="P278" s="420">
        <v>16616.23703</v>
      </c>
      <c r="Q278" s="420">
        <v>722.74471999999992</v>
      </c>
      <c r="R278" s="1035">
        <v>17338.981749999999</v>
      </c>
    </row>
    <row r="279" spans="1:18">
      <c r="A279" s="341"/>
      <c r="B279" s="341"/>
      <c r="C279" s="1033" t="s">
        <v>24</v>
      </c>
      <c r="D279" s="1034">
        <v>1481243.0889499998</v>
      </c>
      <c r="E279" s="420">
        <v>100397.7219</v>
      </c>
      <c r="F279" s="420">
        <v>1581640.8108500002</v>
      </c>
      <c r="G279" s="420">
        <v>304796.46304999996</v>
      </c>
      <c r="H279" s="420">
        <v>149743.27854</v>
      </c>
      <c r="I279" s="420">
        <v>454539.74159000005</v>
      </c>
      <c r="J279" s="420">
        <v>836605.8472800001</v>
      </c>
      <c r="K279" s="420">
        <v>355339.73670000007</v>
      </c>
      <c r="L279" s="420">
        <v>1191945.5839799999</v>
      </c>
      <c r="M279" s="420">
        <v>290057.21992</v>
      </c>
      <c r="N279" s="420">
        <v>113219.69562</v>
      </c>
      <c r="O279" s="420">
        <v>403276.91554000002</v>
      </c>
      <c r="P279" s="420">
        <v>1431459.5302500001</v>
      </c>
      <c r="Q279" s="420">
        <v>618302.71086000011</v>
      </c>
      <c r="R279" s="1035">
        <v>2049762.2411100001</v>
      </c>
    </row>
    <row r="280" spans="1:18">
      <c r="A280" s="341"/>
      <c r="B280" s="336" t="s">
        <v>313</v>
      </c>
      <c r="C280" s="336" t="s">
        <v>314</v>
      </c>
      <c r="D280" s="1029">
        <v>2626.2566900000002</v>
      </c>
      <c r="E280" s="1030">
        <v>35.18788</v>
      </c>
      <c r="F280" s="1030">
        <v>2661.4445699999997</v>
      </c>
      <c r="G280" s="1030">
        <v>7886.2505799999999</v>
      </c>
      <c r="H280" s="1030">
        <v>3117.63571</v>
      </c>
      <c r="I280" s="1030">
        <v>11003.886289999999</v>
      </c>
      <c r="J280" s="1030">
        <v>63877.174370000001</v>
      </c>
      <c r="K280" s="1030">
        <v>18010.89443</v>
      </c>
      <c r="L280" s="1030">
        <v>81888.068799999994</v>
      </c>
      <c r="M280" s="1030">
        <v>2997.22948</v>
      </c>
      <c r="N280" s="1030">
        <v>377.23498000000001</v>
      </c>
      <c r="O280" s="1030">
        <v>3374.4644600000001</v>
      </c>
      <c r="P280" s="1030">
        <v>74760.65443000001</v>
      </c>
      <c r="Q280" s="1030">
        <v>21505.76512</v>
      </c>
      <c r="R280" s="1031">
        <v>96266.419549999991</v>
      </c>
    </row>
    <row r="281" spans="1:18">
      <c r="A281" s="336" t="s">
        <v>974</v>
      </c>
      <c r="B281" s="1032"/>
      <c r="C281" s="1032"/>
      <c r="D281" s="1029">
        <v>1633956.5642500001</v>
      </c>
      <c r="E281" s="1030">
        <v>100432.90978</v>
      </c>
      <c r="F281" s="1030">
        <v>1734389.4740299999</v>
      </c>
      <c r="G281" s="1030">
        <v>312682.71362999995</v>
      </c>
      <c r="H281" s="1030">
        <v>152860.91425</v>
      </c>
      <c r="I281" s="1030">
        <v>465543.62788000004</v>
      </c>
      <c r="J281" s="1030">
        <v>913481.02696000005</v>
      </c>
      <c r="K281" s="1030">
        <v>374528.97134000005</v>
      </c>
      <c r="L281" s="1030">
        <v>1288009.9982999996</v>
      </c>
      <c r="M281" s="1030">
        <v>301752.97074000002</v>
      </c>
      <c r="N281" s="1030">
        <v>113683.63148000001</v>
      </c>
      <c r="O281" s="1030">
        <v>415436.60222</v>
      </c>
      <c r="P281" s="1030">
        <v>1527916.7113300001</v>
      </c>
      <c r="Q281" s="1030">
        <v>641073.51707000018</v>
      </c>
      <c r="R281" s="1031">
        <v>2168990.2283999999</v>
      </c>
    </row>
    <row r="282" spans="1:18">
      <c r="A282" s="336" t="s">
        <v>25</v>
      </c>
      <c r="B282" s="336" t="s">
        <v>446</v>
      </c>
      <c r="C282" s="336" t="s">
        <v>447</v>
      </c>
      <c r="D282" s="1029">
        <v>8123.4924900000005</v>
      </c>
      <c r="E282" s="1030">
        <v>0</v>
      </c>
      <c r="F282" s="1030">
        <v>8123.4924900000005</v>
      </c>
      <c r="G282" s="1030">
        <v>0</v>
      </c>
      <c r="H282" s="1030">
        <v>0</v>
      </c>
      <c r="I282" s="1030">
        <v>0</v>
      </c>
      <c r="J282" s="1030">
        <v>269.46709000000004</v>
      </c>
      <c r="K282" s="1030">
        <v>1.3619999999999998E-2</v>
      </c>
      <c r="L282" s="1030">
        <v>269.48071000000004</v>
      </c>
      <c r="M282" s="1030">
        <v>83.351119999999995</v>
      </c>
      <c r="N282" s="1030">
        <v>34.234499999999997</v>
      </c>
      <c r="O282" s="1030">
        <v>117.58561999999999</v>
      </c>
      <c r="P282" s="1030">
        <v>352.81821000000002</v>
      </c>
      <c r="Q282" s="1030">
        <v>34.24812</v>
      </c>
      <c r="R282" s="1031">
        <v>387.06632999999999</v>
      </c>
    </row>
    <row r="283" spans="1:18" s="1036" customFormat="1">
      <c r="A283" s="341"/>
      <c r="B283" s="336" t="s">
        <v>25</v>
      </c>
      <c r="C283" s="336" t="s">
        <v>25</v>
      </c>
      <c r="D283" s="1029">
        <v>550105.95787000004</v>
      </c>
      <c r="E283" s="1030">
        <v>9138.4899499999992</v>
      </c>
      <c r="F283" s="1030">
        <v>559244.44781999988</v>
      </c>
      <c r="G283" s="1030">
        <v>44596.703529999999</v>
      </c>
      <c r="H283" s="1030">
        <v>21391.00488</v>
      </c>
      <c r="I283" s="1030">
        <v>65987.708410000007</v>
      </c>
      <c r="J283" s="1030">
        <v>178710.56131999998</v>
      </c>
      <c r="K283" s="1030">
        <v>33514.515930000001</v>
      </c>
      <c r="L283" s="1030">
        <v>212225.07725</v>
      </c>
      <c r="M283" s="1030">
        <v>43215.699619999999</v>
      </c>
      <c r="N283" s="1030">
        <v>13997.95911</v>
      </c>
      <c r="O283" s="1030">
        <v>57213.658730000003</v>
      </c>
      <c r="P283" s="1030">
        <v>266522.96447000001</v>
      </c>
      <c r="Q283" s="1030">
        <v>68903.479919999983</v>
      </c>
      <c r="R283" s="1031">
        <v>335426.44438999996</v>
      </c>
    </row>
    <row r="284" spans="1:18">
      <c r="A284" s="341"/>
      <c r="B284" s="336" t="s">
        <v>465</v>
      </c>
      <c r="C284" s="336" t="s">
        <v>465</v>
      </c>
      <c r="D284" s="1029">
        <v>10964.50359</v>
      </c>
      <c r="E284" s="1030">
        <v>0</v>
      </c>
      <c r="F284" s="1030">
        <v>10964.50359</v>
      </c>
      <c r="G284" s="1030">
        <v>0</v>
      </c>
      <c r="H284" s="1030">
        <v>0</v>
      </c>
      <c r="I284" s="1030">
        <v>0</v>
      </c>
      <c r="J284" s="1030">
        <v>1393.46506</v>
      </c>
      <c r="K284" s="1030">
        <v>0</v>
      </c>
      <c r="L284" s="1030">
        <v>1393.46506</v>
      </c>
      <c r="M284" s="1030">
        <v>247.101</v>
      </c>
      <c r="N284" s="1030">
        <v>0</v>
      </c>
      <c r="O284" s="1030">
        <v>247.101</v>
      </c>
      <c r="P284" s="1030">
        <v>1640.5660600000001</v>
      </c>
      <c r="Q284" s="1030">
        <v>0</v>
      </c>
      <c r="R284" s="1031">
        <v>1640.5660600000001</v>
      </c>
    </row>
    <row r="285" spans="1:18">
      <c r="A285" s="336" t="s">
        <v>975</v>
      </c>
      <c r="B285" s="1032"/>
      <c r="C285" s="1032"/>
      <c r="D285" s="1029">
        <v>569193.95395</v>
      </c>
      <c r="E285" s="1030">
        <v>9138.4899499999992</v>
      </c>
      <c r="F285" s="1030">
        <v>578332.44389999995</v>
      </c>
      <c r="G285" s="1030">
        <v>44596.703529999999</v>
      </c>
      <c r="H285" s="1030">
        <v>21391.00488</v>
      </c>
      <c r="I285" s="1030">
        <v>65987.708410000007</v>
      </c>
      <c r="J285" s="1030">
        <v>180373.49346999999</v>
      </c>
      <c r="K285" s="1030">
        <v>33514.529550000007</v>
      </c>
      <c r="L285" s="1030">
        <v>213888.02302000002</v>
      </c>
      <c r="M285" s="1030">
        <v>43546.151739999994</v>
      </c>
      <c r="N285" s="1030">
        <v>14032.19361</v>
      </c>
      <c r="O285" s="1030">
        <v>57578.345350000003</v>
      </c>
      <c r="P285" s="1030">
        <v>268516.34873999999</v>
      </c>
      <c r="Q285" s="1030">
        <v>68937.728039999987</v>
      </c>
      <c r="R285" s="1031">
        <v>337454.07677999994</v>
      </c>
    </row>
    <row r="286" spans="1:18">
      <c r="A286" s="336" t="s">
        <v>26</v>
      </c>
      <c r="B286" s="336" t="s">
        <v>315</v>
      </c>
      <c r="C286" s="336" t="s">
        <v>316</v>
      </c>
      <c r="D286" s="1029">
        <v>100252.55408999999</v>
      </c>
      <c r="E286" s="1030">
        <v>416.53487000000001</v>
      </c>
      <c r="F286" s="1030">
        <v>100669.08896000001</v>
      </c>
      <c r="G286" s="1030">
        <v>18760.261439999998</v>
      </c>
      <c r="H286" s="1030">
        <v>4265.3056500000002</v>
      </c>
      <c r="I286" s="1030">
        <v>23025.56709</v>
      </c>
      <c r="J286" s="1030">
        <v>65521.643870000007</v>
      </c>
      <c r="K286" s="1030">
        <v>8251.9008599999997</v>
      </c>
      <c r="L286" s="1030">
        <v>73773.544730000009</v>
      </c>
      <c r="M286" s="1030">
        <v>5831.3516499999996</v>
      </c>
      <c r="N286" s="1030">
        <v>2953.9651400000002</v>
      </c>
      <c r="O286" s="1030">
        <v>8785.3167900000008</v>
      </c>
      <c r="P286" s="1030">
        <v>90113.256959999999</v>
      </c>
      <c r="Q286" s="1030">
        <v>15471.17165</v>
      </c>
      <c r="R286" s="1031">
        <v>105584.42861000002</v>
      </c>
    </row>
    <row r="287" spans="1:18">
      <c r="A287" s="341"/>
      <c r="B287" s="341"/>
      <c r="C287" s="1033" t="s">
        <v>317</v>
      </c>
      <c r="D287" s="1034">
        <v>1431312.7543700002</v>
      </c>
      <c r="E287" s="420">
        <v>26901.294209999996</v>
      </c>
      <c r="F287" s="420">
        <v>1458214.0485799999</v>
      </c>
      <c r="G287" s="420">
        <v>380713.41704999999</v>
      </c>
      <c r="H287" s="420">
        <v>67383.06899</v>
      </c>
      <c r="I287" s="420">
        <v>448096.48604000005</v>
      </c>
      <c r="J287" s="420">
        <v>540985.88288000005</v>
      </c>
      <c r="K287" s="420">
        <v>82594.611379999988</v>
      </c>
      <c r="L287" s="420">
        <v>623580.49425999983</v>
      </c>
      <c r="M287" s="420">
        <v>116671.11861</v>
      </c>
      <c r="N287" s="420">
        <v>41160.532099999997</v>
      </c>
      <c r="O287" s="420">
        <v>157831.65071000005</v>
      </c>
      <c r="P287" s="420">
        <v>1038370.41854</v>
      </c>
      <c r="Q287" s="420">
        <v>191138.21247</v>
      </c>
      <c r="R287" s="1035">
        <v>1229508.6310099999</v>
      </c>
    </row>
    <row r="288" spans="1:18">
      <c r="A288" s="341"/>
      <c r="B288" s="336" t="s">
        <v>448</v>
      </c>
      <c r="C288" s="336" t="s">
        <v>448</v>
      </c>
      <c r="D288" s="1029">
        <v>16451.360390000002</v>
      </c>
      <c r="E288" s="1030">
        <v>0</v>
      </c>
      <c r="F288" s="1030">
        <v>16451.360390000002</v>
      </c>
      <c r="G288" s="1030">
        <v>0</v>
      </c>
      <c r="H288" s="1030">
        <v>0</v>
      </c>
      <c r="I288" s="1030">
        <v>0</v>
      </c>
      <c r="J288" s="1030">
        <v>141.27670999999998</v>
      </c>
      <c r="K288" s="1030">
        <v>2.2600000000000002E-2</v>
      </c>
      <c r="L288" s="1030">
        <v>141.29930999999999</v>
      </c>
      <c r="M288" s="1030">
        <v>2.8700000000000002E-3</v>
      </c>
      <c r="N288" s="1030">
        <v>0</v>
      </c>
      <c r="O288" s="1030">
        <v>2.8700000000000002E-3</v>
      </c>
      <c r="P288" s="1030">
        <v>141.27957999999998</v>
      </c>
      <c r="Q288" s="1030">
        <v>2.2600000000000002E-2</v>
      </c>
      <c r="R288" s="1031">
        <v>141.30217999999999</v>
      </c>
    </row>
    <row r="289" spans="1:18">
      <c r="A289" s="336" t="s">
        <v>976</v>
      </c>
      <c r="B289" s="1032"/>
      <c r="C289" s="1032"/>
      <c r="D289" s="1029">
        <v>1548016.6688500002</v>
      </c>
      <c r="E289" s="1030">
        <v>27317.82908</v>
      </c>
      <c r="F289" s="1030">
        <v>1575334.4979300001</v>
      </c>
      <c r="G289" s="1030">
        <v>399473.67849000002</v>
      </c>
      <c r="H289" s="1030">
        <v>71648.374639999995</v>
      </c>
      <c r="I289" s="1030">
        <v>471122.05313000001</v>
      </c>
      <c r="J289" s="1030">
        <v>606648.80346000008</v>
      </c>
      <c r="K289" s="1030">
        <v>90846.534839999978</v>
      </c>
      <c r="L289" s="1030">
        <v>697495.33829999983</v>
      </c>
      <c r="M289" s="1030">
        <v>122502.47313000001</v>
      </c>
      <c r="N289" s="1030">
        <v>44114.497239999997</v>
      </c>
      <c r="O289" s="1030">
        <v>166616.97037000002</v>
      </c>
      <c r="P289" s="1030">
        <v>1128624.95508</v>
      </c>
      <c r="Q289" s="1030">
        <v>206609.40672</v>
      </c>
      <c r="R289" s="1031">
        <v>1335234.3617999998</v>
      </c>
    </row>
    <row r="290" spans="1:18">
      <c r="A290" s="1037" t="s">
        <v>977</v>
      </c>
      <c r="B290" s="1038"/>
      <c r="C290" s="1039"/>
      <c r="D290" s="1029">
        <v>284137435.18754989</v>
      </c>
      <c r="E290" s="1030">
        <v>101881144.13708995</v>
      </c>
      <c r="F290" s="1030">
        <v>386018579.32464004</v>
      </c>
      <c r="G290" s="1030">
        <v>87376877.871640071</v>
      </c>
      <c r="H290" s="1030">
        <v>51206651.015840009</v>
      </c>
      <c r="I290" s="1030">
        <v>138583528.88748011</v>
      </c>
      <c r="J290" s="1030">
        <v>99367120.0996999</v>
      </c>
      <c r="K290" s="1030">
        <v>46032369.314049967</v>
      </c>
      <c r="L290" s="1030">
        <v>145399489.41374999</v>
      </c>
      <c r="M290" s="1030">
        <v>86352801.783550069</v>
      </c>
      <c r="N290" s="1030">
        <v>49069592.435080007</v>
      </c>
      <c r="O290" s="1030">
        <v>135422394.21862996</v>
      </c>
      <c r="P290" s="1030">
        <v>273096799.75488997</v>
      </c>
      <c r="Q290" s="1030">
        <v>146308612.76497003</v>
      </c>
      <c r="R290" s="1031">
        <v>419405412.51985979</v>
      </c>
    </row>
    <row r="291" spans="1:18">
      <c r="A291" s="336" t="s">
        <v>978</v>
      </c>
      <c r="B291" s="1032"/>
      <c r="C291" s="1032"/>
      <c r="D291" s="1029">
        <v>0</v>
      </c>
      <c r="E291" s="1030">
        <v>1009302.1836100001</v>
      </c>
      <c r="F291" s="1030">
        <v>1009302.1836100001</v>
      </c>
      <c r="G291" s="1030">
        <v>0</v>
      </c>
      <c r="H291" s="1030">
        <v>1469106.3448200002</v>
      </c>
      <c r="I291" s="1030">
        <v>1469106.3448200002</v>
      </c>
      <c r="J291" s="1030">
        <v>0</v>
      </c>
      <c r="K291" s="1030">
        <v>0</v>
      </c>
      <c r="L291" s="1030">
        <v>0</v>
      </c>
      <c r="M291" s="1030">
        <v>0</v>
      </c>
      <c r="N291" s="1030">
        <v>468026.58709000004</v>
      </c>
      <c r="O291" s="1030">
        <v>468026.58709000004</v>
      </c>
      <c r="P291" s="1030">
        <v>0</v>
      </c>
      <c r="Q291" s="1030">
        <v>1937132.9319100003</v>
      </c>
      <c r="R291" s="1031">
        <v>1937132.93191</v>
      </c>
    </row>
    <row r="292" spans="1:18">
      <c r="A292" s="346" t="s">
        <v>468</v>
      </c>
      <c r="B292" s="347"/>
      <c r="C292" s="347"/>
      <c r="D292" s="1040">
        <v>284137435.18754989</v>
      </c>
      <c r="E292" s="1041">
        <v>102890446.32069996</v>
      </c>
      <c r="F292" s="1041">
        <v>387027881.50825006</v>
      </c>
      <c r="G292" s="1041">
        <v>87376877.871640071</v>
      </c>
      <c r="H292" s="1041">
        <v>52675757.360660009</v>
      </c>
      <c r="I292" s="1041">
        <v>140052635.2323001</v>
      </c>
      <c r="J292" s="1041">
        <v>99367120.0996999</v>
      </c>
      <c r="K292" s="1041">
        <v>46032369.314049967</v>
      </c>
      <c r="L292" s="1041">
        <v>145399489.41374999</v>
      </c>
      <c r="M292" s="1041">
        <v>86352801.783550069</v>
      </c>
      <c r="N292" s="1041">
        <v>49537619.022170007</v>
      </c>
      <c r="O292" s="1041">
        <v>135890420.80571994</v>
      </c>
      <c r="P292" s="1041">
        <v>273096799.75488997</v>
      </c>
      <c r="Q292" s="1041">
        <v>148245745.69688004</v>
      </c>
      <c r="R292" s="1042">
        <v>421342545.45176977</v>
      </c>
    </row>
    <row r="293" spans="1:18">
      <c r="A293" s="7"/>
      <c r="B293" s="7"/>
      <c r="C293" s="7"/>
      <c r="D293" s="7"/>
      <c r="E293" s="7"/>
      <c r="F293" s="7"/>
      <c r="G293" s="7"/>
      <c r="H293" s="7"/>
      <c r="I293" s="7"/>
      <c r="J293" s="7"/>
      <c r="K293" s="7"/>
      <c r="L293" s="7"/>
      <c r="M293" s="7"/>
      <c r="N293" s="7"/>
      <c r="O293" s="7"/>
      <c r="P293" s="7"/>
      <c r="Q293" s="7"/>
      <c r="R293" s="7"/>
    </row>
    <row r="294" spans="1:18">
      <c r="A294" s="30" t="s">
        <v>179</v>
      </c>
      <c r="B294" s="7"/>
      <c r="C294" s="7"/>
      <c r="D294" s="7"/>
      <c r="E294" s="7"/>
      <c r="F294" s="7"/>
      <c r="G294" s="7"/>
      <c r="H294" s="7"/>
      <c r="I294" s="7"/>
      <c r="J294" s="7"/>
      <c r="K294" s="7"/>
      <c r="L294" s="7"/>
      <c r="M294" s="7"/>
      <c r="N294" s="7"/>
      <c r="O294" s="7"/>
      <c r="P294" s="7"/>
      <c r="Q294" s="7"/>
      <c r="R294" s="7"/>
    </row>
    <row r="295" spans="1:18">
      <c r="A295" s="7"/>
      <c r="B295" s="7"/>
      <c r="C295" s="7"/>
      <c r="D295" s="7"/>
      <c r="E295" s="7"/>
      <c r="F295" s="7"/>
      <c r="G295" s="7"/>
      <c r="H295" s="7"/>
      <c r="I295" s="7"/>
      <c r="J295" s="7"/>
      <c r="K295" s="7"/>
      <c r="L295" s="7"/>
      <c r="M295" s="7"/>
      <c r="N295" s="7"/>
      <c r="O295" s="7"/>
      <c r="P295" s="7"/>
      <c r="Q295" s="7"/>
      <c r="R295" s="7"/>
    </row>
    <row r="296" spans="1:18">
      <c r="A296" s="7"/>
      <c r="B296" s="7"/>
      <c r="C296" s="7"/>
      <c r="D296" s="7"/>
      <c r="E296" s="7"/>
      <c r="F296" s="7"/>
      <c r="G296" s="7"/>
      <c r="H296" s="7"/>
      <c r="I296" s="7"/>
      <c r="J296" s="7"/>
      <c r="K296" s="7"/>
      <c r="L296" s="7"/>
      <c r="M296" s="7"/>
      <c r="N296" s="7"/>
      <c r="O296" s="7"/>
      <c r="P296" s="7"/>
      <c r="Q296" s="7"/>
      <c r="R296" s="7"/>
    </row>
    <row r="297" spans="1:18">
      <c r="A297" s="7"/>
      <c r="B297" s="7"/>
      <c r="C297" s="7"/>
      <c r="D297" s="7"/>
      <c r="E297" s="7"/>
      <c r="F297" s="7"/>
      <c r="G297" s="7"/>
      <c r="H297" s="7"/>
      <c r="I297" s="7"/>
      <c r="J297" s="7"/>
      <c r="K297" s="7"/>
      <c r="L297" s="7"/>
      <c r="M297" s="7"/>
      <c r="N297" s="7"/>
      <c r="O297" s="7"/>
      <c r="P297" s="7"/>
      <c r="Q297" s="7"/>
      <c r="R297" s="7"/>
    </row>
    <row r="298" spans="1:18">
      <c r="A298" s="7"/>
      <c r="B298" s="7"/>
      <c r="C298" s="7"/>
      <c r="D298" s="7"/>
      <c r="E298" s="7"/>
      <c r="F298" s="7"/>
      <c r="G298" s="7"/>
      <c r="H298" s="7"/>
      <c r="I298" s="7"/>
      <c r="J298" s="7"/>
      <c r="K298" s="7"/>
      <c r="L298" s="7"/>
      <c r="M298" s="7"/>
      <c r="N298" s="7"/>
      <c r="O298" s="7"/>
      <c r="P298" s="7"/>
      <c r="Q298" s="7"/>
      <c r="R298" s="7"/>
    </row>
    <row r="299" spans="1:18">
      <c r="A299" s="7"/>
      <c r="B299" s="7"/>
      <c r="C299" s="7"/>
      <c r="D299" s="7"/>
      <c r="E299" s="7"/>
      <c r="F299" s="7"/>
      <c r="G299" s="7"/>
      <c r="H299" s="7"/>
      <c r="I299" s="7"/>
      <c r="J299" s="7"/>
      <c r="K299" s="7"/>
      <c r="L299" s="7"/>
      <c r="M299" s="7"/>
      <c r="N299" s="7"/>
      <c r="O299" s="7"/>
      <c r="P299" s="7"/>
      <c r="Q299" s="7"/>
      <c r="R299" s="7"/>
    </row>
    <row r="300" spans="1:18">
      <c r="A300" s="7"/>
      <c r="B300" s="7"/>
      <c r="C300" s="7"/>
      <c r="D300" s="7"/>
      <c r="E300" s="7"/>
      <c r="F300" s="7"/>
      <c r="G300" s="7"/>
      <c r="H300" s="7"/>
      <c r="I300" s="7"/>
      <c r="J300" s="7"/>
      <c r="K300" s="7"/>
      <c r="L300" s="7"/>
      <c r="M300" s="7"/>
      <c r="N300" s="7"/>
      <c r="O300" s="7"/>
      <c r="P300" s="7"/>
      <c r="Q300" s="7"/>
      <c r="R300" s="7"/>
    </row>
    <row r="301" spans="1:18">
      <c r="A301" s="7"/>
      <c r="B301" s="7"/>
      <c r="C301" s="7"/>
      <c r="D301" s="7"/>
      <c r="E301" s="7"/>
      <c r="F301" s="7"/>
      <c r="G301" s="7"/>
      <c r="H301" s="7"/>
      <c r="I301" s="7"/>
      <c r="J301" s="7"/>
      <c r="K301" s="7"/>
      <c r="L301" s="7"/>
      <c r="M301" s="7"/>
      <c r="N301" s="7"/>
      <c r="O301" s="7"/>
      <c r="P301" s="7"/>
      <c r="Q301" s="7"/>
      <c r="R301" s="7"/>
    </row>
    <row r="302" spans="1:18">
      <c r="A302" s="7"/>
      <c r="B302" s="7"/>
      <c r="C302" s="7"/>
      <c r="D302" s="7"/>
      <c r="E302" s="7"/>
      <c r="F302" s="7"/>
      <c r="G302" s="7"/>
      <c r="H302" s="7"/>
      <c r="I302" s="7"/>
      <c r="J302" s="7"/>
      <c r="K302" s="7"/>
      <c r="L302" s="7"/>
      <c r="M302" s="7"/>
      <c r="N302" s="7"/>
      <c r="O302" s="7"/>
      <c r="P302" s="7"/>
      <c r="Q302" s="7"/>
      <c r="R302" s="7"/>
    </row>
    <row r="303" spans="1:18">
      <c r="A303" s="7"/>
      <c r="B303" s="7"/>
      <c r="C303" s="7"/>
      <c r="D303" s="7"/>
      <c r="E303" s="7"/>
      <c r="F303" s="7"/>
      <c r="G303" s="7"/>
      <c r="H303" s="7"/>
      <c r="I303" s="7"/>
      <c r="J303" s="7"/>
      <c r="K303" s="7"/>
      <c r="L303" s="7"/>
      <c r="M303" s="7"/>
      <c r="N303" s="7"/>
      <c r="O303" s="7"/>
      <c r="P303" s="7"/>
      <c r="Q303" s="7"/>
      <c r="R303" s="7"/>
    </row>
    <row r="304" spans="1:18">
      <c r="A304" s="7"/>
      <c r="B304" s="7"/>
      <c r="C304" s="7"/>
      <c r="D304" s="7"/>
      <c r="E304" s="7"/>
      <c r="F304" s="7"/>
      <c r="G304" s="7"/>
      <c r="H304" s="7"/>
      <c r="I304" s="7"/>
      <c r="J304" s="7"/>
      <c r="K304" s="7"/>
      <c r="L304" s="7"/>
      <c r="M304" s="7"/>
      <c r="N304" s="7"/>
      <c r="O304" s="7"/>
      <c r="P304" s="7"/>
      <c r="Q304" s="7"/>
      <c r="R304" s="7"/>
    </row>
    <row r="305" spans="1:18">
      <c r="A305" s="7"/>
      <c r="B305" s="7"/>
      <c r="C305" s="7"/>
      <c r="D305" s="7"/>
      <c r="E305" s="7"/>
      <c r="F305" s="7"/>
      <c r="G305" s="7"/>
      <c r="H305" s="7"/>
      <c r="I305" s="7"/>
      <c r="J305" s="7"/>
      <c r="K305" s="7"/>
      <c r="L305" s="7"/>
      <c r="M305" s="7"/>
      <c r="N305" s="7"/>
      <c r="O305" s="7"/>
      <c r="P305" s="7"/>
      <c r="Q305" s="7"/>
      <c r="R305" s="7"/>
    </row>
    <row r="306" spans="1:18">
      <c r="A306" s="7"/>
      <c r="B306" s="7"/>
      <c r="C306" s="7"/>
      <c r="D306" s="7"/>
      <c r="E306" s="7"/>
      <c r="F306" s="7"/>
      <c r="G306" s="7"/>
      <c r="H306" s="7"/>
      <c r="I306" s="7"/>
      <c r="J306" s="7"/>
      <c r="K306" s="7"/>
      <c r="L306" s="7"/>
      <c r="M306" s="7"/>
      <c r="N306" s="7"/>
      <c r="O306" s="7"/>
      <c r="P306" s="7"/>
      <c r="Q306" s="7"/>
      <c r="R306" s="7"/>
    </row>
    <row r="307" spans="1:18">
      <c r="A307" s="7"/>
      <c r="B307" s="7"/>
      <c r="C307" s="7"/>
      <c r="D307" s="7"/>
      <c r="E307" s="7"/>
      <c r="F307" s="7"/>
      <c r="G307" s="7"/>
      <c r="H307" s="7"/>
      <c r="I307" s="7"/>
      <c r="J307" s="7"/>
      <c r="K307" s="7"/>
      <c r="L307" s="7"/>
      <c r="M307" s="7"/>
      <c r="N307" s="7"/>
      <c r="O307" s="7"/>
      <c r="P307" s="7"/>
      <c r="Q307" s="7"/>
      <c r="R307" s="7"/>
    </row>
    <row r="308" spans="1:18">
      <c r="A308" s="7"/>
      <c r="B308" s="7"/>
      <c r="C308" s="7"/>
      <c r="D308" s="7"/>
      <c r="E308" s="7"/>
      <c r="F308" s="7"/>
      <c r="G308" s="7"/>
      <c r="H308" s="7"/>
      <c r="I308" s="7"/>
      <c r="J308" s="7"/>
      <c r="K308" s="7"/>
      <c r="L308" s="7"/>
      <c r="M308" s="7"/>
      <c r="N308" s="7"/>
      <c r="O308" s="7"/>
      <c r="P308" s="7"/>
      <c r="Q308" s="7"/>
      <c r="R308" s="7"/>
    </row>
    <row r="309" spans="1:18">
      <c r="A309" s="7"/>
      <c r="B309" s="7"/>
      <c r="C309" s="7"/>
      <c r="D309" s="7"/>
      <c r="E309" s="7"/>
      <c r="F309" s="7"/>
      <c r="G309" s="7"/>
      <c r="H309" s="7"/>
      <c r="I309" s="7"/>
      <c r="J309" s="7"/>
      <c r="K309" s="7"/>
      <c r="L309" s="7"/>
      <c r="M309" s="7"/>
      <c r="N309" s="7"/>
      <c r="O309" s="7"/>
      <c r="P309" s="7"/>
      <c r="Q309" s="7"/>
      <c r="R309" s="7"/>
    </row>
    <row r="310" spans="1:18">
      <c r="A310" s="7"/>
      <c r="B310" s="7"/>
      <c r="C310" s="7"/>
      <c r="D310" s="7"/>
      <c r="E310" s="7"/>
      <c r="F310" s="7"/>
      <c r="G310" s="7"/>
      <c r="H310" s="7"/>
      <c r="I310" s="7"/>
      <c r="J310" s="7"/>
      <c r="K310" s="7"/>
      <c r="L310" s="7"/>
      <c r="M310" s="7"/>
      <c r="N310" s="7"/>
      <c r="O310" s="7"/>
      <c r="P310" s="7"/>
      <c r="Q310" s="7"/>
      <c r="R310" s="7"/>
    </row>
    <row r="311" spans="1:18">
      <c r="A311" s="7"/>
      <c r="B311" s="7"/>
      <c r="C311" s="7"/>
      <c r="D311" s="7"/>
      <c r="E311" s="7"/>
      <c r="F311" s="7"/>
      <c r="G311" s="7"/>
      <c r="H311" s="7"/>
      <c r="I311" s="7"/>
      <c r="J311" s="7"/>
      <c r="K311" s="7"/>
      <c r="L311" s="7"/>
      <c r="M311" s="7"/>
      <c r="N311" s="7"/>
      <c r="O311" s="7"/>
      <c r="P311" s="7"/>
      <c r="Q311" s="7"/>
      <c r="R311" s="7"/>
    </row>
    <row r="312" spans="1:18">
      <c r="A312" s="7"/>
      <c r="B312" s="7"/>
      <c r="C312" s="7"/>
      <c r="D312" s="7"/>
      <c r="E312" s="7"/>
      <c r="F312" s="7"/>
      <c r="G312" s="7"/>
      <c r="H312" s="7"/>
      <c r="I312" s="7"/>
      <c r="J312" s="7"/>
      <c r="K312" s="7"/>
      <c r="L312" s="7"/>
      <c r="M312" s="7"/>
      <c r="N312" s="7"/>
      <c r="O312" s="7"/>
      <c r="P312" s="7"/>
      <c r="Q312" s="7"/>
      <c r="R312" s="7"/>
    </row>
    <row r="313" spans="1:18">
      <c r="A313" s="7"/>
      <c r="B313" s="7"/>
      <c r="C313" s="7"/>
      <c r="D313" s="7"/>
      <c r="E313" s="7"/>
      <c r="F313" s="7"/>
      <c r="G313" s="7"/>
      <c r="H313" s="7"/>
      <c r="I313" s="7"/>
      <c r="J313" s="7"/>
      <c r="K313" s="7"/>
      <c r="L313" s="7"/>
      <c r="M313" s="7"/>
      <c r="N313" s="7"/>
      <c r="O313" s="7"/>
      <c r="P313" s="7"/>
      <c r="Q313" s="7"/>
      <c r="R313" s="7"/>
    </row>
    <row r="314" spans="1:18">
      <c r="A314" s="7"/>
      <c r="B314" s="7"/>
      <c r="C314" s="7"/>
      <c r="D314" s="7"/>
      <c r="E314" s="7"/>
      <c r="F314" s="7"/>
      <c r="G314" s="7"/>
      <c r="H314" s="7"/>
      <c r="I314" s="7"/>
      <c r="J314" s="7"/>
      <c r="K314" s="7"/>
      <c r="L314" s="7"/>
      <c r="M314" s="7"/>
      <c r="N314" s="7"/>
      <c r="O314" s="7"/>
      <c r="P314" s="7"/>
      <c r="Q314" s="7"/>
      <c r="R314" s="7"/>
    </row>
    <row r="315" spans="1:18">
      <c r="A315" s="7"/>
      <c r="B315" s="7"/>
      <c r="C315" s="7"/>
      <c r="D315" s="7"/>
      <c r="E315" s="7"/>
      <c r="F315" s="7"/>
      <c r="G315" s="7"/>
      <c r="H315" s="7"/>
      <c r="I315" s="7"/>
      <c r="J315" s="7"/>
      <c r="K315" s="7"/>
      <c r="L315" s="7"/>
      <c r="M315" s="7"/>
      <c r="N315" s="7"/>
      <c r="O315" s="7"/>
      <c r="P315" s="7"/>
      <c r="Q315" s="7"/>
      <c r="R315" s="7"/>
    </row>
    <row r="316" spans="1:18">
      <c r="A316" s="7"/>
      <c r="B316" s="7"/>
      <c r="C316" s="7"/>
      <c r="D316" s="7"/>
      <c r="E316" s="7"/>
      <c r="F316" s="7"/>
      <c r="G316" s="7"/>
      <c r="H316" s="7"/>
      <c r="I316" s="7"/>
      <c r="J316" s="7"/>
      <c r="K316" s="7"/>
      <c r="L316" s="7"/>
      <c r="M316" s="7"/>
      <c r="N316" s="7"/>
      <c r="O316" s="7"/>
      <c r="P316" s="7"/>
      <c r="Q316" s="7"/>
      <c r="R316" s="7"/>
    </row>
    <row r="317" spans="1:18">
      <c r="A317" s="7"/>
      <c r="B317" s="7"/>
      <c r="C317" s="7"/>
      <c r="D317" s="7"/>
      <c r="E317" s="7"/>
      <c r="F317" s="7"/>
      <c r="G317" s="7"/>
      <c r="H317" s="7"/>
      <c r="I317" s="7"/>
      <c r="J317" s="7"/>
      <c r="K317" s="7"/>
      <c r="L317" s="7"/>
      <c r="M317" s="7"/>
      <c r="N317" s="7"/>
      <c r="O317" s="7"/>
      <c r="P317" s="7"/>
      <c r="Q317" s="7"/>
      <c r="R317" s="7"/>
    </row>
    <row r="318" spans="1:18">
      <c r="A318" s="7"/>
      <c r="B318" s="7"/>
      <c r="C318" s="7"/>
      <c r="D318" s="7"/>
      <c r="E318" s="7"/>
      <c r="F318" s="7"/>
      <c r="G318" s="7"/>
      <c r="H318" s="7"/>
      <c r="I318" s="7"/>
      <c r="J318" s="7"/>
      <c r="K318" s="7"/>
      <c r="L318" s="7"/>
      <c r="M318" s="7"/>
      <c r="N318" s="7"/>
      <c r="O318" s="7"/>
      <c r="P318" s="7"/>
      <c r="Q318" s="7"/>
      <c r="R318" s="7"/>
    </row>
    <row r="319" spans="1:18">
      <c r="A319" s="7"/>
      <c r="B319" s="7"/>
      <c r="C319" s="7"/>
      <c r="D319" s="7"/>
      <c r="E319" s="7"/>
      <c r="F319" s="7"/>
      <c r="G319" s="7"/>
      <c r="H319" s="7"/>
      <c r="I319" s="7"/>
      <c r="J319" s="7"/>
      <c r="K319" s="7"/>
      <c r="L319" s="7"/>
      <c r="M319" s="7"/>
      <c r="N319" s="7"/>
      <c r="O319" s="7"/>
      <c r="P319" s="7"/>
      <c r="Q319" s="7"/>
      <c r="R319" s="7"/>
    </row>
    <row r="320" spans="1:18">
      <c r="A320" s="7"/>
      <c r="B320" s="7"/>
      <c r="C320" s="7"/>
      <c r="D320" s="7"/>
      <c r="E320" s="7"/>
      <c r="F320" s="7"/>
      <c r="G320" s="7"/>
      <c r="H320" s="7"/>
      <c r="I320" s="7"/>
      <c r="J320" s="7"/>
      <c r="K320" s="7"/>
      <c r="L320" s="7"/>
      <c r="M320" s="7"/>
      <c r="N320" s="7"/>
      <c r="O320" s="7"/>
      <c r="P320" s="7"/>
      <c r="Q320" s="7"/>
      <c r="R320" s="7"/>
    </row>
    <row r="321" spans="1:18">
      <c r="A321" s="7"/>
      <c r="B321" s="7"/>
      <c r="C321" s="7"/>
      <c r="D321" s="7"/>
      <c r="E321" s="7"/>
      <c r="F321" s="7"/>
      <c r="G321" s="7"/>
      <c r="H321" s="7"/>
      <c r="I321" s="7"/>
      <c r="J321" s="7"/>
      <c r="K321" s="7"/>
      <c r="L321" s="7"/>
      <c r="M321" s="7"/>
      <c r="N321" s="7"/>
      <c r="O321" s="7"/>
      <c r="P321" s="7"/>
      <c r="Q321" s="7"/>
      <c r="R321" s="7"/>
    </row>
    <row r="322" spans="1:18">
      <c r="A322" s="7"/>
      <c r="B322" s="7"/>
      <c r="C322" s="7"/>
      <c r="D322" s="7"/>
      <c r="E322" s="7"/>
      <c r="F322" s="7"/>
      <c r="G322" s="7"/>
      <c r="H322" s="7"/>
      <c r="I322" s="7"/>
      <c r="J322" s="7"/>
      <c r="K322" s="7"/>
      <c r="L322" s="7"/>
      <c r="M322" s="7"/>
      <c r="N322" s="7"/>
      <c r="O322" s="7"/>
      <c r="P322" s="7"/>
      <c r="Q322" s="7"/>
      <c r="R322" s="7"/>
    </row>
    <row r="323" spans="1:18">
      <c r="A323" s="7"/>
      <c r="B323" s="7"/>
      <c r="C323" s="7"/>
      <c r="D323" s="7"/>
      <c r="E323" s="7"/>
      <c r="F323" s="7"/>
      <c r="G323" s="7"/>
      <c r="H323" s="7"/>
      <c r="I323" s="7"/>
      <c r="J323" s="7"/>
      <c r="K323" s="7"/>
      <c r="L323" s="7"/>
      <c r="M323" s="7"/>
      <c r="N323" s="7"/>
      <c r="O323" s="7"/>
      <c r="P323" s="7"/>
      <c r="Q323" s="7"/>
      <c r="R323" s="7"/>
    </row>
    <row r="324" spans="1:18">
      <c r="A324" s="7"/>
      <c r="B324" s="7"/>
      <c r="C324" s="7"/>
      <c r="D324" s="7"/>
      <c r="E324" s="7"/>
      <c r="F324" s="7"/>
      <c r="G324" s="7"/>
      <c r="H324" s="7"/>
      <c r="I324" s="7"/>
      <c r="J324" s="7"/>
      <c r="K324" s="7"/>
      <c r="L324" s="7"/>
      <c r="M324" s="7"/>
      <c r="N324" s="7"/>
      <c r="O324" s="7"/>
      <c r="P324" s="7"/>
      <c r="Q324" s="7"/>
      <c r="R324" s="7"/>
    </row>
    <row r="325" spans="1:18">
      <c r="A325" s="7"/>
      <c r="B325" s="7"/>
      <c r="C325" s="7"/>
      <c r="D325" s="7"/>
      <c r="E325" s="7"/>
      <c r="F325" s="7"/>
      <c r="G325" s="7"/>
      <c r="H325" s="7"/>
      <c r="I325" s="7"/>
      <c r="J325" s="7"/>
      <c r="K325" s="7"/>
      <c r="L325" s="7"/>
      <c r="M325" s="7"/>
      <c r="N325" s="7"/>
      <c r="O325" s="7"/>
      <c r="P325" s="7"/>
      <c r="Q325" s="7"/>
      <c r="R325" s="7"/>
    </row>
    <row r="326" spans="1:18">
      <c r="A326" s="7"/>
      <c r="B326" s="7"/>
      <c r="C326" s="7"/>
      <c r="D326" s="7"/>
      <c r="E326" s="7"/>
      <c r="F326" s="7"/>
      <c r="G326" s="7"/>
      <c r="H326" s="7"/>
      <c r="I326" s="7"/>
      <c r="J326" s="7"/>
      <c r="K326" s="7"/>
      <c r="L326" s="7"/>
      <c r="M326" s="7"/>
      <c r="N326" s="7"/>
      <c r="O326" s="7"/>
      <c r="P326" s="7"/>
      <c r="Q326" s="7"/>
      <c r="R326" s="7"/>
    </row>
    <row r="327" spans="1:18">
      <c r="A327" s="7"/>
      <c r="B327" s="7"/>
      <c r="C327" s="7"/>
      <c r="D327" s="7"/>
      <c r="E327" s="7"/>
      <c r="F327" s="7"/>
      <c r="G327" s="7"/>
      <c r="H327" s="7"/>
      <c r="I327" s="7"/>
      <c r="J327" s="7"/>
      <c r="K327" s="7"/>
      <c r="L327" s="7"/>
      <c r="M327" s="7"/>
      <c r="N327" s="7"/>
      <c r="O327" s="7"/>
      <c r="P327" s="7"/>
      <c r="Q327" s="7"/>
      <c r="R327" s="7"/>
    </row>
    <row r="328" spans="1:18">
      <c r="A328" s="7"/>
      <c r="B328" s="7"/>
      <c r="C328" s="7"/>
      <c r="D328" s="7"/>
      <c r="E328" s="7"/>
      <c r="F328" s="7"/>
      <c r="G328" s="7"/>
      <c r="H328" s="7"/>
      <c r="I328" s="7"/>
      <c r="J328" s="7"/>
      <c r="K328" s="7"/>
      <c r="L328" s="7"/>
      <c r="M328" s="7"/>
      <c r="N328" s="7"/>
      <c r="O328" s="7"/>
      <c r="P328" s="7"/>
      <c r="Q328" s="7"/>
      <c r="R328" s="7"/>
    </row>
    <row r="329" spans="1:18">
      <c r="A329" s="7"/>
      <c r="B329" s="7"/>
      <c r="C329" s="7"/>
      <c r="D329" s="7"/>
      <c r="E329" s="7"/>
      <c r="F329" s="7"/>
      <c r="G329" s="7"/>
      <c r="H329" s="7"/>
      <c r="I329" s="7"/>
      <c r="J329" s="7"/>
      <c r="K329" s="7"/>
      <c r="L329" s="7"/>
      <c r="M329" s="7"/>
      <c r="N329" s="7"/>
      <c r="O329" s="7"/>
      <c r="P329" s="7"/>
      <c r="Q329" s="7"/>
      <c r="R329" s="7"/>
    </row>
    <row r="330" spans="1:18">
      <c r="A330" s="7"/>
      <c r="B330" s="7"/>
      <c r="C330" s="7"/>
      <c r="D330" s="7"/>
      <c r="E330" s="7"/>
      <c r="F330" s="7"/>
      <c r="G330" s="7"/>
      <c r="H330" s="7"/>
      <c r="I330" s="7"/>
      <c r="J330" s="7"/>
      <c r="K330" s="7"/>
      <c r="L330" s="7"/>
      <c r="M330" s="7"/>
      <c r="N330" s="7"/>
      <c r="O330" s="7"/>
      <c r="P330" s="7"/>
      <c r="Q330" s="7"/>
      <c r="R330" s="7"/>
    </row>
    <row r="331" spans="1:18">
      <c r="A331" s="7"/>
      <c r="B331" s="7"/>
      <c r="C331" s="7"/>
      <c r="D331" s="7"/>
      <c r="E331" s="7"/>
      <c r="F331" s="7"/>
      <c r="G331" s="7"/>
      <c r="H331" s="7"/>
      <c r="I331" s="7"/>
      <c r="J331" s="7"/>
      <c r="K331" s="7"/>
      <c r="L331" s="7"/>
      <c r="M331" s="7"/>
      <c r="N331" s="7"/>
      <c r="O331" s="7"/>
      <c r="P331" s="7"/>
      <c r="Q331" s="7"/>
      <c r="R331" s="7"/>
    </row>
    <row r="332" spans="1:18">
      <c r="A332" s="7"/>
      <c r="B332" s="7"/>
      <c r="C332" s="7"/>
      <c r="D332" s="7"/>
      <c r="E332" s="7"/>
      <c r="F332" s="7"/>
      <c r="G332" s="7"/>
      <c r="H332" s="7"/>
      <c r="I332" s="7"/>
      <c r="J332" s="7"/>
      <c r="K332" s="7"/>
      <c r="L332" s="7"/>
      <c r="M332" s="7"/>
      <c r="N332" s="7"/>
      <c r="O332" s="7"/>
      <c r="P332" s="7"/>
      <c r="Q332" s="7"/>
      <c r="R332" s="7"/>
    </row>
    <row r="333" spans="1:18">
      <c r="A333" s="7"/>
      <c r="B333" s="7"/>
      <c r="C333" s="7"/>
      <c r="D333" s="7"/>
      <c r="E333" s="7"/>
      <c r="F333" s="7"/>
      <c r="G333" s="7"/>
      <c r="H333" s="7"/>
      <c r="I333" s="7"/>
      <c r="J333" s="7"/>
      <c r="K333" s="7"/>
      <c r="L333" s="7"/>
      <c r="M333" s="7"/>
      <c r="N333" s="7"/>
      <c r="O333" s="7"/>
      <c r="P333" s="7"/>
      <c r="Q333" s="7"/>
      <c r="R333" s="7"/>
    </row>
    <row r="334" spans="1:18">
      <c r="A334" s="7"/>
      <c r="B334" s="7"/>
      <c r="C334" s="7"/>
      <c r="D334" s="7"/>
      <c r="E334" s="7"/>
      <c r="F334" s="7"/>
      <c r="G334" s="7"/>
      <c r="H334" s="7"/>
      <c r="I334" s="7"/>
      <c r="J334" s="7"/>
      <c r="K334" s="7"/>
      <c r="L334" s="7"/>
      <c r="M334" s="7"/>
      <c r="N334" s="7"/>
      <c r="O334" s="7"/>
      <c r="P334" s="7"/>
      <c r="Q334" s="7"/>
      <c r="R334" s="7"/>
    </row>
    <row r="335" spans="1:18">
      <c r="A335" s="7"/>
      <c r="B335" s="7"/>
      <c r="C335" s="7"/>
      <c r="D335" s="7"/>
      <c r="E335" s="7"/>
      <c r="F335" s="7"/>
      <c r="G335" s="7"/>
      <c r="H335" s="7"/>
      <c r="I335" s="7"/>
      <c r="J335" s="7"/>
      <c r="K335" s="7"/>
      <c r="L335" s="7"/>
      <c r="M335" s="7"/>
      <c r="N335" s="7"/>
      <c r="O335" s="7"/>
      <c r="P335" s="7"/>
      <c r="Q335" s="7"/>
      <c r="R335" s="7"/>
    </row>
    <row r="336" spans="1:18">
      <c r="A336" s="7"/>
      <c r="B336" s="7"/>
      <c r="C336" s="7"/>
      <c r="D336" s="7"/>
      <c r="E336" s="7"/>
      <c r="F336" s="7"/>
      <c r="G336" s="7"/>
      <c r="H336" s="7"/>
      <c r="I336" s="7"/>
      <c r="J336" s="7"/>
      <c r="K336" s="7"/>
      <c r="L336" s="7"/>
      <c r="M336" s="7"/>
      <c r="N336" s="7"/>
      <c r="O336" s="7"/>
      <c r="P336" s="7"/>
      <c r="Q336" s="7"/>
      <c r="R336" s="7"/>
    </row>
    <row r="337" spans="1:18">
      <c r="A337" s="7"/>
      <c r="B337" s="7"/>
      <c r="C337" s="7"/>
      <c r="D337" s="7"/>
      <c r="E337" s="7"/>
      <c r="F337" s="7"/>
      <c r="G337" s="7"/>
      <c r="H337" s="7"/>
      <c r="I337" s="7"/>
      <c r="J337" s="7"/>
      <c r="K337" s="7"/>
      <c r="L337" s="7"/>
      <c r="M337" s="7"/>
      <c r="N337" s="7"/>
      <c r="O337" s="7"/>
      <c r="P337" s="7"/>
      <c r="Q337" s="7"/>
      <c r="R337" s="7"/>
    </row>
    <row r="338" spans="1:18">
      <c r="A338" s="7"/>
      <c r="B338" s="7"/>
      <c r="C338" s="7"/>
      <c r="D338" s="7"/>
      <c r="E338" s="7"/>
      <c r="F338" s="7"/>
      <c r="G338" s="7"/>
      <c r="H338" s="7"/>
      <c r="I338" s="7"/>
      <c r="J338" s="7"/>
      <c r="K338" s="7"/>
      <c r="L338" s="7"/>
      <c r="M338" s="7"/>
      <c r="N338" s="7"/>
      <c r="O338" s="7"/>
      <c r="P338" s="7"/>
      <c r="Q338" s="7"/>
      <c r="R338" s="7"/>
    </row>
    <row r="339" spans="1:18">
      <c r="A339" s="7"/>
      <c r="B339" s="7"/>
      <c r="C339" s="7"/>
      <c r="D339" s="7"/>
      <c r="E339" s="7"/>
      <c r="F339" s="7"/>
      <c r="G339" s="7"/>
      <c r="H339" s="7"/>
      <c r="I339" s="7"/>
      <c r="J339" s="7"/>
      <c r="K339" s="7"/>
      <c r="L339" s="7"/>
      <c r="M339" s="7"/>
      <c r="N339" s="7"/>
      <c r="O339" s="7"/>
      <c r="P339" s="7"/>
      <c r="Q339" s="7"/>
      <c r="R339" s="7"/>
    </row>
    <row r="340" spans="1:18">
      <c r="A340" s="7"/>
      <c r="B340" s="7"/>
      <c r="C340" s="7"/>
      <c r="D340" s="7"/>
      <c r="E340" s="7"/>
      <c r="F340" s="7"/>
      <c r="G340" s="7"/>
      <c r="H340" s="7"/>
      <c r="I340" s="7"/>
      <c r="J340" s="7"/>
      <c r="K340" s="7"/>
      <c r="L340" s="7"/>
      <c r="M340" s="7"/>
      <c r="N340" s="7"/>
      <c r="O340" s="7"/>
      <c r="P340" s="7"/>
      <c r="Q340" s="7"/>
      <c r="R340" s="7"/>
    </row>
    <row r="341" spans="1:18">
      <c r="A341" s="7"/>
      <c r="B341" s="7"/>
      <c r="C341" s="7"/>
      <c r="D341" s="7"/>
      <c r="E341" s="7"/>
      <c r="F341" s="7"/>
      <c r="G341" s="7"/>
      <c r="H341" s="7"/>
      <c r="I341" s="7"/>
      <c r="J341" s="7"/>
      <c r="K341" s="7"/>
      <c r="L341" s="7"/>
      <c r="M341" s="7"/>
      <c r="N341" s="7"/>
      <c r="O341" s="7"/>
      <c r="P341" s="7"/>
      <c r="Q341" s="7"/>
      <c r="R341" s="7"/>
    </row>
    <row r="342" spans="1:18">
      <c r="A342" s="7"/>
      <c r="B342" s="7"/>
      <c r="C342" s="7"/>
      <c r="D342" s="7"/>
      <c r="E342" s="7"/>
      <c r="F342" s="7"/>
      <c r="G342" s="7"/>
      <c r="H342" s="7"/>
      <c r="I342" s="7"/>
      <c r="J342" s="7"/>
      <c r="K342" s="7"/>
      <c r="L342" s="7"/>
      <c r="M342" s="7"/>
      <c r="N342" s="7"/>
      <c r="O342" s="7"/>
      <c r="P342" s="7"/>
      <c r="Q342" s="7"/>
      <c r="R342" s="7"/>
    </row>
    <row r="343" spans="1:18">
      <c r="A343" s="7"/>
      <c r="B343" s="7"/>
      <c r="C343" s="7"/>
      <c r="D343" s="7"/>
      <c r="E343" s="7"/>
      <c r="F343" s="7"/>
      <c r="G343" s="7"/>
      <c r="H343" s="7"/>
      <c r="I343" s="7"/>
      <c r="J343" s="7"/>
      <c r="K343" s="7"/>
      <c r="L343" s="7"/>
      <c r="M343" s="7"/>
      <c r="N343" s="7"/>
      <c r="O343" s="7"/>
      <c r="P343" s="7"/>
      <c r="Q343" s="7"/>
      <c r="R343" s="7"/>
    </row>
    <row r="344" spans="1:18">
      <c r="A344" s="7"/>
      <c r="B344" s="7"/>
      <c r="C344" s="7"/>
      <c r="D344" s="7"/>
      <c r="E344" s="7"/>
      <c r="F344" s="7"/>
      <c r="G344" s="7"/>
      <c r="H344" s="7"/>
      <c r="I344" s="7"/>
      <c r="J344" s="7"/>
      <c r="K344" s="7"/>
      <c r="L344" s="7"/>
      <c r="M344" s="7"/>
      <c r="N344" s="7"/>
      <c r="O344" s="7"/>
      <c r="P344" s="7"/>
      <c r="Q344" s="7"/>
      <c r="R344" s="7"/>
    </row>
    <row r="345" spans="1:18">
      <c r="A345" s="7"/>
      <c r="B345" s="7"/>
      <c r="C345" s="7"/>
      <c r="D345" s="7"/>
      <c r="E345" s="7"/>
      <c r="F345" s="7"/>
      <c r="G345" s="7"/>
      <c r="H345" s="7"/>
      <c r="I345" s="7"/>
      <c r="J345" s="7"/>
      <c r="K345" s="7"/>
      <c r="L345" s="7"/>
      <c r="M345" s="7"/>
      <c r="N345" s="7"/>
      <c r="O345" s="7"/>
      <c r="P345" s="7"/>
      <c r="Q345" s="7"/>
      <c r="R345" s="7"/>
    </row>
    <row r="346" spans="1:18">
      <c r="A346" s="7"/>
      <c r="B346" s="7"/>
      <c r="C346" s="7"/>
      <c r="D346" s="7"/>
      <c r="E346" s="7"/>
      <c r="F346" s="7"/>
      <c r="G346" s="7"/>
      <c r="H346" s="7"/>
      <c r="I346" s="7"/>
      <c r="J346" s="7"/>
      <c r="K346" s="7"/>
      <c r="L346" s="7"/>
      <c r="M346" s="7"/>
      <c r="N346" s="7"/>
      <c r="O346" s="7"/>
      <c r="P346" s="7"/>
      <c r="Q346" s="7"/>
      <c r="R346" s="7"/>
    </row>
    <row r="347" spans="1:18">
      <c r="A347" s="7"/>
      <c r="B347" s="7"/>
      <c r="C347" s="7"/>
      <c r="D347" s="7"/>
      <c r="E347" s="7"/>
      <c r="F347" s="7"/>
      <c r="G347" s="7"/>
      <c r="H347" s="7"/>
      <c r="I347" s="7"/>
      <c r="J347" s="7"/>
      <c r="K347" s="7"/>
      <c r="L347" s="7"/>
      <c r="M347" s="7"/>
      <c r="N347" s="7"/>
      <c r="O347" s="7"/>
      <c r="P347" s="7"/>
      <c r="Q347" s="7"/>
      <c r="R347" s="7"/>
    </row>
    <row r="348" spans="1:18">
      <c r="A348" s="7"/>
      <c r="B348" s="7"/>
      <c r="C348" s="7"/>
      <c r="D348" s="7"/>
      <c r="E348" s="7"/>
      <c r="F348" s="7"/>
      <c r="G348" s="7"/>
      <c r="H348" s="7"/>
      <c r="I348" s="7"/>
      <c r="J348" s="7"/>
      <c r="K348" s="7"/>
      <c r="L348" s="7"/>
      <c r="M348" s="7"/>
      <c r="N348" s="7"/>
      <c r="O348" s="7"/>
      <c r="P348" s="7"/>
      <c r="Q348" s="7"/>
      <c r="R348" s="7"/>
    </row>
    <row r="349" spans="1:18">
      <c r="A349" s="7"/>
      <c r="B349" s="7"/>
      <c r="C349" s="7"/>
      <c r="D349" s="7"/>
      <c r="E349" s="7"/>
      <c r="F349" s="7"/>
      <c r="G349" s="7"/>
      <c r="H349" s="7"/>
      <c r="I349" s="7"/>
      <c r="J349" s="7"/>
      <c r="K349" s="7"/>
      <c r="L349" s="7"/>
      <c r="M349" s="7"/>
      <c r="N349" s="7"/>
      <c r="O349" s="7"/>
      <c r="P349" s="7"/>
      <c r="Q349" s="7"/>
      <c r="R349" s="7"/>
    </row>
    <row r="350" spans="1:18">
      <c r="A350" s="7"/>
      <c r="B350" s="7"/>
      <c r="C350" s="7"/>
      <c r="D350" s="7"/>
      <c r="E350" s="7"/>
      <c r="F350" s="7"/>
      <c r="G350" s="7"/>
      <c r="H350" s="7"/>
      <c r="I350" s="7"/>
      <c r="J350" s="7"/>
      <c r="K350" s="7"/>
      <c r="L350" s="7"/>
      <c r="M350" s="7"/>
      <c r="N350" s="7"/>
      <c r="O350" s="7"/>
      <c r="P350" s="7"/>
      <c r="Q350" s="7"/>
      <c r="R350" s="7"/>
    </row>
    <row r="351" spans="1:18">
      <c r="A351" s="7"/>
      <c r="B351" s="7"/>
      <c r="C351" s="7"/>
      <c r="D351" s="7"/>
      <c r="E351" s="7"/>
      <c r="F351" s="7"/>
      <c r="G351" s="7"/>
      <c r="H351" s="7"/>
      <c r="I351" s="7"/>
      <c r="J351" s="7"/>
      <c r="K351" s="7"/>
      <c r="L351" s="7"/>
      <c r="M351" s="7"/>
      <c r="N351" s="7"/>
      <c r="O351" s="7"/>
      <c r="P351" s="7"/>
      <c r="Q351" s="7"/>
      <c r="R351" s="7"/>
    </row>
    <row r="352" spans="1:18">
      <c r="A352" s="7"/>
      <c r="B352" s="7"/>
      <c r="C352" s="7"/>
      <c r="D352" s="7"/>
      <c r="E352" s="7"/>
      <c r="F352" s="7"/>
      <c r="G352" s="7"/>
      <c r="H352" s="7"/>
      <c r="I352" s="7"/>
      <c r="J352" s="7"/>
      <c r="K352" s="7"/>
      <c r="L352" s="7"/>
      <c r="M352" s="7"/>
      <c r="N352" s="7"/>
      <c r="O352" s="7"/>
      <c r="P352" s="7"/>
      <c r="Q352" s="7"/>
      <c r="R352" s="7"/>
    </row>
    <row r="353" spans="1:18">
      <c r="A353" s="7"/>
      <c r="B353" s="7"/>
      <c r="C353" s="7"/>
      <c r="D353" s="7"/>
      <c r="E353" s="7"/>
      <c r="F353" s="7"/>
      <c r="G353" s="7"/>
      <c r="H353" s="7"/>
      <c r="I353" s="7"/>
      <c r="J353" s="7"/>
      <c r="K353" s="7"/>
      <c r="L353" s="7"/>
      <c r="M353" s="7"/>
      <c r="N353" s="7"/>
      <c r="O353" s="7"/>
      <c r="P353" s="7"/>
      <c r="Q353" s="7"/>
      <c r="R353" s="7"/>
    </row>
    <row r="354" spans="1:18">
      <c r="A354" s="7"/>
      <c r="B354" s="7"/>
      <c r="C354" s="7"/>
      <c r="D354" s="7"/>
      <c r="E354" s="7"/>
      <c r="F354" s="7"/>
      <c r="G354" s="7"/>
      <c r="H354" s="7"/>
      <c r="I354" s="7"/>
      <c r="J354" s="7"/>
      <c r="K354" s="7"/>
      <c r="L354" s="7"/>
      <c r="M354" s="7"/>
      <c r="N354" s="7"/>
      <c r="O354" s="7"/>
      <c r="P354" s="7"/>
      <c r="Q354" s="7"/>
      <c r="R354" s="7"/>
    </row>
    <row r="355" spans="1:18">
      <c r="A355" s="7"/>
      <c r="B355" s="7"/>
      <c r="C355" s="7"/>
      <c r="D355" s="7"/>
      <c r="E355" s="7"/>
      <c r="F355" s="7"/>
      <c r="G355" s="7"/>
      <c r="H355" s="7"/>
      <c r="I355" s="7"/>
      <c r="J355" s="7"/>
      <c r="K355" s="7"/>
      <c r="L355" s="7"/>
      <c r="M355" s="7"/>
      <c r="N355" s="7"/>
      <c r="O355" s="7"/>
      <c r="P355" s="7"/>
      <c r="Q355" s="7"/>
      <c r="R355" s="7"/>
    </row>
    <row r="356" spans="1:18">
      <c r="A356" s="7"/>
      <c r="B356" s="7"/>
      <c r="C356" s="7"/>
      <c r="D356" s="7"/>
      <c r="E356" s="7"/>
      <c r="F356" s="7"/>
      <c r="G356" s="7"/>
      <c r="H356" s="7"/>
      <c r="I356" s="7"/>
      <c r="J356" s="7"/>
      <c r="K356" s="7"/>
      <c r="L356" s="7"/>
      <c r="M356" s="7"/>
      <c r="N356" s="7"/>
      <c r="O356" s="7"/>
      <c r="P356" s="7"/>
      <c r="Q356" s="7"/>
      <c r="R356" s="7"/>
    </row>
    <row r="357" spans="1:18">
      <c r="A357" s="7"/>
      <c r="B357" s="7"/>
      <c r="C357" s="7"/>
      <c r="D357" s="7"/>
      <c r="E357" s="7"/>
      <c r="F357" s="7"/>
      <c r="G357" s="7"/>
      <c r="H357" s="7"/>
      <c r="I357" s="7"/>
      <c r="J357" s="7"/>
      <c r="K357" s="7"/>
      <c r="L357" s="7"/>
      <c r="M357" s="7"/>
      <c r="N357" s="7"/>
      <c r="O357" s="7"/>
      <c r="P357" s="7"/>
      <c r="Q357" s="7"/>
      <c r="R357" s="7"/>
    </row>
    <row r="358" spans="1:18">
      <c r="A358" s="7"/>
      <c r="B358" s="7"/>
      <c r="C358" s="7"/>
      <c r="D358" s="7"/>
      <c r="E358" s="7"/>
      <c r="F358" s="7"/>
      <c r="G358" s="7"/>
      <c r="H358" s="7"/>
      <c r="I358" s="7"/>
      <c r="J358" s="7"/>
      <c r="K358" s="7"/>
      <c r="L358" s="7"/>
      <c r="M358" s="7"/>
      <c r="N358" s="7"/>
      <c r="O358" s="7"/>
      <c r="P358" s="7"/>
      <c r="Q358" s="7"/>
      <c r="R358" s="7"/>
    </row>
    <row r="359" spans="1:18">
      <c r="A359" s="7"/>
      <c r="B359" s="7"/>
      <c r="C359" s="7"/>
      <c r="D359" s="7"/>
      <c r="E359" s="7"/>
      <c r="F359" s="7"/>
      <c r="G359" s="7"/>
      <c r="H359" s="7"/>
      <c r="I359" s="7"/>
      <c r="J359" s="7"/>
      <c r="K359" s="7"/>
      <c r="L359" s="7"/>
      <c r="M359" s="7"/>
      <c r="N359" s="7"/>
      <c r="O359" s="7"/>
      <c r="P359" s="7"/>
      <c r="Q359" s="7"/>
      <c r="R359" s="7"/>
    </row>
    <row r="360" spans="1:18">
      <c r="A360" s="7"/>
      <c r="B360" s="7"/>
      <c r="C360" s="7"/>
      <c r="D360" s="7"/>
      <c r="E360" s="7"/>
      <c r="F360" s="7"/>
      <c r="G360" s="7"/>
      <c r="H360" s="7"/>
      <c r="I360" s="7"/>
      <c r="J360" s="7"/>
      <c r="K360" s="7"/>
      <c r="L360" s="7"/>
      <c r="M360" s="7"/>
      <c r="N360" s="7"/>
      <c r="O360" s="7"/>
      <c r="P360" s="7"/>
      <c r="Q360" s="7"/>
      <c r="R360" s="7"/>
    </row>
    <row r="361" spans="1:18">
      <c r="A361" s="7"/>
      <c r="B361" s="7"/>
      <c r="C361" s="7"/>
      <c r="D361" s="7"/>
      <c r="E361" s="7"/>
      <c r="F361" s="7"/>
      <c r="G361" s="7"/>
      <c r="H361" s="7"/>
      <c r="I361" s="7"/>
      <c r="J361" s="7"/>
      <c r="K361" s="7"/>
      <c r="L361" s="7"/>
      <c r="M361" s="7"/>
      <c r="N361" s="7"/>
      <c r="O361" s="7"/>
      <c r="P361" s="7"/>
      <c r="Q361" s="7"/>
      <c r="R361" s="7"/>
    </row>
    <row r="362" spans="1:18">
      <c r="A362" s="7"/>
      <c r="B362" s="7"/>
      <c r="C362" s="7"/>
      <c r="D362" s="7"/>
      <c r="E362" s="7"/>
      <c r="F362" s="7"/>
      <c r="G362" s="7"/>
      <c r="H362" s="7"/>
      <c r="I362" s="7"/>
      <c r="J362" s="7"/>
      <c r="K362" s="7"/>
      <c r="L362" s="7"/>
      <c r="M362" s="7"/>
      <c r="N362" s="7"/>
      <c r="O362" s="7"/>
      <c r="P362" s="7"/>
      <c r="Q362" s="7"/>
      <c r="R362" s="7"/>
    </row>
    <row r="363" spans="1:18">
      <c r="A363" s="7"/>
      <c r="B363" s="7"/>
      <c r="C363" s="7"/>
      <c r="D363" s="7"/>
      <c r="E363" s="7"/>
      <c r="F363" s="7"/>
      <c r="G363" s="7"/>
      <c r="H363" s="7"/>
      <c r="I363" s="7"/>
      <c r="J363" s="7"/>
      <c r="K363" s="7"/>
      <c r="L363" s="7"/>
      <c r="M363" s="7"/>
      <c r="N363" s="7"/>
      <c r="O363" s="7"/>
      <c r="P363" s="7"/>
      <c r="Q363" s="7"/>
      <c r="R363" s="7"/>
    </row>
    <row r="364" spans="1:18">
      <c r="A364" s="7"/>
      <c r="B364" s="7"/>
      <c r="C364" s="7"/>
      <c r="D364" s="7"/>
      <c r="E364" s="7"/>
      <c r="F364" s="7"/>
      <c r="G364" s="7"/>
      <c r="H364" s="7"/>
      <c r="I364" s="7"/>
      <c r="J364" s="7"/>
      <c r="K364" s="7"/>
      <c r="L364" s="7"/>
      <c r="M364" s="7"/>
      <c r="N364" s="7"/>
      <c r="O364" s="7"/>
      <c r="P364" s="7"/>
      <c r="Q364" s="7"/>
      <c r="R364" s="7"/>
    </row>
    <row r="365" spans="1:18">
      <c r="A365" s="7"/>
      <c r="B365" s="7"/>
      <c r="C365" s="7"/>
      <c r="D365" s="7"/>
      <c r="E365" s="7"/>
      <c r="F365" s="7"/>
      <c r="G365" s="7"/>
      <c r="H365" s="7"/>
      <c r="I365" s="7"/>
      <c r="J365" s="7"/>
      <c r="K365" s="7"/>
      <c r="L365" s="7"/>
      <c r="M365" s="7"/>
      <c r="N365" s="7"/>
      <c r="O365" s="7"/>
      <c r="P365" s="7"/>
      <c r="Q365" s="7"/>
      <c r="R365" s="7"/>
    </row>
    <row r="366" spans="1:18">
      <c r="A366" s="7"/>
      <c r="B366" s="7"/>
      <c r="C366" s="7"/>
      <c r="D366" s="7"/>
      <c r="E366" s="7"/>
      <c r="F366" s="7"/>
      <c r="G366" s="7"/>
      <c r="H366" s="7"/>
      <c r="I366" s="7"/>
      <c r="J366" s="7"/>
      <c r="K366" s="7"/>
      <c r="L366" s="7"/>
      <c r="M366" s="7"/>
      <c r="N366" s="7"/>
      <c r="O366" s="7"/>
      <c r="P366" s="7"/>
      <c r="Q366" s="7"/>
      <c r="R366" s="7"/>
    </row>
    <row r="367" spans="1:18">
      <c r="A367" s="7"/>
      <c r="B367" s="7"/>
      <c r="C367" s="7"/>
      <c r="D367" s="7"/>
      <c r="E367" s="7"/>
      <c r="F367" s="7"/>
      <c r="G367" s="7"/>
      <c r="H367" s="7"/>
      <c r="I367" s="7"/>
      <c r="J367" s="7"/>
      <c r="K367" s="7"/>
      <c r="L367" s="7"/>
      <c r="M367" s="7"/>
      <c r="N367" s="7"/>
      <c r="O367" s="7"/>
      <c r="P367" s="7"/>
      <c r="Q367" s="7"/>
      <c r="R367" s="7"/>
    </row>
    <row r="368" spans="1:18">
      <c r="A368" s="7"/>
      <c r="B368" s="7"/>
      <c r="C368" s="7"/>
      <c r="D368" s="7"/>
      <c r="E368" s="7"/>
      <c r="F368" s="7"/>
      <c r="G368" s="7"/>
      <c r="H368" s="7"/>
      <c r="I368" s="7"/>
      <c r="J368" s="7"/>
      <c r="K368" s="7"/>
      <c r="L368" s="7"/>
      <c r="M368" s="7"/>
      <c r="N368" s="7"/>
      <c r="O368" s="7"/>
      <c r="P368" s="7"/>
      <c r="Q368" s="7"/>
      <c r="R368" s="7"/>
    </row>
    <row r="369" spans="1:18">
      <c r="A369" s="7"/>
      <c r="B369" s="7"/>
      <c r="C369" s="7"/>
      <c r="D369" s="7"/>
      <c r="E369" s="7"/>
      <c r="F369" s="7"/>
      <c r="G369" s="7"/>
      <c r="H369" s="7"/>
      <c r="I369" s="7"/>
      <c r="J369" s="7"/>
      <c r="K369" s="7"/>
      <c r="L369" s="7"/>
      <c r="M369" s="7"/>
      <c r="N369" s="7"/>
      <c r="O369" s="7"/>
      <c r="P369" s="7"/>
      <c r="Q369" s="7"/>
      <c r="R369" s="7"/>
    </row>
    <row r="370" spans="1:18">
      <c r="A370" s="7"/>
      <c r="B370" s="7"/>
      <c r="C370" s="7"/>
      <c r="D370" s="7"/>
      <c r="E370" s="7"/>
      <c r="F370" s="7"/>
      <c r="G370" s="7"/>
      <c r="H370" s="7"/>
      <c r="I370" s="7"/>
      <c r="J370" s="7"/>
      <c r="K370" s="7"/>
      <c r="L370" s="7"/>
      <c r="M370" s="7"/>
      <c r="N370" s="7"/>
      <c r="O370" s="7"/>
      <c r="P370" s="7"/>
      <c r="Q370" s="7"/>
      <c r="R370" s="7"/>
    </row>
    <row r="371" spans="1:18">
      <c r="A371" s="7"/>
      <c r="B371" s="7"/>
      <c r="C371" s="7"/>
      <c r="D371" s="7"/>
      <c r="E371" s="7"/>
      <c r="F371" s="7"/>
      <c r="G371" s="7"/>
      <c r="H371" s="7"/>
      <c r="I371" s="7"/>
      <c r="J371" s="7"/>
      <c r="K371" s="7"/>
      <c r="L371" s="7"/>
      <c r="M371" s="7"/>
      <c r="N371" s="7"/>
      <c r="O371" s="7"/>
      <c r="P371" s="7"/>
      <c r="Q371" s="7"/>
      <c r="R371" s="7"/>
    </row>
    <row r="372" spans="1:18">
      <c r="A372" s="7"/>
      <c r="B372" s="7"/>
      <c r="C372" s="7"/>
      <c r="D372" s="7"/>
      <c r="E372" s="7"/>
      <c r="F372" s="7"/>
      <c r="G372" s="7"/>
      <c r="H372" s="7"/>
      <c r="I372" s="7"/>
      <c r="J372" s="7"/>
      <c r="K372" s="7"/>
      <c r="L372" s="7"/>
      <c r="M372" s="7"/>
      <c r="N372" s="7"/>
      <c r="O372" s="7"/>
      <c r="P372" s="7"/>
      <c r="Q372" s="7"/>
      <c r="R372" s="7"/>
    </row>
    <row r="373" spans="1:18">
      <c r="A373" s="7"/>
      <c r="B373" s="7"/>
      <c r="C373" s="7"/>
      <c r="D373" s="7"/>
      <c r="E373" s="7"/>
      <c r="F373" s="7"/>
      <c r="G373" s="7"/>
      <c r="H373" s="7"/>
      <c r="I373" s="7"/>
      <c r="J373" s="7"/>
      <c r="K373" s="7"/>
      <c r="L373" s="7"/>
      <c r="M373" s="7"/>
      <c r="N373" s="7"/>
      <c r="O373" s="7"/>
      <c r="P373" s="7"/>
      <c r="Q373" s="7"/>
      <c r="R373" s="7"/>
    </row>
    <row r="374" spans="1:18">
      <c r="A374" s="7"/>
      <c r="B374" s="7"/>
      <c r="C374" s="7"/>
      <c r="D374" s="7"/>
      <c r="E374" s="7"/>
      <c r="F374" s="7"/>
      <c r="G374" s="7"/>
      <c r="H374" s="7"/>
      <c r="I374" s="7"/>
      <c r="J374" s="7"/>
      <c r="K374" s="7"/>
      <c r="L374" s="7"/>
      <c r="M374" s="7"/>
      <c r="N374" s="7"/>
      <c r="O374" s="7"/>
      <c r="P374" s="7"/>
      <c r="Q374" s="7"/>
      <c r="R374" s="7"/>
    </row>
    <row r="375" spans="1:18">
      <c r="A375" s="7"/>
      <c r="B375" s="7"/>
      <c r="C375" s="7"/>
      <c r="D375" s="7"/>
      <c r="E375" s="7"/>
      <c r="F375" s="7"/>
      <c r="G375" s="7"/>
      <c r="H375" s="7"/>
      <c r="I375" s="7"/>
      <c r="J375" s="7"/>
      <c r="K375" s="7"/>
      <c r="L375" s="7"/>
      <c r="M375" s="7"/>
      <c r="N375" s="7"/>
      <c r="O375" s="7"/>
      <c r="P375" s="7"/>
      <c r="Q375" s="7"/>
      <c r="R375" s="7"/>
    </row>
    <row r="376" spans="1:18">
      <c r="A376" s="7"/>
      <c r="B376" s="7"/>
      <c r="C376" s="7"/>
      <c r="D376" s="7"/>
      <c r="E376" s="7"/>
      <c r="F376" s="7"/>
      <c r="G376" s="7"/>
      <c r="H376" s="7"/>
      <c r="I376" s="7"/>
      <c r="J376" s="7"/>
      <c r="K376" s="7"/>
      <c r="L376" s="7"/>
      <c r="M376" s="7"/>
      <c r="N376" s="7"/>
      <c r="O376" s="7"/>
      <c r="P376" s="7"/>
      <c r="Q376" s="7"/>
      <c r="R376" s="7"/>
    </row>
    <row r="377" spans="1:18">
      <c r="A377" s="7"/>
      <c r="B377" s="7"/>
      <c r="C377" s="7"/>
      <c r="D377" s="7"/>
      <c r="E377" s="7"/>
      <c r="F377" s="7"/>
      <c r="G377" s="7"/>
      <c r="H377" s="7"/>
      <c r="I377" s="7"/>
      <c r="J377" s="7"/>
      <c r="K377" s="7"/>
      <c r="L377" s="7"/>
      <c r="M377" s="7"/>
      <c r="N377" s="7"/>
      <c r="O377" s="7"/>
      <c r="P377" s="7"/>
      <c r="Q377" s="7"/>
      <c r="R377" s="7"/>
    </row>
    <row r="378" spans="1:18">
      <c r="A378" s="7"/>
      <c r="B378" s="7"/>
      <c r="C378" s="7"/>
      <c r="D378" s="7"/>
      <c r="E378" s="7"/>
      <c r="F378" s="7"/>
      <c r="G378" s="7"/>
      <c r="H378" s="7"/>
      <c r="I378" s="7"/>
      <c r="J378" s="7"/>
      <c r="K378" s="7"/>
      <c r="L378" s="7"/>
      <c r="M378" s="7"/>
      <c r="N378" s="7"/>
      <c r="O378" s="7"/>
      <c r="P378" s="7"/>
      <c r="Q378" s="7"/>
      <c r="R378" s="7"/>
    </row>
    <row r="379" spans="1:18">
      <c r="A379" s="7"/>
      <c r="B379" s="7"/>
      <c r="C379" s="7"/>
      <c r="D379" s="7"/>
      <c r="E379" s="7"/>
      <c r="F379" s="7"/>
      <c r="G379" s="7"/>
      <c r="H379" s="7"/>
      <c r="I379" s="7"/>
      <c r="J379" s="7"/>
      <c r="K379" s="7"/>
      <c r="L379" s="7"/>
      <c r="M379" s="7"/>
      <c r="N379" s="7"/>
      <c r="O379" s="7"/>
      <c r="P379" s="7"/>
      <c r="Q379" s="7"/>
      <c r="R379" s="7"/>
    </row>
    <row r="380" spans="1:18">
      <c r="A380" s="7"/>
      <c r="B380" s="7"/>
      <c r="C380" s="7"/>
      <c r="D380" s="7"/>
      <c r="E380" s="7"/>
      <c r="F380" s="7"/>
      <c r="G380" s="7"/>
      <c r="H380" s="7"/>
      <c r="I380" s="7"/>
      <c r="J380" s="7"/>
      <c r="K380" s="7"/>
      <c r="L380" s="7"/>
      <c r="M380" s="7"/>
      <c r="N380" s="7"/>
      <c r="O380" s="7"/>
      <c r="P380" s="7"/>
      <c r="Q380" s="7"/>
      <c r="R380" s="7"/>
    </row>
    <row r="381" spans="1:18">
      <c r="A381" s="7"/>
      <c r="B381" s="7"/>
      <c r="C381" s="7"/>
      <c r="D381" s="7"/>
      <c r="E381" s="7"/>
      <c r="F381" s="7"/>
      <c r="G381" s="7"/>
      <c r="H381" s="7"/>
      <c r="I381" s="7"/>
      <c r="J381" s="7"/>
      <c r="K381" s="7"/>
      <c r="L381" s="7"/>
      <c r="M381" s="7"/>
      <c r="N381" s="7"/>
      <c r="O381" s="7"/>
      <c r="P381" s="7"/>
      <c r="Q381" s="7"/>
      <c r="R381" s="7"/>
    </row>
    <row r="382" spans="1:18">
      <c r="A382" s="7"/>
      <c r="B382" s="7"/>
      <c r="C382" s="7"/>
      <c r="D382" s="7"/>
      <c r="E382" s="7"/>
      <c r="F382" s="7"/>
      <c r="G382" s="7"/>
      <c r="H382" s="7"/>
      <c r="I382" s="7"/>
      <c r="J382" s="7"/>
      <c r="K382" s="7"/>
      <c r="L382" s="7"/>
      <c r="M382" s="7"/>
      <c r="N382" s="7"/>
      <c r="O382" s="7"/>
      <c r="P382" s="7"/>
      <c r="Q382" s="7"/>
      <c r="R382" s="7"/>
    </row>
    <row r="383" spans="1:18">
      <c r="A383" s="7"/>
      <c r="B383" s="7"/>
      <c r="C383" s="7"/>
      <c r="D383" s="7"/>
      <c r="E383" s="7"/>
      <c r="F383" s="7"/>
      <c r="G383" s="7"/>
      <c r="H383" s="7"/>
      <c r="I383" s="7"/>
      <c r="J383" s="7"/>
      <c r="K383" s="7"/>
      <c r="L383" s="7"/>
      <c r="M383" s="7"/>
      <c r="N383" s="7"/>
      <c r="O383" s="7"/>
      <c r="P383" s="7"/>
      <c r="Q383" s="7"/>
      <c r="R383" s="7"/>
    </row>
    <row r="384" spans="1:18">
      <c r="A384" s="7"/>
      <c r="B384" s="7"/>
      <c r="C384" s="7"/>
      <c r="D384" s="7"/>
      <c r="E384" s="7"/>
      <c r="F384" s="7"/>
      <c r="G384" s="7"/>
      <c r="H384" s="7"/>
      <c r="I384" s="7"/>
      <c r="J384" s="7"/>
      <c r="K384" s="7"/>
      <c r="L384" s="7"/>
      <c r="M384" s="7"/>
      <c r="N384" s="7"/>
      <c r="O384" s="7"/>
      <c r="P384" s="7"/>
      <c r="Q384" s="7"/>
      <c r="R384" s="7"/>
    </row>
    <row r="385" spans="1:18">
      <c r="A385" s="7"/>
      <c r="B385" s="7"/>
      <c r="C385" s="7"/>
      <c r="D385" s="7"/>
      <c r="E385" s="7"/>
      <c r="F385" s="7"/>
      <c r="G385" s="7"/>
      <c r="H385" s="7"/>
      <c r="I385" s="7"/>
      <c r="J385" s="7"/>
      <c r="K385" s="7"/>
      <c r="L385" s="7"/>
      <c r="M385" s="7"/>
      <c r="N385" s="7"/>
      <c r="O385" s="7"/>
      <c r="P385" s="7"/>
      <c r="Q385" s="7"/>
      <c r="R385" s="7"/>
    </row>
    <row r="386" spans="1:18">
      <c r="A386" s="7"/>
      <c r="B386" s="7"/>
      <c r="C386" s="7"/>
      <c r="D386" s="7"/>
      <c r="E386" s="7"/>
      <c r="F386" s="7"/>
      <c r="G386" s="7"/>
      <c r="H386" s="7"/>
      <c r="I386" s="7"/>
      <c r="J386" s="7"/>
      <c r="K386" s="7"/>
      <c r="L386" s="7"/>
      <c r="M386" s="7"/>
      <c r="N386" s="7"/>
      <c r="O386" s="7"/>
      <c r="P386" s="7"/>
      <c r="Q386" s="7"/>
      <c r="R386" s="7"/>
    </row>
    <row r="387" spans="1:18">
      <c r="A387" s="7"/>
      <c r="B387" s="7"/>
      <c r="C387" s="7"/>
      <c r="D387" s="7"/>
      <c r="E387" s="7"/>
      <c r="F387" s="7"/>
      <c r="G387" s="7"/>
      <c r="H387" s="7"/>
      <c r="I387" s="7"/>
      <c r="J387" s="7"/>
      <c r="K387" s="7"/>
      <c r="L387" s="7"/>
      <c r="M387" s="7"/>
      <c r="N387" s="7"/>
      <c r="O387" s="7"/>
      <c r="P387" s="7"/>
      <c r="Q387" s="7"/>
      <c r="R387" s="7"/>
    </row>
    <row r="388" spans="1:18">
      <c r="A388" s="7"/>
      <c r="B388" s="7"/>
      <c r="C388" s="7"/>
      <c r="D388" s="7"/>
      <c r="E388" s="7"/>
      <c r="F388" s="7"/>
      <c r="G388" s="7"/>
      <c r="H388" s="7"/>
      <c r="I388" s="7"/>
      <c r="J388" s="7"/>
      <c r="K388" s="7"/>
      <c r="L388" s="7"/>
      <c r="M388" s="7"/>
      <c r="N388" s="7"/>
      <c r="O388" s="7"/>
      <c r="P388" s="7"/>
      <c r="Q388" s="7"/>
      <c r="R388" s="7"/>
    </row>
    <row r="389" spans="1:18">
      <c r="A389" s="7"/>
      <c r="B389" s="7"/>
      <c r="C389" s="7"/>
      <c r="D389" s="7"/>
      <c r="E389" s="7"/>
      <c r="F389" s="7"/>
      <c r="G389" s="7"/>
      <c r="H389" s="7"/>
      <c r="I389" s="7"/>
      <c r="J389" s="7"/>
      <c r="K389" s="7"/>
      <c r="L389" s="7"/>
      <c r="M389" s="7"/>
      <c r="N389" s="7"/>
      <c r="O389" s="7"/>
      <c r="P389" s="7"/>
      <c r="Q389" s="7"/>
      <c r="R389" s="7"/>
    </row>
    <row r="390" spans="1:18">
      <c r="A390" s="7"/>
      <c r="B390" s="7"/>
      <c r="C390" s="7"/>
      <c r="D390" s="7"/>
      <c r="E390" s="7"/>
      <c r="F390" s="7"/>
      <c r="G390" s="7"/>
      <c r="H390" s="7"/>
      <c r="I390" s="7"/>
      <c r="J390" s="7"/>
      <c r="K390" s="7"/>
      <c r="L390" s="7"/>
      <c r="M390" s="7"/>
      <c r="N390" s="7"/>
      <c r="O390" s="7"/>
      <c r="P390" s="7"/>
      <c r="Q390" s="7"/>
      <c r="R390" s="7"/>
    </row>
    <row r="391" spans="1:18">
      <c r="A391" s="7"/>
      <c r="B391" s="7"/>
      <c r="C391" s="7"/>
      <c r="D391" s="7"/>
      <c r="E391" s="7"/>
      <c r="F391" s="7"/>
      <c r="G391" s="7"/>
      <c r="H391" s="7"/>
      <c r="I391" s="7"/>
      <c r="J391" s="7"/>
      <c r="K391" s="7"/>
      <c r="L391" s="7"/>
      <c r="M391" s="7"/>
      <c r="N391" s="7"/>
      <c r="O391" s="7"/>
      <c r="P391" s="7"/>
      <c r="Q391" s="7"/>
      <c r="R391" s="7"/>
    </row>
    <row r="392" spans="1:18">
      <c r="A392" s="7"/>
      <c r="B392" s="7"/>
      <c r="C392" s="7"/>
      <c r="D392" s="7"/>
      <c r="E392" s="7"/>
      <c r="F392" s="7"/>
      <c r="G392" s="7"/>
      <c r="H392" s="7"/>
      <c r="I392" s="7"/>
      <c r="J392" s="7"/>
      <c r="K392" s="7"/>
      <c r="L392" s="7"/>
      <c r="M392" s="7"/>
      <c r="N392" s="7"/>
      <c r="O392" s="7"/>
      <c r="P392" s="7"/>
      <c r="Q392" s="7"/>
      <c r="R392" s="7"/>
    </row>
    <row r="393" spans="1:18">
      <c r="A393" s="7"/>
      <c r="B393" s="7"/>
      <c r="C393" s="7"/>
      <c r="D393" s="7"/>
      <c r="E393" s="7"/>
      <c r="F393" s="7"/>
      <c r="G393" s="7"/>
      <c r="H393" s="7"/>
      <c r="I393" s="7"/>
      <c r="J393" s="7"/>
      <c r="K393" s="7"/>
      <c r="L393" s="7"/>
      <c r="M393" s="7"/>
      <c r="N393" s="7"/>
      <c r="O393" s="7"/>
      <c r="P393" s="7"/>
      <c r="Q393" s="7"/>
      <c r="R393" s="7"/>
    </row>
    <row r="394" spans="1:18">
      <c r="A394" s="7"/>
      <c r="B394" s="7"/>
      <c r="C394" s="7"/>
      <c r="D394" s="7"/>
      <c r="E394" s="7"/>
      <c r="F394" s="7"/>
      <c r="G394" s="7"/>
      <c r="H394" s="7"/>
      <c r="I394" s="7"/>
      <c r="J394" s="7"/>
      <c r="K394" s="7"/>
      <c r="L394" s="7"/>
      <c r="M394" s="7"/>
      <c r="N394" s="7"/>
      <c r="O394" s="7"/>
      <c r="P394" s="7"/>
      <c r="Q394" s="7"/>
      <c r="R394" s="7"/>
    </row>
    <row r="395" spans="1:18">
      <c r="A395" s="7"/>
      <c r="B395" s="7"/>
      <c r="C395" s="7"/>
      <c r="D395" s="7"/>
      <c r="E395" s="7"/>
      <c r="F395" s="7"/>
      <c r="G395" s="7"/>
      <c r="H395" s="7"/>
      <c r="I395" s="7"/>
      <c r="J395" s="7"/>
      <c r="K395" s="7"/>
      <c r="L395" s="7"/>
      <c r="M395" s="7"/>
      <c r="N395" s="7"/>
      <c r="O395" s="7"/>
      <c r="P395" s="7"/>
      <c r="Q395" s="7"/>
      <c r="R395" s="7"/>
    </row>
    <row r="396" spans="1:18">
      <c r="A396" s="7"/>
      <c r="B396" s="7"/>
      <c r="C396" s="7"/>
      <c r="D396" s="7"/>
      <c r="E396" s="7"/>
      <c r="F396" s="7"/>
      <c r="G396" s="7"/>
      <c r="H396" s="7"/>
      <c r="I396" s="7"/>
      <c r="J396" s="7"/>
      <c r="K396" s="7"/>
      <c r="L396" s="7"/>
      <c r="M396" s="7"/>
      <c r="N396" s="7"/>
      <c r="O396" s="7"/>
      <c r="P396" s="7"/>
      <c r="Q396" s="7"/>
      <c r="R396" s="7"/>
    </row>
    <row r="397" spans="1:18">
      <c r="A397" s="7"/>
      <c r="B397" s="7"/>
      <c r="C397" s="7"/>
      <c r="D397" s="7"/>
      <c r="E397" s="7"/>
      <c r="F397" s="7"/>
      <c r="G397" s="7"/>
      <c r="H397" s="7"/>
      <c r="I397" s="7"/>
      <c r="J397" s="7"/>
      <c r="K397" s="7"/>
      <c r="L397" s="7"/>
      <c r="M397" s="7"/>
      <c r="N397" s="7"/>
      <c r="O397" s="7"/>
      <c r="P397" s="7"/>
      <c r="Q397" s="7"/>
      <c r="R397" s="7"/>
    </row>
    <row r="398" spans="1:18">
      <c r="A398" s="7"/>
      <c r="B398" s="7"/>
      <c r="C398" s="7"/>
      <c r="D398" s="7"/>
      <c r="E398" s="7"/>
      <c r="F398" s="7"/>
      <c r="G398" s="7"/>
      <c r="H398" s="7"/>
      <c r="I398" s="7"/>
      <c r="J398" s="7"/>
      <c r="K398" s="7"/>
      <c r="L398" s="7"/>
      <c r="M398" s="7"/>
      <c r="N398" s="7"/>
      <c r="O398" s="7"/>
      <c r="P398" s="7"/>
      <c r="Q398" s="7"/>
      <c r="R398" s="7"/>
    </row>
    <row r="399" spans="1:18">
      <c r="A399" s="7"/>
      <c r="B399" s="7"/>
      <c r="C399" s="7"/>
      <c r="D399" s="7"/>
      <c r="E399" s="7"/>
      <c r="F399" s="7"/>
      <c r="G399" s="7"/>
      <c r="H399" s="7"/>
      <c r="I399" s="7"/>
      <c r="J399" s="7"/>
      <c r="K399" s="7"/>
      <c r="L399" s="7"/>
      <c r="M399" s="7"/>
      <c r="N399" s="7"/>
      <c r="O399" s="7"/>
      <c r="P399" s="7"/>
      <c r="Q399" s="7"/>
      <c r="R399" s="7"/>
    </row>
    <row r="400" spans="1:18">
      <c r="A400" s="7"/>
      <c r="B400" s="7"/>
      <c r="C400" s="7"/>
      <c r="D400" s="7"/>
      <c r="E400" s="7"/>
      <c r="F400" s="7"/>
      <c r="G400" s="7"/>
      <c r="H400" s="7"/>
      <c r="I400" s="7"/>
      <c r="J400" s="7"/>
      <c r="K400" s="7"/>
      <c r="L400" s="7"/>
      <c r="M400" s="7"/>
      <c r="N400" s="7"/>
      <c r="O400" s="7"/>
      <c r="P400" s="7"/>
      <c r="Q400" s="7"/>
      <c r="R400" s="7"/>
    </row>
    <row r="401" spans="1:18">
      <c r="A401" s="7"/>
      <c r="B401" s="7"/>
      <c r="C401" s="7"/>
      <c r="D401" s="7"/>
      <c r="E401" s="7"/>
      <c r="F401" s="7"/>
      <c r="G401" s="7"/>
      <c r="H401" s="7"/>
      <c r="I401" s="7"/>
      <c r="J401" s="7"/>
      <c r="K401" s="7"/>
      <c r="L401" s="7"/>
      <c r="M401" s="7"/>
      <c r="N401" s="7"/>
      <c r="O401" s="7"/>
      <c r="P401" s="7"/>
      <c r="Q401" s="7"/>
      <c r="R401" s="7"/>
    </row>
    <row r="402" spans="1:18">
      <c r="A402" s="7"/>
      <c r="B402" s="7"/>
      <c r="C402" s="7"/>
      <c r="D402" s="7"/>
      <c r="E402" s="7"/>
      <c r="F402" s="7"/>
      <c r="G402" s="7"/>
      <c r="H402" s="7"/>
      <c r="I402" s="7"/>
      <c r="J402" s="7"/>
      <c r="K402" s="7"/>
      <c r="L402" s="7"/>
      <c r="M402" s="7"/>
      <c r="N402" s="7"/>
      <c r="O402" s="7"/>
      <c r="P402" s="7"/>
      <c r="Q402" s="7"/>
      <c r="R402" s="7"/>
    </row>
    <row r="403" spans="1:18">
      <c r="A403" s="7"/>
      <c r="B403" s="7"/>
      <c r="C403" s="7"/>
      <c r="D403" s="7"/>
      <c r="E403" s="7"/>
      <c r="F403" s="7"/>
      <c r="G403" s="7"/>
      <c r="H403" s="7"/>
      <c r="I403" s="7"/>
      <c r="J403" s="7"/>
      <c r="K403" s="7"/>
      <c r="L403" s="7"/>
      <c r="M403" s="7"/>
      <c r="N403" s="7"/>
      <c r="O403" s="7"/>
      <c r="P403" s="7"/>
      <c r="Q403" s="7"/>
      <c r="R403" s="7"/>
    </row>
    <row r="404" spans="1:18">
      <c r="A404" s="7"/>
      <c r="B404" s="7"/>
      <c r="C404" s="7"/>
      <c r="D404" s="7"/>
      <c r="E404" s="7"/>
      <c r="F404" s="7"/>
      <c r="G404" s="7"/>
      <c r="H404" s="7"/>
      <c r="I404" s="7"/>
      <c r="J404" s="7"/>
      <c r="K404" s="7"/>
      <c r="L404" s="7"/>
      <c r="M404" s="7"/>
      <c r="N404" s="7"/>
      <c r="O404" s="7"/>
      <c r="P404" s="7"/>
      <c r="Q404" s="7"/>
      <c r="R404" s="7"/>
    </row>
    <row r="405" spans="1:18">
      <c r="A405" s="7"/>
      <c r="B405" s="7"/>
      <c r="C405" s="7"/>
      <c r="D405" s="7"/>
      <c r="E405" s="7"/>
      <c r="F405" s="7"/>
      <c r="G405" s="7"/>
      <c r="H405" s="7"/>
      <c r="I405" s="7"/>
      <c r="J405" s="7"/>
      <c r="K405" s="7"/>
      <c r="L405" s="7"/>
      <c r="M405" s="7"/>
      <c r="N405" s="7"/>
      <c r="O405" s="7"/>
      <c r="P405" s="7"/>
      <c r="Q405" s="7"/>
      <c r="R405" s="7"/>
    </row>
    <row r="406" spans="1:18">
      <c r="A406" s="7"/>
      <c r="B406" s="7"/>
      <c r="C406" s="7"/>
      <c r="D406" s="7"/>
      <c r="E406" s="7"/>
      <c r="F406" s="7"/>
      <c r="G406" s="7"/>
      <c r="H406" s="7"/>
      <c r="I406" s="7"/>
      <c r="J406" s="7"/>
      <c r="K406" s="7"/>
      <c r="L406" s="7"/>
      <c r="M406" s="7"/>
      <c r="N406" s="7"/>
      <c r="O406" s="7"/>
      <c r="P406" s="7"/>
      <c r="Q406" s="7"/>
      <c r="R406" s="7"/>
    </row>
    <row r="407" spans="1:18">
      <c r="A407" s="7"/>
      <c r="B407" s="7"/>
      <c r="C407" s="7"/>
      <c r="D407" s="7"/>
      <c r="E407" s="7"/>
      <c r="F407" s="7"/>
      <c r="G407" s="7"/>
      <c r="H407" s="7"/>
      <c r="I407" s="7"/>
      <c r="J407" s="7"/>
      <c r="K407" s="7"/>
      <c r="L407" s="7"/>
      <c r="M407" s="7"/>
      <c r="N407" s="7"/>
      <c r="O407" s="7"/>
      <c r="P407" s="7"/>
      <c r="Q407" s="7"/>
      <c r="R407" s="7"/>
    </row>
    <row r="408" spans="1:18">
      <c r="A408" s="7"/>
      <c r="B408" s="7"/>
      <c r="C408" s="7"/>
      <c r="D408" s="7"/>
      <c r="E408" s="7"/>
      <c r="F408" s="7"/>
      <c r="G408" s="7"/>
      <c r="H408" s="7"/>
      <c r="I408" s="7"/>
      <c r="J408" s="7"/>
      <c r="K408" s="7"/>
      <c r="L408" s="7"/>
      <c r="M408" s="7"/>
      <c r="N408" s="7"/>
      <c r="O408" s="7"/>
      <c r="P408" s="7"/>
      <c r="Q408" s="7"/>
      <c r="R408" s="7"/>
    </row>
    <row r="409" spans="1:18">
      <c r="A409" s="7"/>
      <c r="B409" s="7"/>
      <c r="C409" s="7"/>
      <c r="D409" s="7"/>
      <c r="E409" s="7"/>
      <c r="F409" s="7"/>
      <c r="G409" s="7"/>
      <c r="H409" s="7"/>
      <c r="I409" s="7"/>
      <c r="J409" s="7"/>
      <c r="K409" s="7"/>
      <c r="L409" s="7"/>
      <c r="M409" s="7"/>
      <c r="N409" s="7"/>
      <c r="O409" s="7"/>
      <c r="P409" s="7"/>
      <c r="Q409" s="7"/>
      <c r="R409" s="7"/>
    </row>
    <row r="410" spans="1:18">
      <c r="A410" s="7"/>
      <c r="B410" s="7"/>
      <c r="C410" s="7"/>
      <c r="D410" s="7"/>
      <c r="E410" s="7"/>
      <c r="F410" s="7"/>
      <c r="G410" s="7"/>
      <c r="H410" s="7"/>
      <c r="I410" s="7"/>
      <c r="J410" s="7"/>
      <c r="K410" s="7"/>
      <c r="L410" s="7"/>
      <c r="M410" s="7"/>
      <c r="N410" s="7"/>
      <c r="O410" s="7"/>
      <c r="P410" s="7"/>
      <c r="Q410" s="7"/>
      <c r="R410" s="7"/>
    </row>
    <row r="411" spans="1:18">
      <c r="A411" s="7"/>
      <c r="B411" s="7"/>
      <c r="C411" s="7"/>
      <c r="D411" s="7"/>
      <c r="E411" s="7"/>
      <c r="F411" s="7"/>
      <c r="G411" s="7"/>
      <c r="H411" s="7"/>
      <c r="I411" s="7"/>
      <c r="J411" s="7"/>
      <c r="K411" s="7"/>
      <c r="L411" s="7"/>
      <c r="M411" s="7"/>
      <c r="N411" s="7"/>
      <c r="O411" s="7"/>
      <c r="P411" s="7"/>
      <c r="Q411" s="7"/>
      <c r="R411" s="7"/>
    </row>
    <row r="412" spans="1:18">
      <c r="A412" s="7"/>
      <c r="B412" s="7"/>
      <c r="C412" s="7"/>
      <c r="D412" s="7"/>
      <c r="E412" s="7"/>
      <c r="F412" s="7"/>
      <c r="G412" s="7"/>
      <c r="H412" s="7"/>
      <c r="I412" s="7"/>
      <c r="J412" s="7"/>
      <c r="K412" s="7"/>
      <c r="L412" s="7"/>
      <c r="M412" s="7"/>
      <c r="N412" s="7"/>
      <c r="O412" s="7"/>
      <c r="P412" s="7"/>
      <c r="Q412" s="7"/>
      <c r="R412" s="7"/>
    </row>
    <row r="413" spans="1:18">
      <c r="A413" s="7"/>
      <c r="B413" s="7"/>
      <c r="C413" s="7"/>
      <c r="D413" s="7"/>
      <c r="E413" s="7"/>
      <c r="F413" s="7"/>
      <c r="G413" s="7"/>
      <c r="H413" s="7"/>
      <c r="I413" s="7"/>
      <c r="J413" s="7"/>
      <c r="K413" s="7"/>
      <c r="L413" s="7"/>
      <c r="M413" s="7"/>
      <c r="N413" s="7"/>
      <c r="O413" s="7"/>
      <c r="P413" s="7"/>
      <c r="Q413" s="7"/>
      <c r="R413" s="7"/>
    </row>
    <row r="414" spans="1:18">
      <c r="A414" s="7"/>
      <c r="B414" s="7"/>
      <c r="C414" s="7"/>
      <c r="D414" s="7"/>
      <c r="E414" s="7"/>
      <c r="F414" s="7"/>
      <c r="G414" s="7"/>
      <c r="H414" s="7"/>
      <c r="I414" s="7"/>
      <c r="J414" s="7"/>
      <c r="K414" s="7"/>
      <c r="L414" s="7"/>
      <c r="M414" s="7"/>
      <c r="N414" s="7"/>
      <c r="O414" s="7"/>
      <c r="P414" s="7"/>
      <c r="Q414" s="7"/>
      <c r="R414" s="7"/>
    </row>
    <row r="415" spans="1:18">
      <c r="A415" s="7"/>
      <c r="B415" s="7"/>
      <c r="C415" s="7"/>
      <c r="D415" s="7"/>
      <c r="E415" s="7"/>
      <c r="F415" s="7"/>
      <c r="G415" s="7"/>
      <c r="H415" s="7"/>
      <c r="I415" s="7"/>
      <c r="J415" s="7"/>
      <c r="K415" s="7"/>
      <c r="L415" s="7"/>
      <c r="M415" s="7"/>
      <c r="N415" s="7"/>
      <c r="O415" s="7"/>
      <c r="P415" s="7"/>
      <c r="Q415" s="7"/>
      <c r="R415" s="7"/>
    </row>
    <row r="416" spans="1:18">
      <c r="A416" s="7"/>
      <c r="B416" s="7"/>
      <c r="C416" s="7"/>
      <c r="D416" s="7"/>
      <c r="E416" s="7"/>
      <c r="F416" s="7"/>
      <c r="G416" s="7"/>
      <c r="H416" s="7"/>
      <c r="I416" s="7"/>
      <c r="J416" s="7"/>
      <c r="K416" s="7"/>
      <c r="L416" s="7"/>
      <c r="M416" s="7"/>
      <c r="N416" s="7"/>
      <c r="O416" s="7"/>
      <c r="P416" s="7"/>
      <c r="Q416" s="7"/>
      <c r="R416" s="7"/>
    </row>
    <row r="417" spans="1:18">
      <c r="A417" s="7"/>
      <c r="B417" s="7"/>
      <c r="C417" s="7"/>
      <c r="D417" s="7"/>
      <c r="E417" s="7"/>
      <c r="F417" s="7"/>
      <c r="G417" s="7"/>
      <c r="H417" s="7"/>
      <c r="I417" s="7"/>
      <c r="J417" s="7"/>
      <c r="K417" s="7"/>
      <c r="L417" s="7"/>
      <c r="M417" s="7"/>
      <c r="N417" s="7"/>
      <c r="O417" s="7"/>
      <c r="P417" s="7"/>
      <c r="Q417" s="7"/>
      <c r="R417" s="7"/>
    </row>
    <row r="418" spans="1:18">
      <c r="A418" s="7"/>
      <c r="B418" s="7"/>
      <c r="C418" s="7"/>
      <c r="D418" s="7"/>
      <c r="E418" s="7"/>
      <c r="F418" s="7"/>
      <c r="G418" s="7"/>
      <c r="H418" s="7"/>
      <c r="I418" s="7"/>
      <c r="J418" s="7"/>
      <c r="K418" s="7"/>
      <c r="L418" s="7"/>
      <c r="M418" s="7"/>
      <c r="N418" s="7"/>
      <c r="O418" s="7"/>
      <c r="P418" s="7"/>
      <c r="Q418" s="7"/>
      <c r="R418" s="7"/>
    </row>
    <row r="419" spans="1:18">
      <c r="A419" s="7"/>
      <c r="B419" s="7"/>
      <c r="C419" s="7"/>
      <c r="D419" s="7"/>
      <c r="E419" s="7"/>
      <c r="F419" s="7"/>
      <c r="G419" s="7"/>
      <c r="H419" s="7"/>
      <c r="I419" s="7"/>
      <c r="J419" s="7"/>
      <c r="K419" s="7"/>
      <c r="L419" s="7"/>
      <c r="M419" s="7"/>
      <c r="N419" s="7"/>
      <c r="O419" s="7"/>
      <c r="P419" s="7"/>
      <c r="Q419" s="7"/>
      <c r="R419" s="7"/>
    </row>
    <row r="420" spans="1:18">
      <c r="A420" s="7"/>
      <c r="B420" s="7"/>
      <c r="C420" s="7"/>
      <c r="D420" s="7"/>
      <c r="E420" s="7"/>
      <c r="F420" s="7"/>
      <c r="G420" s="7"/>
      <c r="H420" s="7"/>
      <c r="I420" s="7"/>
      <c r="J420" s="7"/>
      <c r="K420" s="7"/>
      <c r="L420" s="7"/>
      <c r="M420" s="7"/>
      <c r="N420" s="7"/>
      <c r="O420" s="7"/>
      <c r="P420" s="7"/>
      <c r="Q420" s="7"/>
      <c r="R420" s="7"/>
    </row>
    <row r="421" spans="1:18">
      <c r="A421" s="7"/>
      <c r="B421" s="7"/>
      <c r="C421" s="7"/>
      <c r="D421" s="7"/>
      <c r="E421" s="7"/>
      <c r="F421" s="7"/>
      <c r="G421" s="7"/>
      <c r="H421" s="7"/>
      <c r="I421" s="7"/>
      <c r="J421" s="7"/>
      <c r="K421" s="7"/>
      <c r="L421" s="7"/>
      <c r="M421" s="7"/>
      <c r="N421" s="7"/>
      <c r="O421" s="7"/>
      <c r="P421" s="7"/>
      <c r="Q421" s="7"/>
      <c r="R421" s="7"/>
    </row>
    <row r="422" spans="1:18">
      <c r="A422" s="7"/>
      <c r="B422" s="7"/>
      <c r="C422" s="7"/>
      <c r="D422" s="7"/>
      <c r="E422" s="7"/>
      <c r="F422" s="7"/>
      <c r="G422" s="7"/>
      <c r="H422" s="7"/>
      <c r="I422" s="7"/>
      <c r="J422" s="7"/>
      <c r="K422" s="7"/>
      <c r="L422" s="7"/>
      <c r="M422" s="7"/>
      <c r="N422" s="7"/>
      <c r="O422" s="7"/>
      <c r="P422" s="7"/>
      <c r="Q422" s="7"/>
      <c r="R422" s="7"/>
    </row>
    <row r="423" spans="1:18">
      <c r="A423" s="7"/>
      <c r="B423" s="7"/>
      <c r="C423" s="7"/>
      <c r="D423" s="7"/>
      <c r="E423" s="7"/>
      <c r="F423" s="7"/>
      <c r="G423" s="7"/>
      <c r="H423" s="7"/>
      <c r="I423" s="7"/>
      <c r="J423" s="7"/>
      <c r="K423" s="7"/>
      <c r="L423" s="7"/>
      <c r="M423" s="7"/>
      <c r="N423" s="7"/>
      <c r="O423" s="7"/>
      <c r="P423" s="7"/>
      <c r="Q423" s="7"/>
      <c r="R423" s="7"/>
    </row>
    <row r="424" spans="1:18">
      <c r="A424" s="7"/>
      <c r="B424" s="7"/>
      <c r="C424" s="7"/>
      <c r="D424" s="7"/>
      <c r="E424" s="7"/>
      <c r="F424" s="7"/>
      <c r="G424" s="7"/>
      <c r="H424" s="7"/>
      <c r="I424" s="7"/>
      <c r="J424" s="7"/>
      <c r="K424" s="7"/>
      <c r="L424" s="7"/>
      <c r="M424" s="7"/>
      <c r="N424" s="7"/>
      <c r="O424" s="7"/>
      <c r="P424" s="7"/>
      <c r="Q424" s="7"/>
      <c r="R424" s="7"/>
    </row>
    <row r="425" spans="1:18">
      <c r="A425" s="7"/>
      <c r="B425" s="7"/>
      <c r="C425" s="7"/>
      <c r="D425" s="7"/>
      <c r="E425" s="7"/>
      <c r="F425" s="7"/>
      <c r="G425" s="7"/>
      <c r="H425" s="7"/>
      <c r="I425" s="7"/>
      <c r="J425" s="7"/>
      <c r="K425" s="7"/>
      <c r="L425" s="7"/>
      <c r="M425" s="7"/>
      <c r="N425" s="7"/>
      <c r="O425" s="7"/>
      <c r="P425" s="7"/>
      <c r="Q425" s="7"/>
      <c r="R425" s="7"/>
    </row>
    <row r="426" spans="1:18">
      <c r="A426" s="7"/>
      <c r="B426" s="7"/>
      <c r="C426" s="7"/>
      <c r="D426" s="7"/>
      <c r="E426" s="7"/>
      <c r="F426" s="7"/>
      <c r="G426" s="7"/>
      <c r="H426" s="7"/>
      <c r="I426" s="7"/>
      <c r="J426" s="7"/>
      <c r="K426" s="7"/>
      <c r="L426" s="7"/>
      <c r="M426" s="7"/>
      <c r="N426" s="7"/>
      <c r="O426" s="7"/>
      <c r="P426" s="7"/>
      <c r="Q426" s="7"/>
      <c r="R426" s="7"/>
    </row>
    <row r="427" spans="1:18">
      <c r="A427" s="7"/>
      <c r="B427" s="7"/>
      <c r="C427" s="7"/>
      <c r="D427" s="7"/>
      <c r="E427" s="7"/>
      <c r="F427" s="7"/>
      <c r="G427" s="7"/>
      <c r="H427" s="7"/>
      <c r="I427" s="7"/>
      <c r="J427" s="7"/>
      <c r="K427" s="7"/>
      <c r="L427" s="7"/>
      <c r="M427" s="7"/>
      <c r="N427" s="7"/>
      <c r="O427" s="7"/>
      <c r="P427" s="7"/>
      <c r="Q427" s="7"/>
      <c r="R427" s="7"/>
    </row>
    <row r="428" spans="1:18">
      <c r="A428" s="7"/>
      <c r="B428" s="7"/>
      <c r="C428" s="7"/>
      <c r="D428" s="7"/>
      <c r="E428" s="7"/>
      <c r="F428" s="7"/>
      <c r="G428" s="7"/>
      <c r="H428" s="7"/>
      <c r="I428" s="7"/>
      <c r="J428" s="7"/>
      <c r="K428" s="7"/>
      <c r="L428" s="7"/>
      <c r="M428" s="7"/>
      <c r="N428" s="7"/>
      <c r="O428" s="7"/>
      <c r="P428" s="7"/>
      <c r="Q428" s="7"/>
      <c r="R428" s="7"/>
    </row>
    <row r="429" spans="1:18">
      <c r="A429" s="7"/>
      <c r="B429" s="7"/>
      <c r="C429" s="7"/>
      <c r="D429" s="7"/>
      <c r="E429" s="7"/>
      <c r="F429" s="7"/>
      <c r="G429" s="7"/>
      <c r="H429" s="7"/>
      <c r="I429" s="7"/>
      <c r="J429" s="7"/>
      <c r="K429" s="7"/>
      <c r="L429" s="7"/>
      <c r="M429" s="7"/>
      <c r="N429" s="7"/>
      <c r="O429" s="7"/>
      <c r="P429" s="7"/>
      <c r="Q429" s="7"/>
      <c r="R429" s="7"/>
    </row>
    <row r="430" spans="1:18">
      <c r="A430" s="7"/>
      <c r="B430" s="7"/>
      <c r="C430" s="7"/>
      <c r="D430" s="7"/>
      <c r="E430" s="7"/>
      <c r="F430" s="7"/>
      <c r="G430" s="7"/>
      <c r="H430" s="7"/>
      <c r="I430" s="7"/>
      <c r="J430" s="7"/>
      <c r="K430" s="7"/>
      <c r="L430" s="7"/>
      <c r="M430" s="7"/>
      <c r="N430" s="7"/>
      <c r="O430" s="7"/>
      <c r="P430" s="7"/>
      <c r="Q430" s="7"/>
      <c r="R430" s="7"/>
    </row>
    <row r="431" spans="1:18">
      <c r="A431" s="7"/>
      <c r="B431" s="7"/>
      <c r="C431" s="7"/>
      <c r="D431" s="7"/>
      <c r="E431" s="7"/>
      <c r="F431" s="7"/>
      <c r="G431" s="7"/>
      <c r="H431" s="7"/>
      <c r="I431" s="7"/>
      <c r="J431" s="7"/>
      <c r="K431" s="7"/>
      <c r="L431" s="7"/>
      <c r="M431" s="7"/>
      <c r="N431" s="7"/>
      <c r="O431" s="7"/>
      <c r="P431" s="7"/>
      <c r="Q431" s="7"/>
      <c r="R431" s="7"/>
    </row>
    <row r="432" spans="1:18">
      <c r="A432" s="7"/>
      <c r="B432" s="7"/>
      <c r="C432" s="7"/>
      <c r="D432" s="7"/>
      <c r="E432" s="7"/>
      <c r="F432" s="7"/>
      <c r="G432" s="7"/>
      <c r="H432" s="7"/>
      <c r="I432" s="7"/>
      <c r="J432" s="7"/>
      <c r="K432" s="7"/>
      <c r="L432" s="7"/>
      <c r="M432" s="7"/>
      <c r="N432" s="7"/>
      <c r="O432" s="7"/>
      <c r="P432" s="7"/>
      <c r="Q432" s="7"/>
      <c r="R432" s="7"/>
    </row>
    <row r="433" spans="1:18">
      <c r="A433" s="7"/>
      <c r="B433" s="7"/>
      <c r="C433" s="7"/>
      <c r="D433" s="7"/>
      <c r="E433" s="7"/>
      <c r="F433" s="7"/>
      <c r="G433" s="7"/>
      <c r="H433" s="7"/>
      <c r="I433" s="7"/>
      <c r="J433" s="7"/>
      <c r="K433" s="7"/>
      <c r="L433" s="7"/>
      <c r="M433" s="7"/>
      <c r="N433" s="7"/>
      <c r="O433" s="7"/>
      <c r="P433" s="7"/>
      <c r="Q433" s="7"/>
      <c r="R433" s="7"/>
    </row>
    <row r="434" spans="1:18">
      <c r="A434" s="7"/>
      <c r="B434" s="7"/>
      <c r="C434" s="7"/>
      <c r="D434" s="7"/>
      <c r="E434" s="7"/>
      <c r="F434" s="7"/>
      <c r="G434" s="7"/>
      <c r="H434" s="7"/>
      <c r="I434" s="7"/>
      <c r="J434" s="7"/>
      <c r="K434" s="7"/>
      <c r="L434" s="7"/>
      <c r="M434" s="7"/>
      <c r="N434" s="7"/>
      <c r="O434" s="7"/>
      <c r="P434" s="7"/>
      <c r="Q434" s="7"/>
      <c r="R434" s="7"/>
    </row>
    <row r="435" spans="1:18">
      <c r="A435" s="7"/>
      <c r="B435" s="7"/>
      <c r="C435" s="7"/>
      <c r="D435" s="7"/>
      <c r="E435" s="7"/>
      <c r="F435" s="7"/>
      <c r="G435" s="7"/>
      <c r="H435" s="7"/>
      <c r="I435" s="7"/>
      <c r="J435" s="7"/>
      <c r="K435" s="7"/>
      <c r="L435" s="7"/>
      <c r="M435" s="7"/>
      <c r="N435" s="7"/>
      <c r="O435" s="7"/>
      <c r="P435" s="7"/>
      <c r="Q435" s="7"/>
      <c r="R435" s="7"/>
    </row>
    <row r="436" spans="1:18">
      <c r="A436" s="7"/>
      <c r="B436" s="7"/>
      <c r="C436" s="7"/>
      <c r="D436" s="7"/>
      <c r="E436" s="7"/>
      <c r="F436" s="7"/>
      <c r="G436" s="7"/>
      <c r="H436" s="7"/>
      <c r="I436" s="7"/>
      <c r="J436" s="7"/>
      <c r="K436" s="7"/>
      <c r="L436" s="7"/>
      <c r="M436" s="7"/>
      <c r="N436" s="7"/>
      <c r="O436" s="7"/>
      <c r="P436" s="7"/>
      <c r="Q436" s="7"/>
      <c r="R436" s="7"/>
    </row>
    <row r="437" spans="1:18">
      <c r="A437" s="7"/>
      <c r="B437" s="7"/>
      <c r="C437" s="7"/>
      <c r="D437" s="7"/>
      <c r="E437" s="7"/>
      <c r="F437" s="7"/>
      <c r="G437" s="7"/>
      <c r="H437" s="7"/>
      <c r="I437" s="7"/>
      <c r="J437" s="7"/>
      <c r="K437" s="7"/>
      <c r="L437" s="7"/>
      <c r="M437" s="7"/>
      <c r="N437" s="7"/>
      <c r="O437" s="7"/>
      <c r="P437" s="7"/>
      <c r="Q437" s="7"/>
      <c r="R437" s="7"/>
    </row>
    <row r="438" spans="1:18">
      <c r="A438" s="7"/>
      <c r="B438" s="7"/>
      <c r="C438" s="7"/>
      <c r="D438" s="7"/>
      <c r="E438" s="7"/>
      <c r="F438" s="7"/>
      <c r="G438" s="7"/>
      <c r="H438" s="7"/>
      <c r="I438" s="7"/>
      <c r="J438" s="7"/>
      <c r="K438" s="7"/>
      <c r="L438" s="7"/>
      <c r="M438" s="7"/>
      <c r="N438" s="7"/>
      <c r="O438" s="7"/>
      <c r="P438" s="7"/>
      <c r="Q438" s="7"/>
      <c r="R438" s="7"/>
    </row>
    <row r="439" spans="1:18">
      <c r="A439" s="7"/>
      <c r="B439" s="7"/>
      <c r="C439" s="7"/>
      <c r="D439" s="7"/>
      <c r="E439" s="7"/>
      <c r="F439" s="7"/>
      <c r="G439" s="7"/>
      <c r="H439" s="7"/>
      <c r="I439" s="7"/>
      <c r="J439" s="7"/>
      <c r="K439" s="7"/>
      <c r="L439" s="7"/>
      <c r="M439" s="7"/>
      <c r="N439" s="7"/>
      <c r="O439" s="7"/>
      <c r="P439" s="7"/>
      <c r="Q439" s="7"/>
      <c r="R439" s="7"/>
    </row>
    <row r="440" spans="1:18">
      <c r="A440" s="7"/>
      <c r="B440" s="7"/>
      <c r="C440" s="7"/>
      <c r="D440" s="7"/>
      <c r="E440" s="7"/>
      <c r="F440" s="7"/>
      <c r="G440" s="7"/>
      <c r="H440" s="7"/>
      <c r="I440" s="7"/>
      <c r="J440" s="7"/>
      <c r="K440" s="7"/>
      <c r="L440" s="7"/>
      <c r="M440" s="7"/>
      <c r="N440" s="7"/>
      <c r="O440" s="7"/>
      <c r="P440" s="7"/>
      <c r="Q440" s="7"/>
      <c r="R440" s="7"/>
    </row>
    <row r="441" spans="1:18">
      <c r="A441" s="7"/>
      <c r="B441" s="7"/>
      <c r="C441" s="7"/>
      <c r="D441" s="7"/>
      <c r="E441" s="7"/>
      <c r="F441" s="7"/>
      <c r="G441" s="7"/>
      <c r="H441" s="7"/>
      <c r="I441" s="7"/>
      <c r="J441" s="7"/>
      <c r="K441" s="7"/>
      <c r="L441" s="7"/>
      <c r="M441" s="7"/>
      <c r="N441" s="7"/>
      <c r="O441" s="7"/>
      <c r="P441" s="7"/>
      <c r="Q441" s="7"/>
      <c r="R441" s="7"/>
    </row>
    <row r="442" spans="1:18">
      <c r="A442" s="7"/>
      <c r="B442" s="7"/>
      <c r="C442" s="7"/>
      <c r="D442" s="7"/>
      <c r="E442" s="7"/>
      <c r="F442" s="7"/>
      <c r="G442" s="7"/>
      <c r="H442" s="7"/>
      <c r="I442" s="7"/>
      <c r="J442" s="7"/>
      <c r="K442" s="7"/>
      <c r="L442" s="7"/>
      <c r="M442" s="7"/>
      <c r="N442" s="7"/>
      <c r="O442" s="7"/>
      <c r="P442" s="7"/>
      <c r="Q442" s="7"/>
      <c r="R442" s="7"/>
    </row>
    <row r="443" spans="1:18">
      <c r="A443" s="7"/>
      <c r="B443" s="7"/>
      <c r="C443" s="7"/>
      <c r="D443" s="7"/>
      <c r="E443" s="7"/>
      <c r="F443" s="7"/>
      <c r="G443" s="7"/>
      <c r="H443" s="7"/>
      <c r="I443" s="7"/>
      <c r="J443" s="7"/>
      <c r="K443" s="7"/>
      <c r="L443" s="7"/>
      <c r="M443" s="7"/>
      <c r="N443" s="7"/>
      <c r="O443" s="7"/>
      <c r="P443" s="7"/>
      <c r="Q443" s="7"/>
      <c r="R443" s="7"/>
    </row>
    <row r="444" spans="1:18">
      <c r="A444" s="7"/>
      <c r="B444" s="7"/>
      <c r="C444" s="7"/>
      <c r="D444" s="7"/>
      <c r="E444" s="7"/>
      <c r="F444" s="7"/>
      <c r="G444" s="7"/>
      <c r="H444" s="7"/>
      <c r="I444" s="7"/>
      <c r="J444" s="7"/>
      <c r="K444" s="7"/>
      <c r="L444" s="7"/>
      <c r="M444" s="7"/>
      <c r="N444" s="7"/>
      <c r="O444" s="7"/>
      <c r="P444" s="7"/>
      <c r="Q444" s="7"/>
      <c r="R444" s="7"/>
    </row>
    <row r="445" spans="1:18">
      <c r="A445" s="7"/>
      <c r="B445" s="7"/>
      <c r="C445" s="7"/>
      <c r="D445" s="7"/>
      <c r="E445" s="7"/>
      <c r="F445" s="7"/>
      <c r="G445" s="7"/>
      <c r="H445" s="7"/>
      <c r="I445" s="7"/>
      <c r="J445" s="7"/>
      <c r="K445" s="7"/>
      <c r="L445" s="7"/>
      <c r="M445" s="7"/>
      <c r="N445" s="7"/>
      <c r="O445" s="7"/>
      <c r="P445" s="7"/>
      <c r="Q445" s="7"/>
      <c r="R445" s="7"/>
    </row>
    <row r="446" spans="1:18">
      <c r="A446" s="7"/>
      <c r="B446" s="7"/>
      <c r="C446" s="7"/>
      <c r="D446" s="7"/>
      <c r="E446" s="7"/>
      <c r="F446" s="7"/>
      <c r="G446" s="7"/>
      <c r="H446" s="7"/>
      <c r="I446" s="7"/>
      <c r="J446" s="7"/>
      <c r="K446" s="7"/>
      <c r="L446" s="7"/>
      <c r="M446" s="7"/>
      <c r="N446" s="7"/>
      <c r="O446" s="7"/>
      <c r="P446" s="7"/>
      <c r="Q446" s="7"/>
      <c r="R446" s="7"/>
    </row>
    <row r="447" spans="1:18">
      <c r="A447" s="7"/>
      <c r="B447" s="7"/>
      <c r="C447" s="7"/>
      <c r="D447" s="7"/>
      <c r="E447" s="7"/>
      <c r="F447" s="7"/>
      <c r="G447" s="7"/>
      <c r="H447" s="7"/>
      <c r="I447" s="7"/>
      <c r="J447" s="7"/>
      <c r="K447" s="7"/>
      <c r="L447" s="7"/>
      <c r="M447" s="7"/>
      <c r="N447" s="7"/>
      <c r="O447" s="7"/>
      <c r="P447" s="7"/>
      <c r="Q447" s="7"/>
      <c r="R447" s="7"/>
    </row>
    <row r="448" spans="1:18">
      <c r="A448" s="7"/>
      <c r="B448" s="7"/>
      <c r="C448" s="7"/>
      <c r="D448" s="7"/>
      <c r="E448" s="7"/>
      <c r="F448" s="7"/>
      <c r="G448" s="7"/>
      <c r="H448" s="7"/>
      <c r="I448" s="7"/>
      <c r="J448" s="7"/>
      <c r="K448" s="7"/>
      <c r="L448" s="7"/>
      <c r="M448" s="7"/>
      <c r="N448" s="7"/>
      <c r="O448" s="7"/>
      <c r="P448" s="7"/>
      <c r="Q448" s="7"/>
      <c r="R448" s="7"/>
    </row>
    <row r="449" spans="1:18">
      <c r="A449" s="7"/>
      <c r="B449" s="7"/>
      <c r="C449" s="7"/>
      <c r="D449" s="7"/>
      <c r="E449" s="7"/>
      <c r="F449" s="7"/>
      <c r="G449" s="7"/>
      <c r="H449" s="7"/>
      <c r="I449" s="7"/>
      <c r="J449" s="7"/>
      <c r="K449" s="7"/>
      <c r="L449" s="7"/>
      <c r="M449" s="7"/>
      <c r="N449" s="7"/>
      <c r="O449" s="7"/>
      <c r="P449" s="7"/>
      <c r="Q449" s="7"/>
      <c r="R449" s="7"/>
    </row>
    <row r="450" spans="1:18">
      <c r="A450" s="7"/>
      <c r="B450" s="7"/>
      <c r="C450" s="7"/>
      <c r="D450" s="7"/>
      <c r="E450" s="7"/>
      <c r="F450" s="7"/>
      <c r="G450" s="7"/>
      <c r="H450" s="7"/>
      <c r="I450" s="7"/>
      <c r="J450" s="7"/>
      <c r="K450" s="7"/>
      <c r="L450" s="7"/>
      <c r="M450" s="7"/>
      <c r="N450" s="7"/>
      <c r="O450" s="7"/>
      <c r="P450" s="7"/>
      <c r="Q450" s="7"/>
      <c r="R450" s="7"/>
    </row>
    <row r="451" spans="1:18">
      <c r="A451" s="7"/>
      <c r="B451" s="7"/>
      <c r="C451" s="7"/>
      <c r="D451" s="7"/>
      <c r="E451" s="7"/>
      <c r="F451" s="7"/>
      <c r="G451" s="7"/>
      <c r="H451" s="7"/>
      <c r="I451" s="7"/>
      <c r="J451" s="7"/>
      <c r="K451" s="7"/>
      <c r="L451" s="7"/>
      <c r="M451" s="7"/>
      <c r="N451" s="7"/>
      <c r="O451" s="7"/>
      <c r="P451" s="7"/>
      <c r="Q451" s="7"/>
      <c r="R451" s="7"/>
    </row>
    <row r="452" spans="1:18">
      <c r="A452" s="7"/>
      <c r="B452" s="7"/>
      <c r="C452" s="7"/>
      <c r="D452" s="7"/>
      <c r="E452" s="7"/>
      <c r="F452" s="7"/>
      <c r="G452" s="7"/>
      <c r="H452" s="7"/>
      <c r="I452" s="7"/>
      <c r="J452" s="7"/>
      <c r="K452" s="7"/>
      <c r="L452" s="7"/>
      <c r="M452" s="7"/>
      <c r="N452" s="7"/>
      <c r="O452" s="7"/>
      <c r="P452" s="7"/>
      <c r="Q452" s="7"/>
      <c r="R452" s="7"/>
    </row>
    <row r="453" spans="1:18">
      <c r="A453" s="7"/>
      <c r="B453" s="7"/>
      <c r="C453" s="7"/>
      <c r="D453" s="7"/>
      <c r="E453" s="7"/>
      <c r="F453" s="7"/>
      <c r="G453" s="7"/>
      <c r="H453" s="7"/>
      <c r="I453" s="7"/>
      <c r="J453" s="7"/>
      <c r="K453" s="7"/>
      <c r="L453" s="7"/>
      <c r="M453" s="7"/>
      <c r="N453" s="7"/>
      <c r="O453" s="7"/>
      <c r="P453" s="7"/>
      <c r="Q453" s="7"/>
      <c r="R453" s="7"/>
    </row>
    <row r="454" spans="1:18">
      <c r="A454" s="7"/>
      <c r="B454" s="7"/>
      <c r="C454" s="7"/>
      <c r="D454" s="7"/>
      <c r="E454" s="7"/>
      <c r="F454" s="7"/>
      <c r="G454" s="7"/>
      <c r="H454" s="7"/>
      <c r="I454" s="7"/>
      <c r="J454" s="7"/>
      <c r="K454" s="7"/>
      <c r="L454" s="7"/>
      <c r="M454" s="7"/>
      <c r="N454" s="7"/>
      <c r="O454" s="7"/>
      <c r="P454" s="7"/>
      <c r="Q454" s="7"/>
      <c r="R454" s="7"/>
    </row>
    <row r="455" spans="1:18">
      <c r="A455" s="7"/>
      <c r="B455" s="7"/>
      <c r="C455" s="7"/>
      <c r="D455" s="7"/>
      <c r="E455" s="7"/>
      <c r="F455" s="7"/>
      <c r="G455" s="7"/>
      <c r="H455" s="7"/>
      <c r="I455" s="7"/>
      <c r="J455" s="7"/>
      <c r="K455" s="7"/>
      <c r="L455" s="7"/>
      <c r="M455" s="7"/>
      <c r="N455" s="7"/>
      <c r="O455" s="7"/>
      <c r="P455" s="7"/>
      <c r="Q455" s="7"/>
      <c r="R455" s="7"/>
    </row>
    <row r="456" spans="1:18">
      <c r="A456" s="7"/>
      <c r="B456" s="7"/>
      <c r="C456" s="7"/>
      <c r="D456" s="7"/>
      <c r="E456" s="7"/>
      <c r="F456" s="7"/>
      <c r="G456" s="7"/>
      <c r="H456" s="7"/>
      <c r="I456" s="7"/>
      <c r="J456" s="7"/>
      <c r="K456" s="7"/>
      <c r="L456" s="7"/>
      <c r="M456" s="7"/>
      <c r="N456" s="7"/>
      <c r="O456" s="7"/>
      <c r="P456" s="7"/>
      <c r="Q456" s="7"/>
      <c r="R456" s="7"/>
    </row>
    <row r="457" spans="1:18">
      <c r="A457" s="7"/>
      <c r="B457" s="7"/>
      <c r="C457" s="7"/>
      <c r="D457" s="7"/>
      <c r="E457" s="7"/>
      <c r="F457" s="7"/>
      <c r="G457" s="7"/>
      <c r="H457" s="7"/>
      <c r="I457" s="7"/>
      <c r="J457" s="7"/>
      <c r="K457" s="7"/>
      <c r="L457" s="7"/>
      <c r="M457" s="7"/>
      <c r="N457" s="7"/>
      <c r="O457" s="7"/>
      <c r="P457" s="7"/>
      <c r="Q457" s="7"/>
      <c r="R457" s="7"/>
    </row>
    <row r="458" spans="1:18">
      <c r="A458" s="7"/>
      <c r="B458" s="7"/>
      <c r="C458" s="7"/>
      <c r="D458" s="7"/>
      <c r="E458" s="7"/>
      <c r="F458" s="7"/>
      <c r="G458" s="7"/>
      <c r="H458" s="7"/>
      <c r="I458" s="7"/>
      <c r="J458" s="7"/>
      <c r="K458" s="7"/>
      <c r="L458" s="7"/>
      <c r="M458" s="7"/>
      <c r="N458" s="7"/>
      <c r="O458" s="7"/>
      <c r="P458" s="7"/>
      <c r="Q458" s="7"/>
      <c r="R458" s="7"/>
    </row>
    <row r="459" spans="1:18">
      <c r="A459" s="7"/>
      <c r="B459" s="7"/>
      <c r="C459" s="7"/>
      <c r="D459" s="7"/>
      <c r="E459" s="7"/>
      <c r="F459" s="7"/>
      <c r="G459" s="7"/>
      <c r="H459" s="7"/>
      <c r="I459" s="7"/>
      <c r="J459" s="7"/>
      <c r="K459" s="7"/>
      <c r="L459" s="7"/>
      <c r="M459" s="7"/>
      <c r="N459" s="7"/>
      <c r="O459" s="7"/>
      <c r="P459" s="7"/>
      <c r="Q459" s="7"/>
      <c r="R459" s="7"/>
    </row>
    <row r="460" spans="1:18">
      <c r="A460" s="7"/>
      <c r="B460" s="7"/>
      <c r="C460" s="7"/>
      <c r="D460" s="7"/>
      <c r="E460" s="7"/>
      <c r="F460" s="7"/>
      <c r="G460" s="7"/>
      <c r="H460" s="7"/>
      <c r="I460" s="7"/>
      <c r="J460" s="7"/>
      <c r="K460" s="7"/>
      <c r="L460" s="7"/>
      <c r="M460" s="7"/>
      <c r="N460" s="7"/>
      <c r="O460" s="7"/>
      <c r="P460" s="7"/>
      <c r="Q460" s="7"/>
      <c r="R460" s="7"/>
    </row>
    <row r="461" spans="1:18">
      <c r="A461" s="7"/>
      <c r="B461" s="7"/>
      <c r="C461" s="7"/>
      <c r="D461" s="7"/>
      <c r="E461" s="7"/>
      <c r="F461" s="7"/>
      <c r="G461" s="7"/>
      <c r="H461" s="7"/>
      <c r="I461" s="7"/>
      <c r="J461" s="7"/>
      <c r="K461" s="7"/>
      <c r="L461" s="7"/>
      <c r="M461" s="7"/>
      <c r="N461" s="7"/>
      <c r="O461" s="7"/>
      <c r="P461" s="7"/>
      <c r="Q461" s="7"/>
      <c r="R461" s="7"/>
    </row>
    <row r="462" spans="1:18">
      <c r="A462" s="7"/>
      <c r="B462" s="7"/>
      <c r="C462" s="7"/>
      <c r="D462" s="7"/>
      <c r="E462" s="7"/>
      <c r="F462" s="7"/>
      <c r="G462" s="7"/>
      <c r="H462" s="7"/>
      <c r="I462" s="7"/>
      <c r="J462" s="7"/>
      <c r="K462" s="7"/>
      <c r="L462" s="7"/>
      <c r="M462" s="7"/>
      <c r="N462" s="7"/>
      <c r="O462" s="7"/>
      <c r="P462" s="7"/>
      <c r="Q462" s="7"/>
      <c r="R462" s="7"/>
    </row>
    <row r="463" spans="1:18">
      <c r="A463" s="7"/>
      <c r="B463" s="7"/>
      <c r="C463" s="7"/>
      <c r="D463" s="7"/>
      <c r="E463" s="7"/>
      <c r="F463" s="7"/>
      <c r="G463" s="7"/>
      <c r="H463" s="7"/>
      <c r="I463" s="7"/>
      <c r="J463" s="7"/>
      <c r="K463" s="7"/>
      <c r="L463" s="7"/>
      <c r="M463" s="7"/>
      <c r="N463" s="7"/>
      <c r="O463" s="7"/>
      <c r="P463" s="7"/>
      <c r="Q463" s="7"/>
      <c r="R463" s="7"/>
    </row>
    <row r="464" spans="1:18">
      <c r="A464" s="7"/>
      <c r="B464" s="7"/>
      <c r="C464" s="7"/>
      <c r="D464" s="7"/>
      <c r="E464" s="7"/>
      <c r="F464" s="7"/>
      <c r="G464" s="7"/>
      <c r="H464" s="7"/>
      <c r="I464" s="7"/>
      <c r="J464" s="7"/>
      <c r="K464" s="7"/>
      <c r="L464" s="7"/>
      <c r="M464" s="7"/>
      <c r="N464" s="7"/>
      <c r="O464" s="7"/>
      <c r="P464" s="7"/>
      <c r="Q464" s="7"/>
      <c r="R464" s="7"/>
    </row>
    <row r="465" spans="1:18">
      <c r="A465" s="7"/>
      <c r="B465" s="7"/>
      <c r="C465" s="7"/>
      <c r="D465" s="7"/>
      <c r="E465" s="7"/>
      <c r="F465" s="7"/>
      <c r="G465" s="7"/>
      <c r="H465" s="7"/>
      <c r="I465" s="7"/>
      <c r="J465" s="7"/>
      <c r="K465" s="7"/>
      <c r="L465" s="7"/>
      <c r="M465" s="7"/>
      <c r="N465" s="7"/>
      <c r="O465" s="7"/>
      <c r="P465" s="7"/>
      <c r="Q465" s="7"/>
      <c r="R465" s="7"/>
    </row>
    <row r="466" spans="1:18">
      <c r="A466" s="7"/>
      <c r="B466" s="7"/>
      <c r="C466" s="7"/>
      <c r="D466" s="7"/>
      <c r="E466" s="7"/>
      <c r="F466" s="7"/>
      <c r="G466" s="7"/>
      <c r="H466" s="7"/>
      <c r="I466" s="7"/>
      <c r="J466" s="7"/>
      <c r="K466" s="7"/>
      <c r="L466" s="7"/>
      <c r="M466" s="7"/>
      <c r="N466" s="7"/>
      <c r="O466" s="7"/>
      <c r="P466" s="7"/>
      <c r="Q466" s="7"/>
      <c r="R466" s="7"/>
    </row>
    <row r="467" spans="1:18">
      <c r="A467" s="7"/>
      <c r="B467" s="7"/>
      <c r="C467" s="7"/>
      <c r="D467" s="7"/>
      <c r="E467" s="7"/>
      <c r="F467" s="7"/>
      <c r="G467" s="7"/>
      <c r="H467" s="7"/>
      <c r="I467" s="7"/>
      <c r="J467" s="7"/>
      <c r="K467" s="7"/>
      <c r="L467" s="7"/>
      <c r="M467" s="7"/>
      <c r="N467" s="7"/>
      <c r="O467" s="7"/>
      <c r="P467" s="7"/>
      <c r="Q467" s="7"/>
      <c r="R467" s="7"/>
    </row>
    <row r="468" spans="1:18">
      <c r="A468" s="7"/>
      <c r="B468" s="7"/>
      <c r="C468" s="7"/>
      <c r="D468" s="7"/>
      <c r="E468" s="7"/>
      <c r="F468" s="7"/>
      <c r="G468" s="7"/>
      <c r="H468" s="7"/>
      <c r="I468" s="7"/>
      <c r="J468" s="7"/>
      <c r="K468" s="7"/>
      <c r="L468" s="7"/>
      <c r="M468" s="7"/>
      <c r="N468" s="7"/>
      <c r="O468" s="7"/>
      <c r="P468" s="7"/>
      <c r="Q468" s="7"/>
      <c r="R468" s="7"/>
    </row>
    <row r="469" spans="1:18">
      <c r="A469" s="7"/>
      <c r="B469" s="7"/>
      <c r="C469" s="7"/>
      <c r="D469" s="7"/>
      <c r="E469" s="7"/>
      <c r="F469" s="7"/>
      <c r="G469" s="7"/>
      <c r="H469" s="7"/>
      <c r="I469" s="7"/>
      <c r="J469" s="7"/>
      <c r="K469" s="7"/>
      <c r="L469" s="7"/>
      <c r="M469" s="7"/>
      <c r="N469" s="7"/>
      <c r="O469" s="7"/>
      <c r="P469" s="7"/>
      <c r="Q469" s="7"/>
      <c r="R469" s="7"/>
    </row>
    <row r="470" spans="1:18">
      <c r="A470" s="7"/>
      <c r="B470" s="7"/>
      <c r="C470" s="7"/>
      <c r="D470" s="7"/>
      <c r="E470" s="7"/>
      <c r="F470" s="7"/>
      <c r="G470" s="7"/>
      <c r="H470" s="7"/>
      <c r="I470" s="7"/>
      <c r="J470" s="7"/>
      <c r="K470" s="7"/>
      <c r="L470" s="7"/>
      <c r="M470" s="7"/>
      <c r="N470" s="7"/>
      <c r="O470" s="7"/>
      <c r="P470" s="7"/>
      <c r="Q470" s="7"/>
      <c r="R470" s="7"/>
    </row>
    <row r="471" spans="1:18">
      <c r="A471" s="7"/>
      <c r="B471" s="7"/>
      <c r="C471" s="7"/>
      <c r="D471" s="7"/>
      <c r="E471" s="7"/>
      <c r="F471" s="7"/>
      <c r="G471" s="7"/>
      <c r="H471" s="7"/>
      <c r="I471" s="7"/>
      <c r="J471" s="7"/>
      <c r="K471" s="7"/>
      <c r="L471" s="7"/>
      <c r="M471" s="7"/>
      <c r="N471" s="7"/>
      <c r="O471" s="7"/>
      <c r="P471" s="7"/>
      <c r="Q471" s="7"/>
      <c r="R471" s="7"/>
    </row>
    <row r="472" spans="1:18">
      <c r="A472" s="7"/>
      <c r="B472" s="7"/>
      <c r="C472" s="7"/>
      <c r="D472" s="7"/>
      <c r="E472" s="7"/>
      <c r="F472" s="7"/>
      <c r="G472" s="7"/>
      <c r="H472" s="7"/>
      <c r="I472" s="7"/>
      <c r="J472" s="7"/>
      <c r="K472" s="7"/>
      <c r="L472" s="7"/>
      <c r="M472" s="7"/>
      <c r="N472" s="7"/>
      <c r="O472" s="7"/>
      <c r="P472" s="7"/>
      <c r="Q472" s="7"/>
      <c r="R472" s="7"/>
    </row>
    <row r="473" spans="1:18">
      <c r="A473" s="7"/>
      <c r="B473" s="7"/>
      <c r="C473" s="7"/>
      <c r="D473" s="7"/>
      <c r="E473" s="7"/>
      <c r="F473" s="7"/>
      <c r="G473" s="7"/>
      <c r="H473" s="7"/>
      <c r="I473" s="7"/>
      <c r="J473" s="7"/>
      <c r="K473" s="7"/>
      <c r="L473" s="7"/>
      <c r="M473" s="7"/>
      <c r="N473" s="7"/>
      <c r="O473" s="7"/>
      <c r="P473" s="7"/>
      <c r="Q473" s="7"/>
      <c r="R473" s="7"/>
    </row>
    <row r="474" spans="1:18">
      <c r="A474" s="7"/>
      <c r="B474" s="7"/>
      <c r="C474" s="7"/>
      <c r="D474" s="7"/>
      <c r="E474" s="7"/>
      <c r="F474" s="7"/>
      <c r="G474" s="7"/>
      <c r="H474" s="7"/>
      <c r="I474" s="7"/>
      <c r="J474" s="7"/>
      <c r="K474" s="7"/>
      <c r="L474" s="7"/>
      <c r="M474" s="7"/>
      <c r="N474" s="7"/>
      <c r="O474" s="7"/>
      <c r="P474" s="7"/>
      <c r="Q474" s="7"/>
      <c r="R474" s="7"/>
    </row>
    <row r="475" spans="1:18">
      <c r="A475" s="7"/>
      <c r="B475" s="7"/>
      <c r="C475" s="7"/>
      <c r="D475" s="7"/>
      <c r="E475" s="7"/>
      <c r="F475" s="7"/>
      <c r="G475" s="7"/>
      <c r="H475" s="7"/>
      <c r="I475" s="7"/>
      <c r="J475" s="7"/>
      <c r="K475" s="7"/>
      <c r="L475" s="7"/>
      <c r="M475" s="7"/>
      <c r="N475" s="7"/>
      <c r="O475" s="7"/>
      <c r="P475" s="7"/>
      <c r="Q475" s="7"/>
      <c r="R475" s="7"/>
    </row>
    <row r="476" spans="1:18">
      <c r="A476" s="7"/>
      <c r="B476" s="7"/>
      <c r="C476" s="7"/>
      <c r="D476" s="7"/>
      <c r="E476" s="7"/>
      <c r="F476" s="7"/>
      <c r="G476" s="7"/>
      <c r="H476" s="7"/>
      <c r="I476" s="7"/>
      <c r="J476" s="7"/>
      <c r="K476" s="7"/>
      <c r="L476" s="7"/>
      <c r="M476" s="7"/>
      <c r="N476" s="7"/>
      <c r="O476" s="7"/>
      <c r="P476" s="7"/>
      <c r="Q476" s="7"/>
      <c r="R476" s="7"/>
    </row>
    <row r="477" spans="1:18">
      <c r="A477" s="7"/>
      <c r="B477" s="7"/>
      <c r="C477" s="7"/>
      <c r="D477" s="7"/>
      <c r="E477" s="7"/>
      <c r="F477" s="7"/>
      <c r="G477" s="7"/>
      <c r="H477" s="7"/>
      <c r="I477" s="7"/>
      <c r="J477" s="7"/>
      <c r="K477" s="7"/>
      <c r="L477" s="7"/>
      <c r="M477" s="7"/>
      <c r="N477" s="7"/>
      <c r="O477" s="7"/>
      <c r="P477" s="7"/>
      <c r="Q477" s="7"/>
      <c r="R477" s="7"/>
    </row>
    <row r="478" spans="1:18">
      <c r="A478" s="7"/>
      <c r="B478" s="7"/>
      <c r="C478" s="7"/>
      <c r="D478" s="7"/>
      <c r="E478" s="7"/>
      <c r="F478" s="7"/>
      <c r="G478" s="7"/>
      <c r="H478" s="7"/>
      <c r="I478" s="7"/>
      <c r="J478" s="7"/>
      <c r="K478" s="7"/>
      <c r="L478" s="7"/>
      <c r="M478" s="7"/>
      <c r="N478" s="7"/>
      <c r="O478" s="7"/>
      <c r="P478" s="7"/>
      <c r="Q478" s="7"/>
      <c r="R478" s="7"/>
    </row>
    <row r="479" spans="1:18">
      <c r="A479" s="7"/>
      <c r="B479" s="7"/>
      <c r="C479" s="7"/>
      <c r="D479" s="7"/>
      <c r="E479" s="7"/>
      <c r="F479" s="7"/>
      <c r="G479" s="7"/>
      <c r="H479" s="7"/>
      <c r="I479" s="7"/>
      <c r="J479" s="7"/>
      <c r="K479" s="7"/>
      <c r="L479" s="7"/>
      <c r="M479" s="7"/>
      <c r="N479" s="7"/>
      <c r="O479" s="7"/>
      <c r="P479" s="7"/>
      <c r="Q479" s="7"/>
      <c r="R479" s="7"/>
    </row>
    <row r="480" spans="1:18">
      <c r="A480" s="7"/>
      <c r="B480" s="7"/>
      <c r="C480" s="7"/>
      <c r="D480" s="7"/>
      <c r="E480" s="7"/>
      <c r="F480" s="7"/>
      <c r="G480" s="7"/>
      <c r="H480" s="7"/>
      <c r="I480" s="7"/>
      <c r="J480" s="7"/>
      <c r="K480" s="7"/>
      <c r="L480" s="7"/>
      <c r="M480" s="7"/>
      <c r="N480" s="7"/>
      <c r="O480" s="7"/>
      <c r="P480" s="7"/>
      <c r="Q480" s="7"/>
      <c r="R480" s="7"/>
    </row>
    <row r="481" spans="1:18">
      <c r="A481" s="7"/>
      <c r="B481" s="7"/>
      <c r="C481" s="7"/>
      <c r="D481" s="7"/>
      <c r="E481" s="7"/>
      <c r="F481" s="7"/>
      <c r="G481" s="7"/>
      <c r="H481" s="7"/>
      <c r="I481" s="7"/>
      <c r="J481" s="7"/>
      <c r="K481" s="7"/>
      <c r="L481" s="7"/>
      <c r="M481" s="7"/>
      <c r="N481" s="7"/>
      <c r="O481" s="7"/>
      <c r="P481" s="7"/>
      <c r="Q481" s="7"/>
      <c r="R481" s="7"/>
    </row>
    <row r="482" spans="1:18">
      <c r="A482" s="7"/>
      <c r="B482" s="7"/>
      <c r="C482" s="7"/>
      <c r="D482" s="7"/>
      <c r="E482" s="7"/>
      <c r="F482" s="7"/>
      <c r="G482" s="7"/>
      <c r="H482" s="7"/>
      <c r="I482" s="7"/>
      <c r="J482" s="7"/>
      <c r="K482" s="7"/>
      <c r="L482" s="7"/>
      <c r="M482" s="7"/>
      <c r="N482" s="7"/>
      <c r="O482" s="7"/>
      <c r="P482" s="7"/>
      <c r="Q482" s="7"/>
      <c r="R482" s="7"/>
    </row>
    <row r="483" spans="1:18">
      <c r="A483" s="7"/>
      <c r="B483" s="7"/>
      <c r="C483" s="7"/>
      <c r="D483" s="7"/>
      <c r="E483" s="7"/>
      <c r="F483" s="7"/>
      <c r="G483" s="7"/>
      <c r="H483" s="7"/>
      <c r="I483" s="7"/>
      <c r="J483" s="7"/>
      <c r="K483" s="7"/>
      <c r="L483" s="7"/>
      <c r="M483" s="7"/>
      <c r="N483" s="7"/>
      <c r="O483" s="7"/>
      <c r="P483" s="7"/>
      <c r="Q483" s="7"/>
      <c r="R483" s="7"/>
    </row>
    <row r="484" spans="1:18">
      <c r="A484" s="7"/>
      <c r="B484" s="7"/>
      <c r="C484" s="7"/>
      <c r="D484" s="7"/>
      <c r="E484" s="7"/>
      <c r="F484" s="7"/>
      <c r="G484" s="7"/>
      <c r="H484" s="7"/>
      <c r="I484" s="7"/>
      <c r="J484" s="7"/>
      <c r="K484" s="7"/>
      <c r="L484" s="7"/>
      <c r="M484" s="7"/>
      <c r="N484" s="7"/>
      <c r="O484" s="7"/>
      <c r="P484" s="7"/>
      <c r="Q484" s="7"/>
      <c r="R484" s="7"/>
    </row>
    <row r="485" spans="1:18">
      <c r="A485" s="7"/>
      <c r="B485" s="7"/>
      <c r="C485" s="7"/>
      <c r="D485" s="7"/>
      <c r="E485" s="7"/>
      <c r="F485" s="7"/>
      <c r="G485" s="7"/>
      <c r="H485" s="7"/>
      <c r="I485" s="7"/>
      <c r="J485" s="7"/>
      <c r="K485" s="7"/>
      <c r="L485" s="7"/>
      <c r="M485" s="7"/>
      <c r="N485" s="7"/>
      <c r="O485" s="7"/>
      <c r="P485" s="7"/>
      <c r="Q485" s="7"/>
      <c r="R485" s="7"/>
    </row>
    <row r="486" spans="1:18">
      <c r="A486" s="7"/>
      <c r="B486" s="7"/>
      <c r="C486" s="7"/>
      <c r="D486" s="7"/>
      <c r="E486" s="7"/>
      <c r="F486" s="7"/>
      <c r="G486" s="7"/>
      <c r="H486" s="7"/>
      <c r="I486" s="7"/>
      <c r="J486" s="7"/>
      <c r="K486" s="7"/>
      <c r="L486" s="7"/>
      <c r="M486" s="7"/>
      <c r="N486" s="7"/>
      <c r="O486" s="7"/>
      <c r="P486" s="7"/>
      <c r="Q486" s="7"/>
      <c r="R486" s="7"/>
    </row>
    <row r="487" spans="1:18">
      <c r="A487" s="7"/>
      <c r="B487" s="7"/>
      <c r="C487" s="7"/>
      <c r="D487" s="7"/>
      <c r="E487" s="7"/>
      <c r="F487" s="7"/>
      <c r="G487" s="7"/>
      <c r="H487" s="7"/>
      <c r="I487" s="7"/>
      <c r="J487" s="7"/>
      <c r="K487" s="7"/>
      <c r="L487" s="7"/>
      <c r="M487" s="7"/>
      <c r="N487" s="7"/>
      <c r="O487" s="7"/>
      <c r="P487" s="7"/>
      <c r="Q487" s="7"/>
      <c r="R487" s="7"/>
    </row>
    <row r="488" spans="1:18">
      <c r="A488" s="7"/>
      <c r="B488" s="7"/>
      <c r="C488" s="7"/>
      <c r="D488" s="7"/>
      <c r="E488" s="7"/>
      <c r="F488" s="7"/>
      <c r="G488" s="7"/>
      <c r="H488" s="7"/>
      <c r="I488" s="7"/>
      <c r="J488" s="7"/>
      <c r="K488" s="7"/>
      <c r="L488" s="7"/>
      <c r="M488" s="7"/>
      <c r="N488" s="7"/>
      <c r="O488" s="7"/>
      <c r="P488" s="7"/>
      <c r="Q488" s="7"/>
      <c r="R488" s="7"/>
    </row>
    <row r="489" spans="1:18">
      <c r="A489" s="7"/>
      <c r="B489" s="7"/>
      <c r="C489" s="7"/>
      <c r="D489" s="7"/>
      <c r="E489" s="7"/>
      <c r="F489" s="7"/>
      <c r="G489" s="7"/>
      <c r="H489" s="7"/>
      <c r="I489" s="7"/>
      <c r="J489" s="7"/>
      <c r="K489" s="7"/>
      <c r="L489" s="7"/>
      <c r="M489" s="7"/>
      <c r="N489" s="7"/>
      <c r="O489" s="7"/>
      <c r="P489" s="7"/>
      <c r="Q489" s="7"/>
      <c r="R489" s="7"/>
    </row>
    <row r="490" spans="1:18">
      <c r="A490" s="7"/>
      <c r="B490" s="7"/>
      <c r="C490" s="7"/>
      <c r="D490" s="7"/>
      <c r="E490" s="7"/>
      <c r="F490" s="7"/>
      <c r="G490" s="7"/>
      <c r="H490" s="7"/>
      <c r="I490" s="7"/>
      <c r="J490" s="7"/>
      <c r="K490" s="7"/>
      <c r="L490" s="7"/>
      <c r="M490" s="7"/>
      <c r="N490" s="7"/>
      <c r="O490" s="7"/>
      <c r="P490" s="7"/>
      <c r="Q490" s="7"/>
      <c r="R490" s="7"/>
    </row>
    <row r="491" spans="1:18">
      <c r="A491" s="7"/>
      <c r="B491" s="7"/>
      <c r="C491" s="7"/>
      <c r="D491" s="7"/>
      <c r="E491" s="7"/>
      <c r="F491" s="7"/>
      <c r="G491" s="7"/>
      <c r="H491" s="7"/>
      <c r="I491" s="7"/>
      <c r="J491" s="7"/>
      <c r="K491" s="7"/>
      <c r="L491" s="7"/>
      <c r="M491" s="7"/>
      <c r="N491" s="7"/>
      <c r="O491" s="7"/>
      <c r="P491" s="7"/>
      <c r="Q491" s="7"/>
      <c r="R491" s="7"/>
    </row>
    <row r="492" spans="1:18">
      <c r="A492" s="7"/>
      <c r="B492" s="7"/>
      <c r="C492" s="7"/>
      <c r="D492" s="7"/>
      <c r="E492" s="7"/>
      <c r="F492" s="7"/>
      <c r="G492" s="7"/>
      <c r="H492" s="7"/>
      <c r="I492" s="7"/>
      <c r="J492" s="7"/>
      <c r="K492" s="7"/>
      <c r="L492" s="7"/>
      <c r="M492" s="7"/>
      <c r="N492" s="7"/>
      <c r="O492" s="7"/>
      <c r="P492" s="7"/>
      <c r="Q492" s="7"/>
      <c r="R492" s="7"/>
    </row>
    <row r="493" spans="1:18">
      <c r="A493" s="7"/>
      <c r="B493" s="7"/>
      <c r="C493" s="7"/>
      <c r="D493" s="7"/>
      <c r="E493" s="7"/>
      <c r="F493" s="7"/>
      <c r="G493" s="7"/>
      <c r="H493" s="7"/>
      <c r="I493" s="7"/>
      <c r="J493" s="7"/>
      <c r="K493" s="7"/>
      <c r="L493" s="7"/>
      <c r="M493" s="7"/>
      <c r="N493" s="7"/>
      <c r="O493" s="7"/>
      <c r="P493" s="7"/>
      <c r="Q493" s="7"/>
      <c r="R493" s="7"/>
    </row>
    <row r="494" spans="1:18">
      <c r="A494" s="7"/>
      <c r="B494" s="7"/>
      <c r="C494" s="7"/>
      <c r="D494" s="7"/>
      <c r="E494" s="7"/>
      <c r="F494" s="7"/>
      <c r="G494" s="7"/>
      <c r="H494" s="7"/>
      <c r="I494" s="7"/>
      <c r="J494" s="7"/>
      <c r="K494" s="7"/>
      <c r="L494" s="7"/>
      <c r="M494" s="7"/>
      <c r="N494" s="7"/>
      <c r="O494" s="7"/>
      <c r="P494" s="7"/>
      <c r="Q494" s="7"/>
      <c r="R494" s="7"/>
    </row>
    <row r="495" spans="1:18">
      <c r="A495" s="7"/>
      <c r="B495" s="7"/>
      <c r="C495" s="7"/>
      <c r="D495" s="7"/>
      <c r="E495" s="7"/>
      <c r="F495" s="7"/>
      <c r="G495" s="7"/>
      <c r="H495" s="7"/>
      <c r="I495" s="7"/>
      <c r="J495" s="7"/>
      <c r="K495" s="7"/>
      <c r="L495" s="7"/>
      <c r="M495" s="7"/>
      <c r="N495" s="7"/>
      <c r="O495" s="7"/>
      <c r="P495" s="7"/>
      <c r="Q495" s="7"/>
      <c r="R495" s="7"/>
    </row>
    <row r="496" spans="1:18">
      <c r="A496" s="7"/>
      <c r="B496" s="7"/>
      <c r="C496" s="7"/>
      <c r="D496" s="7"/>
      <c r="E496" s="7"/>
      <c r="F496" s="7"/>
      <c r="G496" s="7"/>
      <c r="H496" s="7"/>
      <c r="I496" s="7"/>
      <c r="J496" s="7"/>
      <c r="K496" s="7"/>
      <c r="L496" s="7"/>
      <c r="M496" s="7"/>
      <c r="N496" s="7"/>
      <c r="O496" s="7"/>
      <c r="P496" s="7"/>
      <c r="Q496" s="7"/>
      <c r="R496" s="7"/>
    </row>
    <row r="497" spans="1:18">
      <c r="A497" s="7"/>
      <c r="B497" s="7"/>
      <c r="C497" s="7"/>
      <c r="D497" s="7"/>
      <c r="E497" s="7"/>
      <c r="F497" s="7"/>
      <c r="G497" s="7"/>
      <c r="H497" s="7"/>
      <c r="I497" s="7"/>
      <c r="J497" s="7"/>
      <c r="K497" s="7"/>
      <c r="L497" s="7"/>
      <c r="M497" s="7"/>
      <c r="N497" s="7"/>
      <c r="O497" s="7"/>
      <c r="P497" s="7"/>
      <c r="Q497" s="7"/>
      <c r="R497" s="7"/>
    </row>
    <row r="498" spans="1:18">
      <c r="A498" s="7"/>
      <c r="B498" s="7"/>
      <c r="C498" s="7"/>
      <c r="D498" s="7"/>
      <c r="E498" s="7"/>
      <c r="F498" s="7"/>
      <c r="G498" s="7"/>
      <c r="H498" s="7"/>
      <c r="I498" s="7"/>
      <c r="J498" s="7"/>
      <c r="K498" s="7"/>
      <c r="L498" s="7"/>
      <c r="M498" s="7"/>
      <c r="N498" s="7"/>
      <c r="O498" s="7"/>
      <c r="P498" s="7"/>
      <c r="Q498" s="7"/>
      <c r="R498" s="7"/>
    </row>
    <row r="499" spans="1:18">
      <c r="A499" s="7"/>
      <c r="B499" s="7"/>
      <c r="C499" s="7"/>
      <c r="D499" s="7"/>
      <c r="E499" s="7"/>
      <c r="F499" s="7"/>
      <c r="G499" s="7"/>
      <c r="H499" s="7"/>
      <c r="I499" s="7"/>
      <c r="J499" s="7"/>
      <c r="K499" s="7"/>
      <c r="L499" s="7"/>
      <c r="M499" s="7"/>
      <c r="N499" s="7"/>
      <c r="O499" s="7"/>
      <c r="P499" s="7"/>
      <c r="Q499" s="7"/>
      <c r="R499" s="7"/>
    </row>
    <row r="500" spans="1:18">
      <c r="A500" s="7"/>
      <c r="B500" s="7"/>
      <c r="C500" s="7"/>
      <c r="D500" s="7"/>
      <c r="E500" s="7"/>
      <c r="F500" s="7"/>
      <c r="G500" s="7"/>
      <c r="H500" s="7"/>
      <c r="I500" s="7"/>
      <c r="J500" s="7"/>
      <c r="K500" s="7"/>
      <c r="L500" s="7"/>
      <c r="M500" s="7"/>
      <c r="N500" s="7"/>
      <c r="O500" s="7"/>
      <c r="P500" s="7"/>
      <c r="Q500" s="7"/>
      <c r="R500" s="7"/>
    </row>
    <row r="501" spans="1:18">
      <c r="A501" s="7"/>
      <c r="B501" s="7"/>
      <c r="C501" s="7"/>
      <c r="D501" s="7"/>
      <c r="E501" s="7"/>
      <c r="F501" s="7"/>
      <c r="G501" s="7"/>
      <c r="H501" s="7"/>
      <c r="I501" s="7"/>
      <c r="J501" s="7"/>
      <c r="K501" s="7"/>
      <c r="L501" s="7"/>
      <c r="M501" s="7"/>
      <c r="N501" s="7"/>
      <c r="O501" s="7"/>
      <c r="P501" s="7"/>
      <c r="Q501" s="7"/>
      <c r="R501" s="7"/>
    </row>
    <row r="502" spans="1:18">
      <c r="A502" s="7"/>
      <c r="B502" s="7"/>
      <c r="C502" s="7"/>
      <c r="D502" s="7"/>
      <c r="E502" s="7"/>
      <c r="F502" s="7"/>
      <c r="G502" s="7"/>
      <c r="H502" s="7"/>
      <c r="I502" s="7"/>
      <c r="J502" s="7"/>
      <c r="K502" s="7"/>
      <c r="L502" s="7"/>
      <c r="M502" s="7"/>
      <c r="N502" s="7"/>
      <c r="O502" s="7"/>
      <c r="P502" s="7"/>
      <c r="Q502" s="7"/>
      <c r="R502" s="7"/>
    </row>
    <row r="503" spans="1:18">
      <c r="A503" s="7"/>
      <c r="B503" s="7"/>
      <c r="C503" s="7"/>
      <c r="D503" s="7"/>
      <c r="E503" s="7"/>
      <c r="F503" s="7"/>
      <c r="G503" s="7"/>
      <c r="H503" s="7"/>
      <c r="I503" s="7"/>
      <c r="J503" s="7"/>
      <c r="K503" s="7"/>
      <c r="L503" s="7"/>
      <c r="M503" s="7"/>
      <c r="N503" s="7"/>
      <c r="O503" s="7"/>
      <c r="P503" s="7"/>
      <c r="Q503" s="7"/>
      <c r="R503" s="7"/>
    </row>
    <row r="504" spans="1:18">
      <c r="A504" s="7"/>
      <c r="B504" s="7"/>
      <c r="C504" s="7"/>
      <c r="D504" s="7"/>
      <c r="E504" s="7"/>
      <c r="F504" s="7"/>
      <c r="G504" s="7"/>
      <c r="H504" s="7"/>
      <c r="I504" s="7"/>
      <c r="J504" s="7"/>
      <c r="K504" s="7"/>
      <c r="L504" s="7"/>
      <c r="M504" s="7"/>
      <c r="N504" s="7"/>
      <c r="O504" s="7"/>
      <c r="P504" s="7"/>
      <c r="Q504" s="7"/>
      <c r="R504" s="7"/>
    </row>
    <row r="505" spans="1:18">
      <c r="A505" s="7"/>
      <c r="B505" s="7"/>
      <c r="C505" s="7"/>
      <c r="D505" s="7"/>
      <c r="E505" s="7"/>
      <c r="F505" s="7"/>
      <c r="G505" s="7"/>
      <c r="H505" s="7"/>
      <c r="I505" s="7"/>
      <c r="J505" s="7"/>
      <c r="K505" s="7"/>
      <c r="L505" s="7"/>
      <c r="M505" s="7"/>
      <c r="N505" s="7"/>
      <c r="O505" s="7"/>
      <c r="P505" s="7"/>
      <c r="Q505" s="7"/>
      <c r="R505" s="7"/>
    </row>
    <row r="506" spans="1:18">
      <c r="A506" s="7"/>
      <c r="B506" s="7"/>
      <c r="C506" s="7"/>
      <c r="D506" s="7"/>
      <c r="E506" s="7"/>
      <c r="F506" s="7"/>
      <c r="G506" s="7"/>
      <c r="H506" s="7"/>
      <c r="I506" s="7"/>
      <c r="J506" s="7"/>
      <c r="K506" s="7"/>
      <c r="L506" s="7"/>
      <c r="M506" s="7"/>
      <c r="N506" s="7"/>
      <c r="O506" s="7"/>
      <c r="P506" s="7"/>
      <c r="Q506" s="7"/>
      <c r="R506" s="7"/>
    </row>
    <row r="507" spans="1:18">
      <c r="A507" s="7"/>
      <c r="B507" s="7"/>
      <c r="C507" s="7"/>
      <c r="D507" s="7"/>
      <c r="E507" s="7"/>
      <c r="F507" s="7"/>
      <c r="G507" s="7"/>
      <c r="H507" s="7"/>
      <c r="I507" s="7"/>
      <c r="J507" s="7"/>
      <c r="K507" s="7"/>
      <c r="L507" s="7"/>
      <c r="M507" s="7"/>
      <c r="N507" s="7"/>
      <c r="O507" s="7"/>
      <c r="P507" s="7"/>
      <c r="Q507" s="7"/>
      <c r="R507" s="7"/>
    </row>
    <row r="508" spans="1:18">
      <c r="A508" s="7"/>
      <c r="B508" s="7"/>
      <c r="C508" s="7"/>
      <c r="D508" s="7"/>
      <c r="E508" s="7"/>
      <c r="F508" s="7"/>
      <c r="G508" s="7"/>
      <c r="H508" s="7"/>
      <c r="I508" s="7"/>
      <c r="J508" s="7"/>
      <c r="K508" s="7"/>
      <c r="L508" s="7"/>
      <c r="M508" s="7"/>
      <c r="N508" s="7"/>
      <c r="O508" s="7"/>
      <c r="P508" s="7"/>
      <c r="Q508" s="7"/>
      <c r="R508" s="7"/>
    </row>
    <row r="509" spans="1:18">
      <c r="A509" s="7"/>
      <c r="B509" s="7"/>
      <c r="C509" s="7"/>
      <c r="D509" s="7"/>
      <c r="E509" s="7"/>
      <c r="F509" s="7"/>
      <c r="G509" s="7"/>
      <c r="H509" s="7"/>
      <c r="I509" s="7"/>
      <c r="J509" s="7"/>
      <c r="K509" s="7"/>
      <c r="L509" s="7"/>
      <c r="M509" s="7"/>
      <c r="N509" s="7"/>
      <c r="O509" s="7"/>
      <c r="P509" s="7"/>
      <c r="Q509" s="7"/>
      <c r="R509" s="7"/>
    </row>
    <row r="510" spans="1:18">
      <c r="A510" s="7"/>
      <c r="B510" s="7"/>
      <c r="C510" s="7"/>
      <c r="D510" s="7"/>
      <c r="E510" s="7"/>
      <c r="F510" s="7"/>
      <c r="G510" s="7"/>
      <c r="H510" s="7"/>
      <c r="I510" s="7"/>
      <c r="J510" s="7"/>
      <c r="K510" s="7"/>
      <c r="L510" s="7"/>
      <c r="M510" s="7"/>
      <c r="N510" s="7"/>
      <c r="O510" s="7"/>
      <c r="P510" s="7"/>
      <c r="Q510" s="7"/>
      <c r="R510" s="7"/>
    </row>
    <row r="511" spans="1:18">
      <c r="A511" s="7"/>
      <c r="B511" s="7"/>
      <c r="C511" s="7"/>
      <c r="D511" s="7"/>
      <c r="E511" s="7"/>
      <c r="F511" s="7"/>
      <c r="G511" s="7"/>
      <c r="H511" s="7"/>
      <c r="I511" s="7"/>
      <c r="J511" s="7"/>
      <c r="K511" s="7"/>
      <c r="L511" s="7"/>
      <c r="M511" s="7"/>
      <c r="N511" s="7"/>
      <c r="O511" s="7"/>
      <c r="P511" s="7"/>
      <c r="Q511" s="7"/>
      <c r="R511" s="7"/>
    </row>
    <row r="512" spans="1:18">
      <c r="A512" s="7"/>
      <c r="B512" s="7"/>
      <c r="C512" s="7"/>
      <c r="D512" s="7"/>
      <c r="E512" s="7"/>
      <c r="F512" s="7"/>
      <c r="G512" s="7"/>
      <c r="H512" s="7"/>
      <c r="I512" s="7"/>
      <c r="J512" s="7"/>
      <c r="K512" s="7"/>
      <c r="L512" s="7"/>
      <c r="M512" s="7"/>
      <c r="N512" s="7"/>
      <c r="O512" s="7"/>
      <c r="P512" s="7"/>
      <c r="Q512" s="7"/>
      <c r="R512" s="7"/>
    </row>
    <row r="513" spans="1:18">
      <c r="A513" s="7"/>
      <c r="B513" s="7"/>
      <c r="C513" s="7"/>
      <c r="D513" s="7"/>
      <c r="E513" s="7"/>
      <c r="F513" s="7"/>
      <c r="G513" s="7"/>
      <c r="H513" s="7"/>
      <c r="I513" s="7"/>
      <c r="J513" s="7"/>
      <c r="K513" s="7"/>
      <c r="L513" s="7"/>
      <c r="M513" s="7"/>
      <c r="N513" s="7"/>
      <c r="O513" s="7"/>
      <c r="P513" s="7"/>
      <c r="Q513" s="7"/>
      <c r="R513" s="7"/>
    </row>
    <row r="514" spans="1:18">
      <c r="A514" s="7"/>
      <c r="B514" s="7"/>
      <c r="C514" s="7"/>
      <c r="D514" s="7"/>
      <c r="E514" s="7"/>
      <c r="F514" s="7"/>
      <c r="G514" s="7"/>
      <c r="H514" s="7"/>
      <c r="I514" s="7"/>
      <c r="J514" s="7"/>
      <c r="K514" s="7"/>
      <c r="L514" s="7"/>
      <c r="M514" s="7"/>
      <c r="N514" s="7"/>
      <c r="O514" s="7"/>
      <c r="P514" s="7"/>
      <c r="Q514" s="7"/>
      <c r="R514" s="7"/>
    </row>
    <row r="515" spans="1:18">
      <c r="A515" s="7"/>
      <c r="B515" s="7"/>
      <c r="C515" s="7"/>
      <c r="D515" s="7"/>
      <c r="E515" s="7"/>
      <c r="F515" s="7"/>
      <c r="G515" s="7"/>
      <c r="H515" s="7"/>
      <c r="I515" s="7"/>
      <c r="J515" s="7"/>
      <c r="K515" s="7"/>
      <c r="L515" s="7"/>
      <c r="M515" s="7"/>
      <c r="N515" s="7"/>
      <c r="O515" s="7"/>
      <c r="P515" s="7"/>
      <c r="Q515" s="7"/>
      <c r="R515" s="7"/>
    </row>
    <row r="516" spans="1:18">
      <c r="A516" s="7"/>
      <c r="B516" s="7"/>
      <c r="C516" s="7"/>
      <c r="D516" s="7"/>
      <c r="E516" s="7"/>
      <c r="F516" s="7"/>
      <c r="G516" s="7"/>
      <c r="H516" s="7"/>
      <c r="I516" s="7"/>
      <c r="J516" s="7"/>
      <c r="K516" s="7"/>
      <c r="L516" s="7"/>
      <c r="M516" s="7"/>
      <c r="N516" s="7"/>
      <c r="O516" s="7"/>
      <c r="P516" s="7"/>
      <c r="Q516" s="7"/>
      <c r="R516" s="7"/>
    </row>
    <row r="517" spans="1:18">
      <c r="A517" s="7"/>
      <c r="B517" s="7"/>
      <c r="C517" s="7"/>
      <c r="D517" s="7"/>
      <c r="E517" s="7"/>
      <c r="F517" s="7"/>
      <c r="G517" s="7"/>
      <c r="H517" s="7"/>
      <c r="I517" s="7"/>
      <c r="J517" s="7"/>
      <c r="K517" s="7"/>
      <c r="L517" s="7"/>
      <c r="M517" s="7"/>
      <c r="N517" s="7"/>
      <c r="O517" s="7"/>
      <c r="P517" s="7"/>
      <c r="Q517" s="7"/>
      <c r="R517" s="7"/>
    </row>
    <row r="518" spans="1:18">
      <c r="A518" s="7"/>
      <c r="B518" s="7"/>
      <c r="C518" s="7"/>
      <c r="D518" s="7"/>
      <c r="E518" s="7"/>
      <c r="F518" s="7"/>
      <c r="G518" s="7"/>
      <c r="H518" s="7"/>
      <c r="I518" s="7"/>
      <c r="J518" s="7"/>
      <c r="K518" s="7"/>
      <c r="L518" s="7"/>
      <c r="M518" s="7"/>
      <c r="N518" s="7"/>
      <c r="O518" s="7"/>
      <c r="P518" s="7"/>
      <c r="Q518" s="7"/>
      <c r="R518" s="7"/>
    </row>
    <row r="519" spans="1:18">
      <c r="A519" s="7"/>
      <c r="B519" s="7"/>
      <c r="C519" s="7"/>
      <c r="D519" s="7"/>
      <c r="E519" s="7"/>
      <c r="F519" s="7"/>
      <c r="G519" s="7"/>
      <c r="H519" s="7"/>
      <c r="I519" s="7"/>
      <c r="J519" s="7"/>
      <c r="K519" s="7"/>
      <c r="L519" s="7"/>
      <c r="M519" s="7"/>
      <c r="N519" s="7"/>
      <c r="O519" s="7"/>
      <c r="P519" s="7"/>
      <c r="Q519" s="7"/>
      <c r="R519" s="7"/>
    </row>
    <row r="520" spans="1:18">
      <c r="A520" s="7"/>
      <c r="B520" s="7"/>
      <c r="C520" s="7"/>
      <c r="D520" s="7"/>
      <c r="E520" s="7"/>
      <c r="F520" s="7"/>
      <c r="G520" s="7"/>
      <c r="H520" s="7"/>
      <c r="I520" s="7"/>
      <c r="J520" s="7"/>
      <c r="K520" s="7"/>
      <c r="L520" s="7"/>
      <c r="M520" s="7"/>
      <c r="N520" s="7"/>
      <c r="O520" s="7"/>
      <c r="P520" s="7"/>
      <c r="Q520" s="7"/>
      <c r="R520" s="7"/>
    </row>
    <row r="521" spans="1:18">
      <c r="A521" s="7"/>
      <c r="B521" s="7"/>
      <c r="C521" s="7"/>
      <c r="D521" s="7"/>
      <c r="E521" s="7"/>
      <c r="F521" s="7"/>
      <c r="G521" s="7"/>
      <c r="H521" s="7"/>
      <c r="I521" s="7"/>
      <c r="J521" s="7"/>
      <c r="K521" s="7"/>
      <c r="L521" s="7"/>
      <c r="M521" s="7"/>
      <c r="N521" s="7"/>
      <c r="O521" s="7"/>
      <c r="P521" s="7"/>
      <c r="Q521" s="7"/>
      <c r="R521" s="7"/>
    </row>
    <row r="522" spans="1:18">
      <c r="A522" s="7"/>
      <c r="B522" s="7"/>
      <c r="C522" s="7"/>
      <c r="D522" s="7"/>
      <c r="E522" s="7"/>
      <c r="F522" s="7"/>
      <c r="G522" s="7"/>
      <c r="H522" s="7"/>
      <c r="I522" s="7"/>
      <c r="J522" s="7"/>
      <c r="K522" s="7"/>
      <c r="L522" s="7"/>
      <c r="M522" s="7"/>
      <c r="N522" s="7"/>
      <c r="O522" s="7"/>
      <c r="P522" s="7"/>
      <c r="Q522" s="7"/>
      <c r="R522" s="7"/>
    </row>
    <row r="523" spans="1:18">
      <c r="A523" s="7"/>
      <c r="B523" s="7"/>
      <c r="C523" s="7"/>
      <c r="D523" s="7"/>
      <c r="E523" s="7"/>
      <c r="F523" s="7"/>
      <c r="G523" s="7"/>
      <c r="H523" s="7"/>
      <c r="I523" s="7"/>
      <c r="J523" s="7"/>
      <c r="K523" s="7"/>
      <c r="L523" s="7"/>
      <c r="M523" s="7"/>
      <c r="N523" s="7"/>
      <c r="O523" s="7"/>
      <c r="P523" s="7"/>
      <c r="Q523" s="7"/>
      <c r="R523" s="7"/>
    </row>
    <row r="524" spans="1:18">
      <c r="A524" s="7"/>
      <c r="B524" s="7"/>
      <c r="C524" s="7"/>
      <c r="D524" s="7"/>
      <c r="E524" s="7"/>
      <c r="F524" s="7"/>
      <c r="G524" s="7"/>
      <c r="H524" s="7"/>
      <c r="I524" s="7"/>
      <c r="J524" s="7"/>
      <c r="K524" s="7"/>
      <c r="L524" s="7"/>
      <c r="M524" s="7"/>
      <c r="N524" s="7"/>
      <c r="O524" s="7"/>
      <c r="P524" s="7"/>
      <c r="Q524" s="7"/>
      <c r="R524" s="7"/>
    </row>
    <row r="525" spans="1:18">
      <c r="A525" s="7"/>
      <c r="B525" s="7"/>
      <c r="C525" s="7"/>
      <c r="D525" s="7"/>
      <c r="E525" s="7"/>
      <c r="F525" s="7"/>
      <c r="G525" s="7"/>
      <c r="H525" s="7"/>
      <c r="I525" s="7"/>
      <c r="J525" s="7"/>
      <c r="K525" s="7"/>
      <c r="L525" s="7"/>
      <c r="M525" s="7"/>
      <c r="N525" s="7"/>
      <c r="O525" s="7"/>
      <c r="P525" s="7"/>
      <c r="Q525" s="7"/>
      <c r="R525" s="7"/>
    </row>
    <row r="526" spans="1:18">
      <c r="A526" s="7"/>
      <c r="B526" s="7"/>
      <c r="C526" s="7"/>
      <c r="D526" s="7"/>
      <c r="E526" s="7"/>
      <c r="F526" s="7"/>
      <c r="G526" s="7"/>
      <c r="H526" s="7"/>
      <c r="I526" s="7"/>
      <c r="J526" s="7"/>
      <c r="K526" s="7"/>
      <c r="L526" s="7"/>
      <c r="M526" s="7"/>
      <c r="N526" s="7"/>
      <c r="O526" s="7"/>
      <c r="P526" s="7"/>
      <c r="Q526" s="7"/>
      <c r="R526" s="7"/>
    </row>
    <row r="527" spans="1:18">
      <c r="A527" s="7"/>
      <c r="B527" s="7"/>
      <c r="C527" s="7"/>
      <c r="D527" s="7"/>
      <c r="E527" s="7"/>
      <c r="F527" s="7"/>
      <c r="G527" s="7"/>
      <c r="H527" s="7"/>
      <c r="I527" s="7"/>
      <c r="J527" s="7"/>
      <c r="K527" s="7"/>
      <c r="L527" s="7"/>
      <c r="M527" s="7"/>
      <c r="N527" s="7"/>
      <c r="O527" s="7"/>
      <c r="P527" s="7"/>
      <c r="Q527" s="7"/>
      <c r="R527" s="7"/>
    </row>
    <row r="528" spans="1:18">
      <c r="A528" s="7"/>
      <c r="B528" s="7"/>
      <c r="C528" s="7"/>
      <c r="D528" s="7"/>
      <c r="E528" s="7"/>
      <c r="F528" s="7"/>
      <c r="G528" s="7"/>
      <c r="H528" s="7"/>
      <c r="I528" s="7"/>
      <c r="J528" s="7"/>
      <c r="K528" s="7"/>
      <c r="L528" s="7"/>
      <c r="M528" s="7"/>
      <c r="N528" s="7"/>
      <c r="O528" s="7"/>
      <c r="P528" s="7"/>
      <c r="Q528" s="7"/>
      <c r="R528" s="7"/>
    </row>
    <row r="529" spans="1:18">
      <c r="A529" s="7"/>
      <c r="B529" s="7"/>
      <c r="C529" s="7"/>
      <c r="D529" s="7"/>
      <c r="E529" s="7"/>
      <c r="F529" s="7"/>
      <c r="G529" s="7"/>
      <c r="H529" s="7"/>
      <c r="I529" s="7"/>
      <c r="J529" s="7"/>
      <c r="K529" s="7"/>
      <c r="L529" s="7"/>
      <c r="M529" s="7"/>
      <c r="N529" s="7"/>
      <c r="O529" s="7"/>
      <c r="P529" s="7"/>
      <c r="Q529" s="7"/>
      <c r="R529" s="7"/>
    </row>
    <row r="530" spans="1:18">
      <c r="A530" s="7"/>
      <c r="B530" s="7"/>
      <c r="C530" s="7"/>
      <c r="D530" s="7"/>
      <c r="E530" s="7"/>
      <c r="F530" s="7"/>
      <c r="G530" s="7"/>
      <c r="H530" s="7"/>
      <c r="I530" s="7"/>
      <c r="J530" s="7"/>
      <c r="K530" s="7"/>
      <c r="L530" s="7"/>
      <c r="M530" s="7"/>
      <c r="N530" s="7"/>
      <c r="O530" s="7"/>
      <c r="P530" s="7"/>
      <c r="Q530" s="7"/>
      <c r="R530" s="7"/>
    </row>
    <row r="531" spans="1:18">
      <c r="A531" s="7"/>
      <c r="B531" s="7"/>
      <c r="C531" s="7"/>
      <c r="D531" s="7"/>
      <c r="E531" s="7"/>
      <c r="F531" s="7"/>
      <c r="G531" s="7"/>
      <c r="H531" s="7"/>
      <c r="I531" s="7"/>
      <c r="J531" s="7"/>
      <c r="K531" s="7"/>
      <c r="L531" s="7"/>
      <c r="M531" s="7"/>
      <c r="N531" s="7"/>
      <c r="O531" s="7"/>
      <c r="P531" s="7"/>
      <c r="Q531" s="7"/>
      <c r="R531" s="7"/>
    </row>
    <row r="532" spans="1:18">
      <c r="A532" s="7"/>
      <c r="B532" s="7"/>
      <c r="C532" s="7"/>
      <c r="D532" s="7"/>
      <c r="E532" s="7"/>
      <c r="F532" s="7"/>
      <c r="G532" s="7"/>
      <c r="H532" s="7"/>
      <c r="I532" s="7"/>
      <c r="J532" s="7"/>
      <c r="K532" s="7"/>
      <c r="L532" s="7"/>
      <c r="M532" s="7"/>
      <c r="N532" s="7"/>
      <c r="O532" s="7"/>
      <c r="P532" s="7"/>
      <c r="Q532" s="7"/>
      <c r="R532" s="7"/>
    </row>
    <row r="533" spans="1:18">
      <c r="A533" s="7"/>
      <c r="B533" s="7"/>
      <c r="C533" s="7"/>
      <c r="D533" s="7"/>
      <c r="E533" s="7"/>
      <c r="F533" s="7"/>
      <c r="G533" s="7"/>
      <c r="H533" s="7"/>
      <c r="I533" s="7"/>
      <c r="J533" s="7"/>
      <c r="K533" s="7"/>
      <c r="L533" s="7"/>
      <c r="M533" s="7"/>
      <c r="N533" s="7"/>
      <c r="O533" s="7"/>
      <c r="P533" s="7"/>
      <c r="Q533" s="7"/>
      <c r="R533" s="7"/>
    </row>
    <row r="534" spans="1:18">
      <c r="A534" s="7"/>
      <c r="B534" s="7"/>
      <c r="C534" s="7"/>
      <c r="D534" s="7"/>
      <c r="E534" s="7"/>
      <c r="F534" s="7"/>
      <c r="G534" s="7"/>
      <c r="H534" s="7"/>
      <c r="I534" s="7"/>
      <c r="J534" s="7"/>
      <c r="K534" s="7"/>
      <c r="L534" s="7"/>
      <c r="M534" s="7"/>
      <c r="N534" s="7"/>
      <c r="O534" s="7"/>
      <c r="P534" s="7"/>
      <c r="Q534" s="7"/>
      <c r="R534" s="7"/>
    </row>
    <row r="535" spans="1:18">
      <c r="A535" s="7"/>
      <c r="B535" s="7"/>
      <c r="C535" s="7"/>
      <c r="D535" s="7"/>
      <c r="E535" s="7"/>
      <c r="F535" s="7"/>
      <c r="G535" s="7"/>
      <c r="H535" s="7"/>
      <c r="I535" s="7"/>
      <c r="J535" s="7"/>
      <c r="K535" s="7"/>
      <c r="L535" s="7"/>
      <c r="M535" s="7"/>
      <c r="N535" s="7"/>
      <c r="O535" s="7"/>
      <c r="P535" s="7"/>
      <c r="Q535" s="7"/>
      <c r="R535" s="7"/>
    </row>
    <row r="536" spans="1:18">
      <c r="A536" s="7"/>
      <c r="B536" s="7"/>
      <c r="C536" s="7"/>
      <c r="D536" s="7"/>
      <c r="E536" s="7"/>
      <c r="F536" s="7"/>
      <c r="G536" s="7"/>
      <c r="H536" s="7"/>
      <c r="I536" s="7"/>
      <c r="J536" s="7"/>
      <c r="K536" s="7"/>
      <c r="L536" s="7"/>
      <c r="M536" s="7"/>
      <c r="N536" s="7"/>
      <c r="O536" s="7"/>
      <c r="P536" s="7"/>
      <c r="Q536" s="7"/>
      <c r="R536" s="7"/>
    </row>
    <row r="537" spans="1:18">
      <c r="A537" s="7"/>
      <c r="B537" s="7"/>
      <c r="C537" s="7"/>
      <c r="D537" s="7"/>
      <c r="E537" s="7"/>
      <c r="F537" s="7"/>
      <c r="G537" s="7"/>
      <c r="H537" s="7"/>
      <c r="I537" s="7"/>
      <c r="J537" s="7"/>
      <c r="K537" s="7"/>
      <c r="L537" s="7"/>
      <c r="M537" s="7"/>
      <c r="N537" s="7"/>
      <c r="O537" s="7"/>
      <c r="P537" s="7"/>
      <c r="Q537" s="7"/>
      <c r="R537" s="7"/>
    </row>
    <row r="538" spans="1:18">
      <c r="A538" s="7"/>
      <c r="B538" s="7"/>
      <c r="C538" s="7"/>
      <c r="D538" s="7"/>
      <c r="E538" s="7"/>
      <c r="F538" s="7"/>
      <c r="G538" s="7"/>
      <c r="H538" s="7"/>
      <c r="I538" s="7"/>
      <c r="J538" s="7"/>
      <c r="K538" s="7"/>
      <c r="L538" s="7"/>
      <c r="M538" s="7"/>
      <c r="N538" s="7"/>
      <c r="O538" s="7"/>
      <c r="P538" s="7"/>
      <c r="Q538" s="7"/>
      <c r="R538" s="7"/>
    </row>
    <row r="539" spans="1:18">
      <c r="A539" s="7"/>
      <c r="B539" s="7"/>
      <c r="C539" s="7"/>
      <c r="D539" s="7"/>
      <c r="E539" s="7"/>
      <c r="F539" s="7"/>
      <c r="G539" s="7"/>
      <c r="H539" s="7"/>
      <c r="I539" s="7"/>
      <c r="J539" s="7"/>
      <c r="K539" s="7"/>
      <c r="L539" s="7"/>
      <c r="M539" s="7"/>
      <c r="N539" s="7"/>
      <c r="O539" s="7"/>
      <c r="P539" s="7"/>
      <c r="Q539" s="7"/>
      <c r="R539" s="7"/>
    </row>
    <row r="540" spans="1:18">
      <c r="A540" s="7"/>
      <c r="B540" s="7"/>
      <c r="C540" s="7"/>
      <c r="D540" s="7"/>
      <c r="E540" s="7"/>
      <c r="F540" s="7"/>
      <c r="G540" s="7"/>
      <c r="H540" s="7"/>
      <c r="I540" s="7"/>
      <c r="J540" s="7"/>
      <c r="K540" s="7"/>
      <c r="L540" s="7"/>
      <c r="M540" s="7"/>
      <c r="N540" s="7"/>
      <c r="O540" s="7"/>
      <c r="P540" s="7"/>
      <c r="Q540" s="7"/>
      <c r="R540" s="7"/>
    </row>
    <row r="541" spans="1:18">
      <c r="A541" s="7"/>
      <c r="B541" s="7"/>
      <c r="C541" s="7"/>
      <c r="D541" s="7"/>
      <c r="E541" s="7"/>
      <c r="F541" s="7"/>
      <c r="G541" s="7"/>
      <c r="H541" s="7"/>
      <c r="I541" s="7"/>
      <c r="J541" s="7"/>
      <c r="K541" s="7"/>
      <c r="L541" s="7"/>
      <c r="M541" s="7"/>
      <c r="N541" s="7"/>
      <c r="O541" s="7"/>
      <c r="P541" s="7"/>
      <c r="Q541" s="7"/>
      <c r="R541" s="7"/>
    </row>
    <row r="542" spans="1:18">
      <c r="A542" s="7"/>
      <c r="B542" s="7"/>
      <c r="C542" s="7"/>
      <c r="D542" s="7"/>
      <c r="E542" s="7"/>
      <c r="F542" s="7"/>
      <c r="G542" s="7"/>
      <c r="H542" s="7"/>
      <c r="I542" s="7"/>
      <c r="J542" s="7"/>
      <c r="K542" s="7"/>
      <c r="L542" s="7"/>
      <c r="M542" s="7"/>
      <c r="N542" s="7"/>
      <c r="O542" s="7"/>
      <c r="P542" s="7"/>
      <c r="Q542" s="7"/>
      <c r="R542" s="7"/>
    </row>
    <row r="543" spans="1:18">
      <c r="A543" s="7"/>
      <c r="B543" s="7"/>
      <c r="C543" s="7"/>
      <c r="D543" s="7"/>
      <c r="E543" s="7"/>
      <c r="F543" s="7"/>
      <c r="G543" s="7"/>
      <c r="H543" s="7"/>
      <c r="I543" s="7"/>
      <c r="J543" s="7"/>
      <c r="K543" s="7"/>
      <c r="L543" s="7"/>
      <c r="M543" s="7"/>
      <c r="N543" s="7"/>
      <c r="O543" s="7"/>
      <c r="P543" s="7"/>
      <c r="Q543" s="7"/>
      <c r="R543" s="7"/>
    </row>
    <row r="544" spans="1:18">
      <c r="A544" s="7"/>
      <c r="B544" s="7"/>
      <c r="C544" s="7"/>
      <c r="D544" s="7"/>
      <c r="E544" s="7"/>
      <c r="F544" s="7"/>
      <c r="G544" s="7"/>
      <c r="H544" s="7"/>
      <c r="I544" s="7"/>
      <c r="J544" s="7"/>
      <c r="K544" s="7"/>
      <c r="L544" s="7"/>
      <c r="M544" s="7"/>
      <c r="N544" s="7"/>
      <c r="O544" s="7"/>
      <c r="P544" s="7"/>
      <c r="Q544" s="7"/>
      <c r="R544" s="7"/>
    </row>
    <row r="545" spans="1:18">
      <c r="A545" s="7"/>
      <c r="B545" s="7"/>
      <c r="C545" s="7"/>
      <c r="D545" s="7"/>
      <c r="E545" s="7"/>
      <c r="F545" s="7"/>
      <c r="G545" s="7"/>
      <c r="H545" s="7"/>
      <c r="I545" s="7"/>
      <c r="J545" s="7"/>
      <c r="K545" s="7"/>
      <c r="L545" s="7"/>
      <c r="M545" s="7"/>
      <c r="N545" s="7"/>
      <c r="O545" s="7"/>
      <c r="P545" s="7"/>
      <c r="Q545" s="7"/>
      <c r="R545" s="7"/>
    </row>
    <row r="546" spans="1:18">
      <c r="A546" s="7"/>
      <c r="B546" s="7"/>
      <c r="C546" s="7"/>
      <c r="D546" s="7"/>
      <c r="E546" s="7"/>
      <c r="F546" s="7"/>
      <c r="G546" s="7"/>
      <c r="H546" s="7"/>
      <c r="I546" s="7"/>
      <c r="J546" s="7"/>
      <c r="K546" s="7"/>
      <c r="L546" s="7"/>
      <c r="M546" s="7"/>
      <c r="N546" s="7"/>
      <c r="O546" s="7"/>
      <c r="P546" s="7"/>
      <c r="Q546" s="7"/>
      <c r="R546" s="7"/>
    </row>
    <row r="547" spans="1:18">
      <c r="A547" s="7"/>
      <c r="B547" s="7"/>
      <c r="C547" s="7"/>
      <c r="D547" s="7"/>
      <c r="E547" s="7"/>
      <c r="F547" s="7"/>
      <c r="G547" s="7"/>
      <c r="H547" s="7"/>
      <c r="I547" s="7"/>
      <c r="J547" s="7"/>
      <c r="K547" s="7"/>
      <c r="L547" s="7"/>
      <c r="M547" s="7"/>
      <c r="N547" s="7"/>
      <c r="O547" s="7"/>
      <c r="P547" s="7"/>
      <c r="Q547" s="7"/>
      <c r="R547" s="7"/>
    </row>
    <row r="548" spans="1:18">
      <c r="A548" s="7"/>
      <c r="B548" s="7"/>
      <c r="C548" s="7"/>
      <c r="D548" s="7"/>
      <c r="E548" s="7"/>
      <c r="F548" s="7"/>
      <c r="G548" s="7"/>
      <c r="H548" s="7"/>
      <c r="I548" s="7"/>
      <c r="J548" s="7"/>
      <c r="K548" s="7"/>
      <c r="L548" s="7"/>
      <c r="M548" s="7"/>
      <c r="N548" s="7"/>
      <c r="O548" s="7"/>
      <c r="P548" s="7"/>
      <c r="Q548" s="7"/>
      <c r="R548" s="7"/>
    </row>
    <row r="549" spans="1:18">
      <c r="A549" s="7"/>
      <c r="B549" s="7"/>
      <c r="C549" s="7"/>
      <c r="D549" s="7"/>
      <c r="E549" s="7"/>
      <c r="F549" s="7"/>
      <c r="G549" s="7"/>
      <c r="H549" s="7"/>
      <c r="I549" s="7"/>
      <c r="J549" s="7"/>
      <c r="K549" s="7"/>
      <c r="L549" s="7"/>
      <c r="M549" s="7"/>
      <c r="N549" s="7"/>
      <c r="O549" s="7"/>
      <c r="P549" s="7"/>
      <c r="Q549" s="7"/>
      <c r="R549" s="7"/>
    </row>
    <row r="550" spans="1:18">
      <c r="A550" s="7"/>
      <c r="B550" s="7"/>
      <c r="C550" s="7"/>
      <c r="D550" s="7"/>
      <c r="E550" s="7"/>
      <c r="F550" s="7"/>
      <c r="G550" s="7"/>
      <c r="H550" s="7"/>
      <c r="I550" s="7"/>
      <c r="J550" s="7"/>
      <c r="K550" s="7"/>
      <c r="L550" s="7"/>
      <c r="M550" s="7"/>
      <c r="N550" s="7"/>
      <c r="O550" s="7"/>
      <c r="P550" s="7"/>
      <c r="Q550" s="7"/>
      <c r="R550" s="7"/>
    </row>
    <row r="551" spans="1:18">
      <c r="A551" s="7"/>
      <c r="B551" s="7"/>
      <c r="C551" s="7"/>
      <c r="D551" s="7"/>
      <c r="E551" s="7"/>
      <c r="F551" s="7"/>
      <c r="G551" s="7"/>
      <c r="H551" s="7"/>
      <c r="I551" s="7"/>
      <c r="J551" s="7"/>
      <c r="K551" s="7"/>
      <c r="L551" s="7"/>
      <c r="M551" s="7"/>
      <c r="N551" s="7"/>
      <c r="O551" s="7"/>
      <c r="P551" s="7"/>
      <c r="Q551" s="7"/>
      <c r="R551" s="7"/>
    </row>
    <row r="552" spans="1:18">
      <c r="A552" s="7"/>
      <c r="B552" s="7"/>
      <c r="C552" s="7"/>
      <c r="D552" s="7"/>
      <c r="E552" s="7"/>
      <c r="F552" s="7"/>
      <c r="G552" s="7"/>
      <c r="H552" s="7"/>
      <c r="I552" s="7"/>
      <c r="J552" s="7"/>
      <c r="K552" s="7"/>
      <c r="L552" s="7"/>
      <c r="M552" s="7"/>
      <c r="N552" s="7"/>
      <c r="O552" s="7"/>
      <c r="P552" s="7"/>
      <c r="Q552" s="7"/>
      <c r="R552" s="7"/>
    </row>
    <row r="553" spans="1:18">
      <c r="A553" s="7"/>
      <c r="B553" s="7"/>
      <c r="C553" s="7"/>
      <c r="D553" s="7"/>
      <c r="E553" s="7"/>
      <c r="F553" s="7"/>
      <c r="G553" s="7"/>
      <c r="H553" s="7"/>
      <c r="I553" s="7"/>
      <c r="J553" s="7"/>
      <c r="K553" s="7"/>
      <c r="L553" s="7"/>
      <c r="M553" s="7"/>
      <c r="N553" s="7"/>
      <c r="O553" s="7"/>
      <c r="P553" s="7"/>
      <c r="Q553" s="7"/>
      <c r="R553" s="7"/>
    </row>
    <row r="554" spans="1:18">
      <c r="A554" s="7"/>
      <c r="B554" s="7"/>
      <c r="C554" s="7"/>
      <c r="D554" s="7"/>
      <c r="E554" s="7"/>
      <c r="F554" s="7"/>
      <c r="G554" s="7"/>
      <c r="H554" s="7"/>
      <c r="I554" s="7"/>
      <c r="J554" s="7"/>
      <c r="K554" s="7"/>
      <c r="L554" s="7"/>
      <c r="M554" s="7"/>
      <c r="N554" s="7"/>
      <c r="O554" s="7"/>
      <c r="P554" s="7"/>
      <c r="Q554" s="7"/>
      <c r="R554" s="7"/>
    </row>
    <row r="555" spans="1:18">
      <c r="A555" s="7"/>
      <c r="B555" s="7"/>
      <c r="C555" s="7"/>
      <c r="D555" s="7"/>
      <c r="E555" s="7"/>
      <c r="F555" s="7"/>
      <c r="G555" s="7"/>
      <c r="H555" s="7"/>
      <c r="I555" s="7"/>
      <c r="J555" s="7"/>
      <c r="K555" s="7"/>
      <c r="L555" s="7"/>
      <c r="M555" s="7"/>
      <c r="N555" s="7"/>
      <c r="O555" s="7"/>
      <c r="P555" s="7"/>
      <c r="Q555" s="7"/>
      <c r="R555" s="7"/>
    </row>
    <row r="556" spans="1:18">
      <c r="A556" s="7"/>
      <c r="B556" s="7"/>
      <c r="C556" s="7"/>
      <c r="D556" s="7"/>
      <c r="E556" s="7"/>
      <c r="F556" s="7"/>
      <c r="G556" s="7"/>
      <c r="H556" s="7"/>
      <c r="I556" s="7"/>
      <c r="J556" s="7"/>
      <c r="K556" s="7"/>
      <c r="L556" s="7"/>
      <c r="M556" s="7"/>
      <c r="N556" s="7"/>
      <c r="O556" s="7"/>
      <c r="P556" s="7"/>
      <c r="Q556" s="7"/>
      <c r="R556" s="7"/>
    </row>
    <row r="557" spans="1:18">
      <c r="A557" s="7"/>
      <c r="B557" s="7"/>
      <c r="C557" s="7"/>
      <c r="D557" s="7"/>
      <c r="E557" s="7"/>
      <c r="F557" s="7"/>
      <c r="G557" s="7"/>
      <c r="H557" s="7"/>
      <c r="I557" s="7"/>
      <c r="J557" s="7"/>
      <c r="K557" s="7"/>
      <c r="L557" s="7"/>
      <c r="M557" s="7"/>
      <c r="N557" s="7"/>
      <c r="O557" s="7"/>
      <c r="P557" s="7"/>
      <c r="Q557" s="7"/>
      <c r="R557" s="7"/>
    </row>
    <row r="558" spans="1:18">
      <c r="A558" s="7"/>
      <c r="B558" s="7"/>
      <c r="C558" s="7"/>
      <c r="D558" s="7"/>
      <c r="E558" s="7"/>
      <c r="F558" s="7"/>
      <c r="G558" s="7"/>
      <c r="H558" s="7"/>
      <c r="I558" s="7"/>
      <c r="J558" s="7"/>
      <c r="K558" s="7"/>
      <c r="L558" s="7"/>
      <c r="M558" s="7"/>
      <c r="N558" s="7"/>
      <c r="O558" s="7"/>
      <c r="P558" s="7"/>
      <c r="Q558" s="7"/>
      <c r="R558" s="7"/>
    </row>
    <row r="559" spans="1:18">
      <c r="A559" s="7"/>
      <c r="B559" s="7"/>
      <c r="C559" s="7"/>
      <c r="D559" s="7"/>
      <c r="E559" s="7"/>
      <c r="F559" s="7"/>
      <c r="G559" s="7"/>
      <c r="H559" s="7"/>
      <c r="I559" s="7"/>
      <c r="J559" s="7"/>
      <c r="K559" s="7"/>
      <c r="L559" s="7"/>
      <c r="M559" s="7"/>
      <c r="N559" s="7"/>
      <c r="O559" s="7"/>
      <c r="P559" s="7"/>
      <c r="Q559" s="7"/>
      <c r="R559" s="7"/>
    </row>
    <row r="560" spans="1:18">
      <c r="A560" s="7"/>
      <c r="B560" s="7"/>
      <c r="C560" s="7"/>
      <c r="D560" s="7"/>
      <c r="E560" s="7"/>
      <c r="F560" s="7"/>
      <c r="G560" s="7"/>
      <c r="H560" s="7"/>
      <c r="I560" s="7"/>
      <c r="J560" s="7"/>
      <c r="K560" s="7"/>
      <c r="L560" s="7"/>
      <c r="M560" s="7"/>
      <c r="N560" s="7"/>
      <c r="O560" s="7"/>
      <c r="P560" s="7"/>
      <c r="Q560" s="7"/>
      <c r="R560" s="7"/>
    </row>
    <row r="561" spans="1:18">
      <c r="A561" s="7"/>
      <c r="B561" s="7"/>
      <c r="C561" s="7"/>
      <c r="D561" s="7"/>
      <c r="E561" s="7"/>
      <c r="F561" s="7"/>
      <c r="G561" s="7"/>
      <c r="H561" s="7"/>
      <c r="I561" s="7"/>
      <c r="J561" s="7"/>
      <c r="K561" s="7"/>
      <c r="L561" s="7"/>
      <c r="M561" s="7"/>
      <c r="N561" s="7"/>
      <c r="O561" s="7"/>
      <c r="P561" s="7"/>
      <c r="Q561" s="7"/>
      <c r="R561" s="7"/>
    </row>
    <row r="562" spans="1:18">
      <c r="A562" s="7"/>
      <c r="B562" s="7"/>
      <c r="C562" s="7"/>
      <c r="D562" s="7"/>
      <c r="E562" s="7"/>
      <c r="F562" s="7"/>
      <c r="G562" s="7"/>
      <c r="H562" s="7"/>
      <c r="I562" s="7"/>
      <c r="J562" s="7"/>
      <c r="K562" s="7"/>
      <c r="L562" s="7"/>
      <c r="M562" s="7"/>
      <c r="N562" s="7"/>
      <c r="O562" s="7"/>
      <c r="P562" s="7"/>
      <c r="Q562" s="7"/>
      <c r="R562" s="7"/>
    </row>
    <row r="563" spans="1:18">
      <c r="A563" s="7"/>
      <c r="B563" s="7"/>
      <c r="C563" s="7"/>
      <c r="D563" s="7"/>
      <c r="E563" s="7"/>
      <c r="F563" s="7"/>
      <c r="G563" s="7"/>
      <c r="H563" s="7"/>
      <c r="I563" s="7"/>
      <c r="J563" s="7"/>
      <c r="K563" s="7"/>
      <c r="L563" s="7"/>
      <c r="M563" s="7"/>
      <c r="N563" s="7"/>
      <c r="O563" s="7"/>
      <c r="P563" s="7"/>
      <c r="Q563" s="7"/>
      <c r="R563" s="7"/>
    </row>
    <row r="564" spans="1:18">
      <c r="A564" s="7"/>
      <c r="B564" s="7"/>
      <c r="C564" s="7"/>
      <c r="D564" s="7"/>
      <c r="E564" s="7"/>
      <c r="F564" s="7"/>
      <c r="G564" s="7"/>
      <c r="H564" s="7"/>
      <c r="I564" s="7"/>
      <c r="J564" s="7"/>
      <c r="K564" s="7"/>
      <c r="L564" s="7"/>
      <c r="M564" s="7"/>
      <c r="N564" s="7"/>
      <c r="O564" s="7"/>
      <c r="P564" s="7"/>
      <c r="Q564" s="7"/>
      <c r="R564" s="7"/>
    </row>
    <row r="565" spans="1:18">
      <c r="A565" s="7"/>
      <c r="B565" s="7"/>
      <c r="C565" s="7"/>
      <c r="D565" s="7"/>
      <c r="E565" s="7"/>
      <c r="F565" s="7"/>
      <c r="G565" s="7"/>
      <c r="H565" s="7"/>
      <c r="I565" s="7"/>
      <c r="J565" s="7"/>
      <c r="K565" s="7"/>
      <c r="L565" s="7"/>
      <c r="M565" s="7"/>
      <c r="N565" s="7"/>
      <c r="O565" s="7"/>
      <c r="P565" s="7"/>
      <c r="Q565" s="7"/>
      <c r="R565" s="7"/>
    </row>
    <row r="566" spans="1:18">
      <c r="A566" s="7"/>
      <c r="B566" s="7"/>
      <c r="C566" s="7"/>
      <c r="D566" s="7"/>
      <c r="E566" s="7"/>
      <c r="F566" s="7"/>
      <c r="G566" s="7"/>
      <c r="H566" s="7"/>
      <c r="I566" s="7"/>
      <c r="J566" s="7"/>
      <c r="K566" s="7"/>
      <c r="L566" s="7"/>
      <c r="M566" s="7"/>
      <c r="N566" s="7"/>
      <c r="O566" s="7"/>
      <c r="P566" s="7"/>
      <c r="Q566" s="7"/>
      <c r="R566" s="7"/>
    </row>
    <row r="567" spans="1:18">
      <c r="A567" s="7"/>
      <c r="B567" s="7"/>
      <c r="C567" s="7"/>
      <c r="D567" s="7"/>
      <c r="E567" s="7"/>
      <c r="F567" s="7"/>
      <c r="G567" s="7"/>
      <c r="H567" s="7"/>
      <c r="I567" s="7"/>
      <c r="J567" s="7"/>
      <c r="K567" s="7"/>
      <c r="L567" s="7"/>
      <c r="M567" s="7"/>
      <c r="N567" s="7"/>
      <c r="O567" s="7"/>
      <c r="P567" s="7"/>
      <c r="Q567" s="7"/>
      <c r="R567" s="7"/>
    </row>
    <row r="568" spans="1:18">
      <c r="A568" s="7"/>
      <c r="B568" s="7"/>
      <c r="C568" s="7"/>
      <c r="D568" s="7"/>
      <c r="E568" s="7"/>
      <c r="F568" s="7"/>
      <c r="G568" s="7"/>
      <c r="H568" s="7"/>
      <c r="I568" s="7"/>
      <c r="J568" s="7"/>
      <c r="K568" s="7"/>
      <c r="L568" s="7"/>
      <c r="M568" s="7"/>
      <c r="N568" s="7"/>
      <c r="O568" s="7"/>
      <c r="P568" s="7"/>
      <c r="Q568" s="7"/>
      <c r="R568" s="7"/>
    </row>
    <row r="569" spans="1:18">
      <c r="A569" s="7"/>
      <c r="B569" s="7"/>
      <c r="C569" s="7"/>
      <c r="D569" s="7"/>
      <c r="E569" s="7"/>
      <c r="F569" s="7"/>
      <c r="G569" s="7"/>
      <c r="H569" s="7"/>
      <c r="I569" s="7"/>
      <c r="J569" s="7"/>
      <c r="K569" s="7"/>
      <c r="L569" s="7"/>
      <c r="M569" s="7"/>
      <c r="N569" s="7"/>
      <c r="O569" s="7"/>
      <c r="P569" s="7"/>
      <c r="Q569" s="7"/>
      <c r="R569" s="7"/>
    </row>
    <row r="570" spans="1:18">
      <c r="A570" s="7"/>
      <c r="B570" s="7"/>
      <c r="C570" s="7"/>
      <c r="D570" s="7"/>
      <c r="E570" s="7"/>
      <c r="F570" s="7"/>
      <c r="G570" s="7"/>
      <c r="H570" s="7"/>
      <c r="I570" s="7"/>
      <c r="J570" s="7"/>
      <c r="K570" s="7"/>
      <c r="L570" s="7"/>
      <c r="M570" s="7"/>
      <c r="N570" s="7"/>
      <c r="O570" s="7"/>
      <c r="P570" s="7"/>
      <c r="Q570" s="7"/>
      <c r="R570" s="7"/>
    </row>
    <row r="571" spans="1:18">
      <c r="A571" s="7"/>
      <c r="B571" s="7"/>
      <c r="C571" s="7"/>
      <c r="D571" s="7"/>
      <c r="E571" s="7"/>
      <c r="F571" s="7"/>
      <c r="G571" s="7"/>
      <c r="H571" s="7"/>
      <c r="I571" s="7"/>
      <c r="J571" s="7"/>
      <c r="K571" s="7"/>
      <c r="L571" s="7"/>
      <c r="M571" s="7"/>
      <c r="N571" s="7"/>
      <c r="O571" s="7"/>
      <c r="P571" s="7"/>
      <c r="Q571" s="7"/>
      <c r="R571" s="7"/>
    </row>
    <row r="572" spans="1:18">
      <c r="A572" s="7"/>
      <c r="B572" s="7"/>
      <c r="C572" s="7"/>
      <c r="D572" s="7"/>
      <c r="E572" s="7"/>
      <c r="F572" s="7"/>
      <c r="G572" s="7"/>
      <c r="H572" s="7"/>
      <c r="I572" s="7"/>
      <c r="J572" s="7"/>
      <c r="K572" s="7"/>
      <c r="L572" s="7"/>
      <c r="M572" s="7"/>
      <c r="N572" s="7"/>
      <c r="O572" s="7"/>
      <c r="P572" s="7"/>
      <c r="Q572" s="7"/>
      <c r="R572" s="7"/>
    </row>
    <row r="573" spans="1:18">
      <c r="A573" s="7"/>
      <c r="B573" s="7"/>
      <c r="C573" s="7"/>
      <c r="D573" s="7"/>
      <c r="E573" s="7"/>
      <c r="F573" s="7"/>
      <c r="G573" s="7"/>
      <c r="H573" s="7"/>
      <c r="I573" s="7"/>
      <c r="J573" s="7"/>
      <c r="K573" s="7"/>
      <c r="L573" s="7"/>
      <c r="M573" s="7"/>
      <c r="N573" s="7"/>
      <c r="O573" s="7"/>
      <c r="P573" s="7"/>
      <c r="Q573" s="7"/>
      <c r="R573" s="7"/>
    </row>
    <row r="574" spans="1:18">
      <c r="A574" s="7"/>
      <c r="B574" s="7"/>
      <c r="C574" s="7"/>
      <c r="D574" s="7"/>
      <c r="E574" s="7"/>
      <c r="F574" s="7"/>
      <c r="G574" s="7"/>
      <c r="H574" s="7"/>
      <c r="I574" s="7"/>
      <c r="J574" s="7"/>
      <c r="K574" s="7"/>
      <c r="L574" s="7"/>
      <c r="M574" s="7"/>
      <c r="N574" s="7"/>
      <c r="O574" s="7"/>
      <c r="P574" s="7"/>
      <c r="Q574" s="7"/>
      <c r="R574" s="7"/>
    </row>
    <row r="575" spans="1:18">
      <c r="A575" s="7"/>
      <c r="B575" s="7"/>
      <c r="C575" s="7"/>
      <c r="D575" s="7"/>
      <c r="E575" s="7"/>
      <c r="F575" s="7"/>
      <c r="G575" s="7"/>
      <c r="H575" s="7"/>
      <c r="I575" s="7"/>
      <c r="J575" s="7"/>
      <c r="K575" s="7"/>
      <c r="L575" s="7"/>
      <c r="M575" s="7"/>
      <c r="N575" s="7"/>
      <c r="O575" s="7"/>
      <c r="P575" s="7"/>
      <c r="Q575" s="7"/>
      <c r="R575" s="7"/>
    </row>
    <row r="576" spans="1:18">
      <c r="A576" s="7"/>
      <c r="B576" s="7"/>
      <c r="C576" s="7"/>
      <c r="D576" s="7"/>
      <c r="E576" s="7"/>
      <c r="F576" s="7"/>
      <c r="G576" s="7"/>
      <c r="H576" s="7"/>
      <c r="I576" s="7"/>
      <c r="J576" s="7"/>
      <c r="K576" s="7"/>
      <c r="L576" s="7"/>
      <c r="M576" s="7"/>
      <c r="N576" s="7"/>
      <c r="O576" s="7"/>
      <c r="P576" s="7"/>
      <c r="Q576" s="7"/>
      <c r="R576" s="7"/>
    </row>
    <row r="577" spans="1:18">
      <c r="A577" s="7"/>
      <c r="B577" s="7"/>
      <c r="C577" s="7"/>
      <c r="D577" s="7"/>
      <c r="E577" s="7"/>
      <c r="F577" s="7"/>
      <c r="G577" s="7"/>
      <c r="H577" s="7"/>
      <c r="I577" s="7"/>
      <c r="J577" s="7"/>
      <c r="K577" s="7"/>
      <c r="L577" s="7"/>
      <c r="M577" s="7"/>
      <c r="N577" s="7"/>
      <c r="O577" s="7"/>
      <c r="P577" s="7"/>
      <c r="Q577" s="7"/>
      <c r="R577" s="7"/>
    </row>
    <row r="578" spans="1:18">
      <c r="A578" s="7"/>
      <c r="B578" s="7"/>
      <c r="C578" s="7"/>
      <c r="D578" s="7"/>
      <c r="E578" s="7"/>
      <c r="F578" s="7"/>
      <c r="G578" s="7"/>
      <c r="H578" s="7"/>
      <c r="I578" s="7"/>
      <c r="J578" s="7"/>
      <c r="K578" s="7"/>
      <c r="L578" s="7"/>
      <c r="M578" s="7"/>
      <c r="N578" s="7"/>
      <c r="O578" s="7"/>
      <c r="P578" s="7"/>
      <c r="Q578" s="7"/>
      <c r="R578" s="7"/>
    </row>
    <row r="579" spans="1:18">
      <c r="A579" s="7"/>
      <c r="B579" s="7"/>
      <c r="C579" s="7"/>
      <c r="D579" s="7"/>
      <c r="E579" s="7"/>
      <c r="F579" s="7"/>
      <c r="G579" s="7"/>
      <c r="H579" s="7"/>
      <c r="I579" s="7"/>
      <c r="J579" s="7"/>
      <c r="K579" s="7"/>
      <c r="L579" s="7"/>
      <c r="M579" s="7"/>
      <c r="N579" s="7"/>
      <c r="O579" s="7"/>
      <c r="P579" s="7"/>
      <c r="Q579" s="7"/>
      <c r="R579" s="7"/>
    </row>
    <row r="580" spans="1:18">
      <c r="A580" s="7"/>
      <c r="B580" s="7"/>
      <c r="C580" s="7"/>
      <c r="D580" s="7"/>
      <c r="E580" s="7"/>
      <c r="F580" s="7"/>
      <c r="G580" s="7"/>
      <c r="H580" s="7"/>
      <c r="I580" s="7"/>
      <c r="J580" s="7"/>
      <c r="K580" s="7"/>
      <c r="L580" s="7"/>
      <c r="M580" s="7"/>
      <c r="N580" s="7"/>
      <c r="O580" s="7"/>
      <c r="P580" s="7"/>
      <c r="Q580" s="7"/>
      <c r="R580" s="7"/>
    </row>
    <row r="581" spans="1:18">
      <c r="A581" s="7"/>
      <c r="B581" s="7"/>
      <c r="C581" s="7"/>
      <c r="D581" s="7"/>
      <c r="E581" s="7"/>
      <c r="F581" s="7"/>
      <c r="G581" s="7"/>
      <c r="H581" s="7"/>
      <c r="I581" s="7"/>
      <c r="J581" s="7"/>
      <c r="K581" s="7"/>
      <c r="L581" s="7"/>
      <c r="M581" s="7"/>
      <c r="N581" s="7"/>
      <c r="O581" s="7"/>
      <c r="P581" s="7"/>
      <c r="Q581" s="7"/>
      <c r="R581" s="7"/>
    </row>
    <row r="582" spans="1:18">
      <c r="A582" s="7"/>
      <c r="B582" s="7"/>
      <c r="C582" s="7"/>
      <c r="D582" s="7"/>
      <c r="E582" s="7"/>
      <c r="F582" s="7"/>
      <c r="G582" s="7"/>
      <c r="H582" s="7"/>
      <c r="I582" s="7"/>
      <c r="J582" s="7"/>
      <c r="K582" s="7"/>
      <c r="L582" s="7"/>
      <c r="M582" s="7"/>
      <c r="N582" s="7"/>
      <c r="O582" s="7"/>
      <c r="P582" s="7"/>
      <c r="Q582" s="7"/>
      <c r="R582" s="7"/>
    </row>
    <row r="583" spans="1:18">
      <c r="A583" s="7"/>
      <c r="B583" s="7"/>
      <c r="C583" s="7"/>
      <c r="D583" s="7"/>
      <c r="E583" s="7"/>
      <c r="F583" s="7"/>
      <c r="G583" s="7"/>
      <c r="H583" s="7"/>
      <c r="I583" s="7"/>
      <c r="J583" s="7"/>
      <c r="K583" s="7"/>
      <c r="L583" s="7"/>
      <c r="M583" s="7"/>
      <c r="N583" s="7"/>
      <c r="O583" s="7"/>
      <c r="P583" s="7"/>
      <c r="Q583" s="7"/>
      <c r="R583" s="7"/>
    </row>
    <row r="584" spans="1:18">
      <c r="A584" s="7"/>
      <c r="B584" s="7"/>
      <c r="C584" s="7"/>
      <c r="D584" s="7"/>
      <c r="E584" s="7"/>
      <c r="F584" s="7"/>
      <c r="G584" s="7"/>
      <c r="H584" s="7"/>
      <c r="I584" s="7"/>
      <c r="J584" s="7"/>
      <c r="K584" s="7"/>
      <c r="L584" s="7"/>
      <c r="M584" s="7"/>
      <c r="N584" s="7"/>
      <c r="O584" s="7"/>
      <c r="P584" s="7"/>
      <c r="Q584" s="7"/>
      <c r="R584" s="7"/>
    </row>
    <row r="585" spans="1:18">
      <c r="A585" s="7"/>
      <c r="B585" s="7"/>
      <c r="C585" s="7"/>
      <c r="D585" s="7"/>
      <c r="E585" s="7"/>
      <c r="F585" s="7"/>
      <c r="G585" s="7"/>
      <c r="H585" s="7"/>
      <c r="I585" s="7"/>
      <c r="J585" s="7"/>
      <c r="K585" s="7"/>
      <c r="L585" s="7"/>
      <c r="M585" s="7"/>
      <c r="N585" s="7"/>
      <c r="O585" s="7"/>
      <c r="P585" s="7"/>
      <c r="Q585" s="7"/>
      <c r="R585" s="7"/>
    </row>
    <row r="586" spans="1:18">
      <c r="A586" s="7"/>
      <c r="B586" s="7"/>
      <c r="C586" s="7"/>
      <c r="D586" s="7"/>
      <c r="E586" s="7"/>
      <c r="F586" s="7"/>
      <c r="G586" s="7"/>
      <c r="H586" s="7"/>
      <c r="I586" s="7"/>
      <c r="J586" s="7"/>
      <c r="K586" s="7"/>
      <c r="L586" s="7"/>
      <c r="M586" s="7"/>
      <c r="N586" s="7"/>
      <c r="O586" s="7"/>
      <c r="P586" s="7"/>
      <c r="Q586" s="7"/>
      <c r="R586" s="7"/>
    </row>
    <row r="587" spans="1:18">
      <c r="A587" s="7"/>
      <c r="B587" s="7"/>
      <c r="C587" s="7"/>
      <c r="D587" s="7"/>
      <c r="E587" s="7"/>
      <c r="F587" s="7"/>
      <c r="G587" s="7"/>
      <c r="H587" s="7"/>
      <c r="I587" s="7"/>
      <c r="J587" s="7"/>
      <c r="K587" s="7"/>
      <c r="L587" s="7"/>
      <c r="M587" s="7"/>
      <c r="N587" s="7"/>
      <c r="O587" s="7"/>
      <c r="P587" s="7"/>
      <c r="Q587" s="7"/>
      <c r="R587" s="7"/>
    </row>
    <row r="588" spans="1:18">
      <c r="A588" s="7"/>
      <c r="B588" s="7"/>
      <c r="C588" s="7"/>
      <c r="D588" s="7"/>
      <c r="E588" s="7"/>
      <c r="F588" s="7"/>
      <c r="G588" s="7"/>
      <c r="H588" s="7"/>
      <c r="I588" s="7"/>
      <c r="J588" s="7"/>
      <c r="K588" s="7"/>
      <c r="L588" s="7"/>
      <c r="M588" s="7"/>
      <c r="N588" s="7"/>
      <c r="O588" s="7"/>
      <c r="P588" s="7"/>
      <c r="Q588" s="7"/>
      <c r="R588" s="7"/>
    </row>
    <row r="589" spans="1:18">
      <c r="A589" s="7"/>
      <c r="B589" s="7"/>
      <c r="C589" s="7"/>
      <c r="D589" s="7"/>
      <c r="E589" s="7"/>
      <c r="F589" s="7"/>
      <c r="G589" s="7"/>
      <c r="H589" s="7"/>
      <c r="I589" s="7"/>
      <c r="J589" s="7"/>
      <c r="K589" s="7"/>
      <c r="L589" s="7"/>
      <c r="M589" s="7"/>
      <c r="N589" s="7"/>
      <c r="O589" s="7"/>
      <c r="P589" s="7"/>
      <c r="Q589" s="7"/>
      <c r="R589" s="7"/>
    </row>
    <row r="590" spans="1:18">
      <c r="A590" s="7"/>
      <c r="B590" s="7"/>
      <c r="C590" s="7"/>
      <c r="D590" s="7"/>
      <c r="E590" s="7"/>
      <c r="F590" s="7"/>
      <c r="G590" s="7"/>
      <c r="H590" s="7"/>
      <c r="I590" s="7"/>
      <c r="J590" s="7"/>
      <c r="K590" s="7"/>
      <c r="L590" s="7"/>
      <c r="M590" s="7"/>
      <c r="N590" s="7"/>
      <c r="O590" s="7"/>
      <c r="P590" s="7"/>
      <c r="Q590" s="7"/>
      <c r="R590" s="7"/>
    </row>
    <row r="591" spans="1:18">
      <c r="A591" s="7"/>
      <c r="B591" s="7"/>
      <c r="C591" s="7"/>
      <c r="D591" s="7"/>
      <c r="E591" s="7"/>
      <c r="F591" s="7"/>
      <c r="G591" s="7"/>
      <c r="H591" s="7"/>
      <c r="I591" s="7"/>
      <c r="J591" s="7"/>
      <c r="K591" s="7"/>
      <c r="L591" s="7"/>
      <c r="M591" s="7"/>
      <c r="N591" s="7"/>
      <c r="O591" s="7"/>
      <c r="P591" s="7"/>
      <c r="Q591" s="7"/>
      <c r="R591" s="7"/>
    </row>
    <row r="592" spans="1:18">
      <c r="A592" s="7"/>
      <c r="B592" s="7"/>
      <c r="C592" s="7"/>
      <c r="D592" s="7"/>
      <c r="E592" s="7"/>
      <c r="F592" s="7"/>
      <c r="G592" s="7"/>
      <c r="H592" s="7"/>
      <c r="I592" s="7"/>
      <c r="J592" s="7"/>
      <c r="K592" s="7"/>
      <c r="L592" s="7"/>
      <c r="M592" s="7"/>
      <c r="N592" s="7"/>
      <c r="O592" s="7"/>
      <c r="P592" s="7"/>
      <c r="Q592" s="7"/>
      <c r="R592" s="7"/>
    </row>
    <row r="593" spans="1:18">
      <c r="A593" s="7"/>
      <c r="B593" s="7"/>
      <c r="C593" s="7"/>
      <c r="D593" s="7"/>
      <c r="E593" s="7"/>
      <c r="F593" s="7"/>
      <c r="G593" s="7"/>
      <c r="H593" s="7"/>
      <c r="I593" s="7"/>
      <c r="J593" s="7"/>
      <c r="K593" s="7"/>
      <c r="L593" s="7"/>
      <c r="M593" s="7"/>
      <c r="N593" s="7"/>
      <c r="O593" s="7"/>
      <c r="P593" s="7"/>
      <c r="Q593" s="7"/>
      <c r="R593" s="7"/>
    </row>
    <row r="594" spans="1:18">
      <c r="A594" s="7"/>
      <c r="B594" s="7"/>
      <c r="C594" s="7"/>
      <c r="D594" s="7"/>
      <c r="E594" s="7"/>
      <c r="F594" s="7"/>
      <c r="G594" s="7"/>
      <c r="H594" s="7"/>
      <c r="I594" s="7"/>
      <c r="J594" s="7"/>
      <c r="K594" s="7"/>
      <c r="L594" s="7"/>
      <c r="M594" s="7"/>
      <c r="N594" s="7"/>
      <c r="O594" s="7"/>
      <c r="P594" s="7"/>
      <c r="Q594" s="7"/>
      <c r="R594" s="7"/>
    </row>
    <row r="595" spans="1:18">
      <c r="A595" s="7"/>
      <c r="B595" s="7"/>
      <c r="C595" s="7"/>
      <c r="D595" s="7"/>
      <c r="E595" s="7"/>
      <c r="F595" s="7"/>
      <c r="G595" s="7"/>
      <c r="H595" s="7"/>
      <c r="I595" s="7"/>
      <c r="J595" s="7"/>
      <c r="K595" s="7"/>
      <c r="L595" s="7"/>
      <c r="M595" s="7"/>
      <c r="N595" s="7"/>
      <c r="O595" s="7"/>
      <c r="P595" s="7"/>
      <c r="Q595" s="7"/>
      <c r="R595" s="7"/>
    </row>
    <row r="596" spans="1:18">
      <c r="A596" s="7"/>
      <c r="B596" s="7"/>
      <c r="C596" s="7"/>
      <c r="D596" s="7"/>
      <c r="E596" s="7"/>
      <c r="F596" s="7"/>
      <c r="G596" s="7"/>
      <c r="H596" s="7"/>
      <c r="I596" s="7"/>
      <c r="J596" s="7"/>
      <c r="K596" s="7"/>
      <c r="L596" s="7"/>
      <c r="M596" s="7"/>
      <c r="N596" s="7"/>
      <c r="O596" s="7"/>
      <c r="P596" s="7"/>
      <c r="Q596" s="7"/>
      <c r="R596" s="7"/>
    </row>
    <row r="597" spans="1:18">
      <c r="A597" s="7"/>
      <c r="B597" s="7"/>
      <c r="C597" s="7"/>
      <c r="D597" s="7"/>
      <c r="E597" s="7"/>
      <c r="F597" s="7"/>
      <c r="G597" s="7"/>
      <c r="H597" s="7"/>
      <c r="I597" s="7"/>
      <c r="J597" s="7"/>
      <c r="K597" s="7"/>
      <c r="L597" s="7"/>
      <c r="M597" s="7"/>
      <c r="N597" s="7"/>
      <c r="O597" s="7"/>
      <c r="P597" s="7"/>
      <c r="Q597" s="7"/>
      <c r="R597" s="7"/>
    </row>
    <row r="598" spans="1:18">
      <c r="A598" s="7"/>
      <c r="B598" s="7"/>
      <c r="C598" s="7"/>
      <c r="D598" s="7"/>
      <c r="E598" s="7"/>
      <c r="F598" s="7"/>
      <c r="G598" s="7"/>
      <c r="H598" s="7"/>
      <c r="I598" s="7"/>
      <c r="J598" s="7"/>
      <c r="K598" s="7"/>
      <c r="L598" s="7"/>
      <c r="M598" s="7"/>
      <c r="N598" s="7"/>
      <c r="O598" s="7"/>
      <c r="P598" s="7"/>
      <c r="Q598" s="7"/>
      <c r="R598" s="7"/>
    </row>
    <row r="599" spans="1:18">
      <c r="A599" s="7"/>
      <c r="B599" s="7"/>
      <c r="C599" s="7"/>
      <c r="D599" s="7"/>
      <c r="E599" s="7"/>
      <c r="F599" s="7"/>
      <c r="G599" s="7"/>
      <c r="H599" s="7"/>
      <c r="I599" s="7"/>
      <c r="J599" s="7"/>
      <c r="K599" s="7"/>
      <c r="L599" s="7"/>
      <c r="M599" s="7"/>
      <c r="N599" s="7"/>
      <c r="O599" s="7"/>
      <c r="P599" s="7"/>
      <c r="Q599" s="7"/>
      <c r="R599" s="7"/>
    </row>
    <row r="600" spans="1:18">
      <c r="A600" s="7"/>
      <c r="B600" s="7"/>
      <c r="C600" s="7"/>
      <c r="D600" s="7"/>
      <c r="E600" s="7"/>
      <c r="F600" s="7"/>
      <c r="G600" s="7"/>
      <c r="H600" s="7"/>
      <c r="I600" s="7"/>
      <c r="J600" s="7"/>
      <c r="K600" s="7"/>
      <c r="L600" s="7"/>
      <c r="M600" s="7"/>
      <c r="N600" s="7"/>
      <c r="O600" s="7"/>
      <c r="P600" s="7"/>
      <c r="Q600" s="7"/>
      <c r="R600" s="7"/>
    </row>
    <row r="601" spans="1:18">
      <c r="A601" s="7"/>
      <c r="B601" s="7"/>
      <c r="C601" s="7"/>
      <c r="D601" s="7"/>
      <c r="E601" s="7"/>
      <c r="F601" s="7"/>
      <c r="G601" s="7"/>
      <c r="H601" s="7"/>
      <c r="I601" s="7"/>
      <c r="J601" s="7"/>
      <c r="K601" s="7"/>
      <c r="L601" s="7"/>
      <c r="M601" s="7"/>
      <c r="N601" s="7"/>
      <c r="O601" s="7"/>
      <c r="P601" s="7"/>
      <c r="Q601" s="7"/>
      <c r="R601" s="7"/>
    </row>
    <row r="602" spans="1:18">
      <c r="A602" s="7"/>
      <c r="B602" s="7"/>
      <c r="C602" s="7"/>
      <c r="D602" s="7"/>
      <c r="E602" s="7"/>
      <c r="F602" s="7"/>
      <c r="G602" s="7"/>
      <c r="H602" s="7"/>
      <c r="I602" s="7"/>
      <c r="J602" s="7"/>
      <c r="K602" s="7"/>
      <c r="L602" s="7"/>
      <c r="M602" s="7"/>
      <c r="N602" s="7"/>
      <c r="O602" s="7"/>
      <c r="P602" s="7"/>
      <c r="Q602" s="7"/>
      <c r="R602" s="7"/>
    </row>
    <row r="603" spans="1:18">
      <c r="A603" s="7"/>
      <c r="B603" s="7"/>
      <c r="C603" s="7"/>
      <c r="D603" s="7"/>
      <c r="E603" s="7"/>
      <c r="F603" s="7"/>
      <c r="G603" s="7"/>
      <c r="H603" s="7"/>
      <c r="I603" s="7"/>
      <c r="J603" s="7"/>
      <c r="K603" s="7"/>
      <c r="L603" s="7"/>
      <c r="M603" s="7"/>
      <c r="N603" s="7"/>
      <c r="O603" s="7"/>
      <c r="P603" s="7"/>
      <c r="Q603" s="7"/>
      <c r="R603" s="7"/>
    </row>
    <row r="604" spans="1:18">
      <c r="A604" s="7"/>
      <c r="B604" s="7"/>
      <c r="C604" s="7"/>
      <c r="D604" s="7"/>
      <c r="E604" s="7"/>
      <c r="F604" s="7"/>
      <c r="G604" s="7"/>
      <c r="H604" s="7"/>
      <c r="I604" s="7"/>
      <c r="J604" s="7"/>
      <c r="K604" s="7"/>
      <c r="L604" s="7"/>
      <c r="M604" s="7"/>
      <c r="N604" s="7"/>
      <c r="O604" s="7"/>
      <c r="P604" s="7"/>
      <c r="Q604" s="7"/>
      <c r="R604" s="7"/>
    </row>
    <row r="605" spans="1:18">
      <c r="A605" s="7"/>
      <c r="B605" s="7"/>
      <c r="C605" s="7"/>
      <c r="D605" s="7"/>
      <c r="E605" s="7"/>
      <c r="F605" s="7"/>
      <c r="G605" s="7"/>
      <c r="H605" s="7"/>
      <c r="I605" s="7"/>
      <c r="J605" s="7"/>
      <c r="K605" s="7"/>
      <c r="L605" s="7"/>
      <c r="M605" s="7"/>
      <c r="N605" s="7"/>
      <c r="O605" s="7"/>
      <c r="P605" s="7"/>
      <c r="Q605" s="7"/>
      <c r="R605" s="7"/>
    </row>
    <row r="606" spans="1:18">
      <c r="A606" s="7"/>
      <c r="B606" s="7"/>
      <c r="C606" s="7"/>
      <c r="D606" s="7"/>
      <c r="E606" s="7"/>
      <c r="F606" s="7"/>
      <c r="G606" s="7"/>
      <c r="H606" s="7"/>
      <c r="I606" s="7"/>
      <c r="J606" s="7"/>
      <c r="K606" s="7"/>
      <c r="L606" s="7"/>
      <c r="M606" s="7"/>
      <c r="N606" s="7"/>
      <c r="O606" s="7"/>
      <c r="P606" s="7"/>
      <c r="Q606" s="7"/>
      <c r="R606" s="7"/>
    </row>
    <row r="607" spans="1:18">
      <c r="A607" s="7"/>
      <c r="B607" s="7"/>
      <c r="C607" s="7"/>
      <c r="D607" s="7"/>
      <c r="E607" s="7"/>
      <c r="F607" s="7"/>
      <c r="G607" s="7"/>
      <c r="H607" s="7"/>
      <c r="I607" s="7"/>
      <c r="J607" s="7"/>
      <c r="K607" s="7"/>
      <c r="L607" s="7"/>
      <c r="M607" s="7"/>
      <c r="N607" s="7"/>
      <c r="O607" s="7"/>
      <c r="P607" s="7"/>
      <c r="Q607" s="7"/>
      <c r="R607" s="7"/>
    </row>
    <row r="608" spans="1:18">
      <c r="A608" s="7"/>
      <c r="B608" s="7"/>
      <c r="C608" s="7"/>
      <c r="D608" s="7"/>
      <c r="E608" s="7"/>
      <c r="F608" s="7"/>
      <c r="G608" s="7"/>
      <c r="H608" s="7"/>
      <c r="I608" s="7"/>
      <c r="J608" s="7"/>
      <c r="K608" s="7"/>
      <c r="L608" s="7"/>
      <c r="M608" s="7"/>
      <c r="N608" s="7"/>
      <c r="O608" s="7"/>
      <c r="P608" s="7"/>
      <c r="Q608" s="7"/>
      <c r="R608" s="7"/>
    </row>
    <row r="609" spans="1:18">
      <c r="A609" s="7"/>
      <c r="B609" s="7"/>
      <c r="C609" s="7"/>
      <c r="D609" s="7"/>
      <c r="E609" s="7"/>
      <c r="F609" s="7"/>
      <c r="G609" s="7"/>
      <c r="H609" s="7"/>
      <c r="I609" s="7"/>
      <c r="J609" s="7"/>
      <c r="K609" s="7"/>
      <c r="L609" s="7"/>
      <c r="M609" s="7"/>
      <c r="N609" s="7"/>
      <c r="O609" s="7"/>
      <c r="P609" s="7"/>
      <c r="Q609" s="7"/>
      <c r="R609" s="7"/>
    </row>
    <row r="610" spans="1:18">
      <c r="A610" s="7"/>
      <c r="B610" s="7"/>
      <c r="C610" s="7"/>
      <c r="D610" s="7"/>
      <c r="E610" s="7"/>
      <c r="F610" s="7"/>
      <c r="G610" s="7"/>
      <c r="H610" s="7"/>
      <c r="I610" s="7"/>
      <c r="J610" s="7"/>
      <c r="K610" s="7"/>
      <c r="L610" s="7"/>
      <c r="M610" s="7"/>
      <c r="N610" s="7"/>
      <c r="O610" s="7"/>
      <c r="P610" s="7"/>
      <c r="Q610" s="7"/>
      <c r="R610" s="7"/>
    </row>
    <row r="611" spans="1:18">
      <c r="A611" s="7"/>
      <c r="B611" s="7"/>
      <c r="C611" s="7"/>
      <c r="D611" s="7"/>
      <c r="E611" s="7"/>
      <c r="F611" s="7"/>
      <c r="G611" s="7"/>
      <c r="H611" s="7"/>
      <c r="I611" s="7"/>
      <c r="J611" s="7"/>
      <c r="K611" s="7"/>
      <c r="L611" s="7"/>
      <c r="M611" s="7"/>
      <c r="N611" s="7"/>
      <c r="O611" s="7"/>
      <c r="P611" s="7"/>
      <c r="Q611" s="7"/>
      <c r="R611" s="7"/>
    </row>
    <row r="612" spans="1:18">
      <c r="A612" s="7"/>
      <c r="B612" s="7"/>
      <c r="C612" s="7"/>
      <c r="D612" s="7"/>
      <c r="E612" s="7"/>
      <c r="F612" s="7"/>
      <c r="G612" s="7"/>
      <c r="H612" s="7"/>
      <c r="I612" s="7"/>
      <c r="J612" s="7"/>
      <c r="K612" s="7"/>
      <c r="L612" s="7"/>
      <c r="M612" s="7"/>
      <c r="N612" s="7"/>
      <c r="O612" s="7"/>
      <c r="P612" s="7"/>
      <c r="Q612" s="7"/>
      <c r="R612" s="7"/>
    </row>
    <row r="613" spans="1:18">
      <c r="A613" s="7"/>
      <c r="B613" s="7"/>
      <c r="C613" s="7"/>
      <c r="D613" s="7"/>
      <c r="E613" s="7"/>
      <c r="F613" s="7"/>
      <c r="G613" s="7"/>
      <c r="H613" s="7"/>
      <c r="I613" s="7"/>
      <c r="J613" s="7"/>
      <c r="K613" s="7"/>
      <c r="L613" s="7"/>
      <c r="M613" s="7"/>
      <c r="N613" s="7"/>
      <c r="O613" s="7"/>
      <c r="P613" s="7"/>
      <c r="Q613" s="7"/>
      <c r="R613" s="7"/>
    </row>
    <row r="614" spans="1:18">
      <c r="A614" s="7"/>
      <c r="B614" s="7"/>
      <c r="C614" s="7"/>
      <c r="D614" s="7"/>
      <c r="E614" s="7"/>
      <c r="F614" s="7"/>
      <c r="G614" s="7"/>
      <c r="H614" s="7"/>
      <c r="I614" s="7"/>
      <c r="J614" s="7"/>
      <c r="K614" s="7"/>
      <c r="L614" s="7"/>
      <c r="M614" s="7"/>
      <c r="N614" s="7"/>
      <c r="O614" s="7"/>
      <c r="P614" s="7"/>
      <c r="Q614" s="7"/>
      <c r="R614" s="7"/>
    </row>
    <row r="615" spans="1:18">
      <c r="A615" s="7"/>
      <c r="B615" s="7"/>
      <c r="C615" s="7"/>
      <c r="D615" s="7"/>
      <c r="E615" s="7"/>
      <c r="F615" s="7"/>
      <c r="G615" s="7"/>
      <c r="H615" s="7"/>
      <c r="I615" s="7"/>
      <c r="J615" s="7"/>
      <c r="K615" s="7"/>
      <c r="L615" s="7"/>
      <c r="M615" s="7"/>
      <c r="N615" s="7"/>
      <c r="O615" s="7"/>
      <c r="P615" s="7"/>
      <c r="Q615" s="7"/>
      <c r="R615" s="7"/>
    </row>
    <row r="616" spans="1:18">
      <c r="A616" s="7"/>
      <c r="B616" s="7"/>
      <c r="C616" s="7"/>
      <c r="D616" s="7"/>
      <c r="E616" s="7"/>
      <c r="F616" s="7"/>
      <c r="G616" s="7"/>
      <c r="H616" s="7"/>
      <c r="I616" s="7"/>
      <c r="J616" s="7"/>
      <c r="K616" s="7"/>
      <c r="L616" s="7"/>
      <c r="M616" s="7"/>
      <c r="N616" s="7"/>
      <c r="O616" s="7"/>
      <c r="P616" s="7"/>
      <c r="Q616" s="7"/>
      <c r="R616" s="7"/>
    </row>
    <row r="617" spans="1:18">
      <c r="A617" s="7"/>
      <c r="B617" s="7"/>
      <c r="C617" s="7"/>
      <c r="D617" s="7"/>
      <c r="E617" s="7"/>
      <c r="F617" s="7"/>
      <c r="G617" s="7"/>
      <c r="H617" s="7"/>
      <c r="I617" s="7"/>
      <c r="J617" s="7"/>
      <c r="K617" s="7"/>
      <c r="L617" s="7"/>
      <c r="M617" s="7"/>
      <c r="N617" s="7"/>
      <c r="O617" s="7"/>
      <c r="P617" s="7"/>
      <c r="Q617" s="7"/>
      <c r="R617" s="7"/>
    </row>
    <row r="618" spans="1:18">
      <c r="A618" s="7"/>
      <c r="B618" s="7"/>
      <c r="C618" s="7"/>
      <c r="D618" s="7"/>
      <c r="E618" s="7"/>
      <c r="F618" s="7"/>
      <c r="G618" s="7"/>
      <c r="H618" s="7"/>
      <c r="I618" s="7"/>
      <c r="J618" s="7"/>
      <c r="K618" s="7"/>
      <c r="L618" s="7"/>
      <c r="M618" s="7"/>
      <c r="N618" s="7"/>
      <c r="O618" s="7"/>
      <c r="P618" s="7"/>
      <c r="Q618" s="7"/>
      <c r="R618" s="7"/>
    </row>
    <row r="619" spans="1:18">
      <c r="A619" s="7"/>
      <c r="B619" s="7"/>
      <c r="C619" s="7"/>
      <c r="D619" s="7"/>
      <c r="E619" s="7"/>
      <c r="F619" s="7"/>
      <c r="G619" s="7"/>
      <c r="H619" s="7"/>
      <c r="I619" s="7"/>
      <c r="J619" s="7"/>
      <c r="K619" s="7"/>
      <c r="L619" s="7"/>
      <c r="M619" s="7"/>
      <c r="N619" s="7"/>
      <c r="O619" s="7"/>
      <c r="P619" s="7"/>
      <c r="Q619" s="7"/>
      <c r="R619" s="7"/>
    </row>
    <row r="620" spans="1:18">
      <c r="A620" s="7"/>
      <c r="B620" s="7"/>
      <c r="C620" s="7"/>
      <c r="D620" s="7"/>
      <c r="E620" s="7"/>
      <c r="F620" s="7"/>
      <c r="G620" s="7"/>
      <c r="H620" s="7"/>
      <c r="I620" s="7"/>
      <c r="J620" s="7"/>
      <c r="K620" s="7"/>
      <c r="L620" s="7"/>
      <c r="M620" s="7"/>
      <c r="N620" s="7"/>
      <c r="O620" s="7"/>
      <c r="P620" s="7"/>
      <c r="Q620" s="7"/>
      <c r="R620" s="7"/>
    </row>
    <row r="621" spans="1:18">
      <c r="A621" s="7"/>
      <c r="B621" s="7"/>
      <c r="C621" s="7"/>
      <c r="D621" s="7"/>
      <c r="E621" s="7"/>
      <c r="F621" s="7"/>
      <c r="G621" s="7"/>
      <c r="H621" s="7"/>
      <c r="I621" s="7"/>
      <c r="J621" s="7"/>
      <c r="K621" s="7"/>
      <c r="L621" s="7"/>
      <c r="M621" s="7"/>
      <c r="N621" s="7"/>
      <c r="O621" s="7"/>
      <c r="P621" s="7"/>
      <c r="Q621" s="7"/>
      <c r="R621" s="7"/>
    </row>
    <row r="622" spans="1:18">
      <c r="A622" s="7"/>
      <c r="B622" s="7"/>
      <c r="C622" s="7"/>
      <c r="D622" s="7"/>
      <c r="E622" s="7"/>
      <c r="F622" s="7"/>
      <c r="G622" s="7"/>
      <c r="H622" s="7"/>
      <c r="I622" s="7"/>
      <c r="J622" s="7"/>
      <c r="K622" s="7"/>
      <c r="L622" s="7"/>
      <c r="M622" s="7"/>
      <c r="N622" s="7"/>
      <c r="O622" s="7"/>
      <c r="P622" s="7"/>
      <c r="Q622" s="7"/>
      <c r="R622" s="7"/>
    </row>
    <row r="623" spans="1:18">
      <c r="A623" s="7"/>
      <c r="B623" s="7"/>
      <c r="C623" s="7"/>
      <c r="D623" s="7"/>
      <c r="E623" s="7"/>
      <c r="F623" s="7"/>
      <c r="G623" s="7"/>
      <c r="H623" s="7"/>
      <c r="I623" s="7"/>
      <c r="J623" s="7"/>
      <c r="K623" s="7"/>
      <c r="L623" s="7"/>
      <c r="M623" s="7"/>
      <c r="N623" s="7"/>
      <c r="O623" s="7"/>
      <c r="P623" s="7"/>
      <c r="Q623" s="7"/>
      <c r="R623" s="7"/>
    </row>
    <row r="624" spans="1:18">
      <c r="A624" s="7"/>
      <c r="B624" s="7"/>
      <c r="C624" s="7"/>
      <c r="D624" s="7"/>
      <c r="E624" s="7"/>
      <c r="F624" s="7"/>
      <c r="G624" s="7"/>
      <c r="H624" s="7"/>
      <c r="I624" s="7"/>
      <c r="J624" s="7"/>
      <c r="K624" s="7"/>
      <c r="L624" s="7"/>
      <c r="M624" s="7"/>
      <c r="N624" s="7"/>
      <c r="O624" s="7"/>
      <c r="P624" s="7"/>
      <c r="Q624" s="7"/>
      <c r="R624" s="7"/>
    </row>
    <row r="625" spans="1:18">
      <c r="A625" s="7"/>
      <c r="B625" s="7"/>
      <c r="C625" s="7"/>
      <c r="D625" s="7"/>
      <c r="E625" s="7"/>
      <c r="F625" s="7"/>
      <c r="G625" s="7"/>
      <c r="H625" s="7"/>
      <c r="I625" s="7"/>
      <c r="J625" s="7"/>
      <c r="K625" s="7"/>
      <c r="L625" s="7"/>
      <c r="M625" s="7"/>
      <c r="N625" s="7"/>
      <c r="O625" s="7"/>
      <c r="P625" s="7"/>
      <c r="Q625" s="7"/>
      <c r="R625" s="7"/>
    </row>
    <row r="626" spans="1:18">
      <c r="A626" s="7"/>
      <c r="B626" s="7"/>
      <c r="C626" s="7"/>
      <c r="D626" s="7"/>
      <c r="E626" s="7"/>
      <c r="F626" s="7"/>
      <c r="G626" s="7"/>
      <c r="H626" s="7"/>
      <c r="I626" s="7"/>
      <c r="J626" s="7"/>
      <c r="K626" s="7"/>
      <c r="L626" s="7"/>
      <c r="M626" s="7"/>
      <c r="N626" s="7"/>
      <c r="O626" s="7"/>
      <c r="P626" s="7"/>
      <c r="Q626" s="7"/>
      <c r="R626" s="7"/>
    </row>
    <row r="627" spans="1:18">
      <c r="A627" s="7"/>
      <c r="B627" s="7"/>
      <c r="C627" s="7"/>
      <c r="D627" s="7"/>
      <c r="E627" s="7"/>
      <c r="F627" s="7"/>
      <c r="G627" s="7"/>
      <c r="H627" s="7"/>
      <c r="I627" s="7"/>
      <c r="J627" s="7"/>
      <c r="K627" s="7"/>
      <c r="L627" s="7"/>
      <c r="M627" s="7"/>
      <c r="N627" s="7"/>
      <c r="O627" s="7"/>
      <c r="P627" s="7"/>
      <c r="Q627" s="7"/>
      <c r="R627" s="7"/>
    </row>
    <row r="628" spans="1:18">
      <c r="A628" s="7"/>
      <c r="B628" s="7"/>
      <c r="C628" s="7"/>
      <c r="D628" s="7"/>
      <c r="E628" s="7"/>
      <c r="F628" s="7"/>
      <c r="G628" s="7"/>
      <c r="H628" s="7"/>
      <c r="I628" s="7"/>
      <c r="J628" s="7"/>
      <c r="K628" s="7"/>
      <c r="L628" s="7"/>
      <c r="M628" s="7"/>
      <c r="N628" s="7"/>
      <c r="O628" s="7"/>
      <c r="P628" s="7"/>
      <c r="Q628" s="7"/>
      <c r="R628" s="7"/>
    </row>
    <row r="629" spans="1:18">
      <c r="A629" s="7"/>
      <c r="B629" s="7"/>
      <c r="C629" s="7"/>
      <c r="D629" s="7"/>
      <c r="E629" s="7"/>
      <c r="F629" s="7"/>
      <c r="G629" s="7"/>
      <c r="H629" s="7"/>
      <c r="I629" s="7"/>
      <c r="J629" s="7"/>
      <c r="K629" s="7"/>
      <c r="L629" s="7"/>
      <c r="M629" s="7"/>
      <c r="N629" s="7"/>
      <c r="O629" s="7"/>
      <c r="P629" s="7"/>
      <c r="Q629" s="7"/>
      <c r="R629" s="7"/>
    </row>
    <row r="630" spans="1:18">
      <c r="A630" s="7"/>
      <c r="B630" s="7"/>
      <c r="C630" s="7"/>
      <c r="D630" s="7"/>
      <c r="E630" s="7"/>
      <c r="F630" s="7"/>
      <c r="G630" s="7"/>
      <c r="H630" s="7"/>
      <c r="I630" s="7"/>
      <c r="J630" s="7"/>
      <c r="K630" s="7"/>
      <c r="L630" s="7"/>
      <c r="M630" s="7"/>
      <c r="N630" s="7"/>
      <c r="O630" s="7"/>
      <c r="P630" s="7"/>
      <c r="Q630" s="7"/>
      <c r="R630" s="7"/>
    </row>
    <row r="631" spans="1:18">
      <c r="A631" s="7"/>
      <c r="B631" s="7"/>
      <c r="C631" s="7"/>
      <c r="D631" s="7"/>
      <c r="E631" s="7"/>
      <c r="F631" s="7"/>
      <c r="G631" s="7"/>
      <c r="H631" s="7"/>
      <c r="I631" s="7"/>
      <c r="J631" s="7"/>
      <c r="K631" s="7"/>
      <c r="L631" s="7"/>
      <c r="M631" s="7"/>
      <c r="N631" s="7"/>
      <c r="O631" s="7"/>
      <c r="P631" s="7"/>
      <c r="Q631" s="7"/>
      <c r="R631" s="7"/>
    </row>
    <row r="632" spans="1:18">
      <c r="A632" s="7"/>
      <c r="B632" s="7"/>
      <c r="C632" s="7"/>
      <c r="D632" s="7"/>
      <c r="E632" s="7"/>
      <c r="F632" s="7"/>
      <c r="G632" s="7"/>
      <c r="H632" s="7"/>
      <c r="I632" s="7"/>
      <c r="J632" s="7"/>
      <c r="K632" s="7"/>
      <c r="L632" s="7"/>
      <c r="M632" s="7"/>
      <c r="N632" s="7"/>
      <c r="O632" s="7"/>
      <c r="P632" s="7"/>
      <c r="Q632" s="7"/>
      <c r="R632" s="7"/>
    </row>
    <row r="633" spans="1:18">
      <c r="A633" s="7"/>
      <c r="B633" s="7"/>
      <c r="C633" s="7"/>
      <c r="D633" s="7"/>
      <c r="E633" s="7"/>
      <c r="F633" s="7"/>
      <c r="G633" s="7"/>
      <c r="H633" s="7"/>
      <c r="I633" s="7"/>
      <c r="J633" s="7"/>
      <c r="K633" s="7"/>
      <c r="L633" s="7"/>
      <c r="M633" s="7"/>
      <c r="N633" s="7"/>
      <c r="O633" s="7"/>
      <c r="P633" s="7"/>
      <c r="Q633" s="7"/>
      <c r="R633" s="7"/>
    </row>
    <row r="634" spans="1:18">
      <c r="A634" s="7"/>
      <c r="B634" s="7"/>
      <c r="C634" s="7"/>
      <c r="D634" s="7"/>
      <c r="E634" s="7"/>
      <c r="F634" s="7"/>
      <c r="G634" s="7"/>
      <c r="H634" s="7"/>
      <c r="I634" s="7"/>
      <c r="J634" s="7"/>
      <c r="K634" s="7"/>
      <c r="L634" s="7"/>
      <c r="M634" s="7"/>
      <c r="N634" s="7"/>
      <c r="O634" s="7"/>
      <c r="P634" s="7"/>
      <c r="Q634" s="7"/>
      <c r="R634" s="7"/>
    </row>
    <row r="635" spans="1:18">
      <c r="A635" s="7"/>
      <c r="B635" s="7"/>
      <c r="C635" s="7"/>
      <c r="D635" s="7"/>
      <c r="E635" s="7"/>
      <c r="F635" s="7"/>
      <c r="G635" s="7"/>
      <c r="H635" s="7"/>
      <c r="I635" s="7"/>
      <c r="J635" s="7"/>
      <c r="K635" s="7"/>
      <c r="L635" s="7"/>
      <c r="M635" s="7"/>
      <c r="N635" s="7"/>
      <c r="O635" s="7"/>
      <c r="P635" s="7"/>
      <c r="Q635" s="7"/>
      <c r="R635" s="7"/>
    </row>
    <row r="636" spans="1:18">
      <c r="A636" s="7"/>
      <c r="B636" s="7"/>
      <c r="C636" s="7"/>
      <c r="D636" s="7"/>
      <c r="E636" s="7"/>
      <c r="F636" s="7"/>
      <c r="G636" s="7"/>
      <c r="H636" s="7"/>
      <c r="I636" s="7"/>
      <c r="J636" s="7"/>
      <c r="K636" s="7"/>
      <c r="L636" s="7"/>
      <c r="M636" s="7"/>
      <c r="N636" s="7"/>
      <c r="O636" s="7"/>
      <c r="P636" s="7"/>
      <c r="Q636" s="7"/>
      <c r="R636" s="7"/>
    </row>
    <row r="637" spans="1:18">
      <c r="A637" s="7"/>
      <c r="B637" s="7"/>
      <c r="C637" s="7"/>
      <c r="D637" s="7"/>
      <c r="E637" s="7"/>
      <c r="F637" s="7"/>
      <c r="G637" s="7"/>
      <c r="H637" s="7"/>
      <c r="I637" s="7"/>
      <c r="J637" s="7"/>
      <c r="K637" s="7"/>
      <c r="L637" s="7"/>
      <c r="M637" s="7"/>
      <c r="N637" s="7"/>
      <c r="O637" s="7"/>
      <c r="P637" s="7"/>
      <c r="Q637" s="7"/>
      <c r="R637" s="7"/>
    </row>
    <row r="638" spans="1:18">
      <c r="A638" s="7"/>
      <c r="B638" s="7"/>
      <c r="C638" s="7"/>
      <c r="D638" s="7"/>
      <c r="E638" s="7"/>
      <c r="F638" s="7"/>
      <c r="G638" s="7"/>
      <c r="H638" s="7"/>
      <c r="I638" s="7"/>
      <c r="J638" s="7"/>
      <c r="K638" s="7"/>
      <c r="L638" s="7"/>
      <c r="M638" s="7"/>
      <c r="N638" s="7"/>
      <c r="O638" s="7"/>
      <c r="P638" s="7"/>
      <c r="Q638" s="7"/>
      <c r="R638" s="7"/>
    </row>
    <row r="639" spans="1:18">
      <c r="A639" s="7"/>
      <c r="B639" s="7"/>
      <c r="C639" s="7"/>
      <c r="D639" s="7"/>
      <c r="E639" s="7"/>
      <c r="F639" s="7"/>
      <c r="G639" s="7"/>
      <c r="H639" s="7"/>
      <c r="I639" s="7"/>
      <c r="J639" s="7"/>
      <c r="K639" s="7"/>
      <c r="L639" s="7"/>
      <c r="M639" s="7"/>
      <c r="N639" s="7"/>
      <c r="O639" s="7"/>
      <c r="P639" s="7"/>
      <c r="Q639" s="7"/>
      <c r="R639" s="7"/>
    </row>
    <row r="640" spans="1:18">
      <c r="A640" s="7"/>
      <c r="B640" s="7"/>
      <c r="C640" s="7"/>
      <c r="D640" s="7"/>
      <c r="E640" s="7"/>
      <c r="F640" s="7"/>
      <c r="G640" s="7"/>
      <c r="H640" s="7"/>
      <c r="I640" s="7"/>
      <c r="J640" s="7"/>
      <c r="K640" s="7"/>
      <c r="L640" s="7"/>
      <c r="M640" s="7"/>
      <c r="N640" s="7"/>
      <c r="O640" s="7"/>
      <c r="P640" s="7"/>
      <c r="Q640" s="7"/>
      <c r="R640" s="7"/>
    </row>
    <row r="641" spans="1:18">
      <c r="A641" s="7"/>
      <c r="B641" s="7"/>
      <c r="C641" s="7"/>
      <c r="D641" s="7"/>
      <c r="E641" s="7"/>
      <c r="F641" s="7"/>
      <c r="G641" s="7"/>
      <c r="H641" s="7"/>
      <c r="I641" s="7"/>
      <c r="J641" s="7"/>
      <c r="K641" s="7"/>
      <c r="L641" s="7"/>
      <c r="M641" s="7"/>
      <c r="N641" s="7"/>
      <c r="O641" s="7"/>
      <c r="P641" s="7"/>
      <c r="Q641" s="7"/>
      <c r="R641" s="7"/>
    </row>
    <row r="642" spans="1:18">
      <c r="A642" s="7"/>
      <c r="B642" s="7"/>
      <c r="C642" s="7"/>
      <c r="D642" s="7"/>
      <c r="E642" s="7"/>
      <c r="F642" s="7"/>
      <c r="G642" s="7"/>
      <c r="H642" s="7"/>
      <c r="I642" s="7"/>
      <c r="J642" s="7"/>
      <c r="K642" s="7"/>
      <c r="L642" s="7"/>
      <c r="M642" s="7"/>
      <c r="N642" s="7"/>
      <c r="O642" s="7"/>
      <c r="P642" s="7"/>
      <c r="Q642" s="7"/>
      <c r="R642" s="7"/>
    </row>
    <row r="643" spans="1:18">
      <c r="A643" s="7"/>
      <c r="B643" s="7"/>
      <c r="C643" s="7"/>
      <c r="D643" s="7"/>
      <c r="E643" s="7"/>
      <c r="F643" s="7"/>
      <c r="G643" s="7"/>
      <c r="H643" s="7"/>
      <c r="I643" s="7"/>
      <c r="J643" s="7"/>
      <c r="K643" s="7"/>
      <c r="L643" s="7"/>
      <c r="M643" s="7"/>
      <c r="N643" s="7"/>
      <c r="O643" s="7"/>
      <c r="P643" s="7"/>
      <c r="Q643" s="7"/>
      <c r="R643" s="7"/>
    </row>
    <row r="644" spans="1:18">
      <c r="A644" s="7"/>
      <c r="B644" s="7"/>
      <c r="C644" s="7"/>
      <c r="D644" s="7"/>
      <c r="E644" s="7"/>
      <c r="F644" s="7"/>
      <c r="G644" s="7"/>
      <c r="H644" s="7"/>
      <c r="I644" s="7"/>
      <c r="J644" s="7"/>
      <c r="K644" s="7"/>
      <c r="L644" s="7"/>
      <c r="M644" s="7"/>
      <c r="N644" s="7"/>
      <c r="O644" s="7"/>
      <c r="P644" s="7"/>
      <c r="Q644" s="7"/>
      <c r="R644" s="7"/>
    </row>
    <row r="645" spans="1:18">
      <c r="A645" s="7"/>
      <c r="B645" s="7"/>
      <c r="C645" s="7"/>
      <c r="D645" s="7"/>
      <c r="E645" s="7"/>
      <c r="F645" s="7"/>
      <c r="G645" s="7"/>
      <c r="H645" s="7"/>
      <c r="I645" s="7"/>
      <c r="J645" s="7"/>
      <c r="K645" s="7"/>
      <c r="L645" s="7"/>
      <c r="M645" s="7"/>
      <c r="N645" s="7"/>
      <c r="O645" s="7"/>
      <c r="P645" s="7"/>
      <c r="Q645" s="7"/>
      <c r="R645" s="7"/>
    </row>
    <row r="646" spans="1:18">
      <c r="A646" s="7"/>
      <c r="B646" s="7"/>
      <c r="C646" s="7"/>
      <c r="D646" s="7"/>
      <c r="E646" s="7"/>
      <c r="F646" s="7"/>
      <c r="G646" s="7"/>
      <c r="H646" s="7"/>
      <c r="I646" s="7"/>
      <c r="J646" s="7"/>
      <c r="K646" s="7"/>
      <c r="L646" s="7"/>
      <c r="M646" s="7"/>
      <c r="N646" s="7"/>
      <c r="O646" s="7"/>
      <c r="P646" s="7"/>
      <c r="Q646" s="7"/>
      <c r="R646" s="7"/>
    </row>
    <row r="647" spans="1:18">
      <c r="A647" s="7"/>
      <c r="B647" s="7"/>
      <c r="C647" s="7"/>
      <c r="D647" s="7"/>
      <c r="E647" s="7"/>
      <c r="F647" s="7"/>
      <c r="G647" s="7"/>
      <c r="H647" s="7"/>
      <c r="I647" s="7"/>
      <c r="J647" s="7"/>
      <c r="K647" s="7"/>
      <c r="L647" s="7"/>
      <c r="M647" s="7"/>
      <c r="N647" s="7"/>
      <c r="O647" s="7"/>
      <c r="P647" s="7"/>
      <c r="Q647" s="7"/>
      <c r="R647" s="7"/>
    </row>
    <row r="648" spans="1:18">
      <c r="A648" s="7"/>
      <c r="B648" s="7"/>
      <c r="C648" s="7"/>
      <c r="D648" s="7"/>
      <c r="E648" s="7"/>
      <c r="F648" s="7"/>
      <c r="G648" s="7"/>
      <c r="H648" s="7"/>
      <c r="I648" s="7"/>
      <c r="J648" s="7"/>
      <c r="K648" s="7"/>
      <c r="L648" s="7"/>
      <c r="M648" s="7"/>
      <c r="N648" s="7"/>
      <c r="O648" s="7"/>
      <c r="P648" s="7"/>
      <c r="Q648" s="7"/>
      <c r="R648" s="7"/>
    </row>
    <row r="649" spans="1:18">
      <c r="A649" s="7"/>
      <c r="B649" s="7"/>
      <c r="C649" s="7"/>
      <c r="D649" s="7"/>
      <c r="E649" s="7"/>
      <c r="F649" s="7"/>
      <c r="G649" s="7"/>
      <c r="H649" s="7"/>
      <c r="I649" s="7"/>
      <c r="J649" s="7"/>
      <c r="K649" s="7"/>
      <c r="L649" s="7"/>
      <c r="M649" s="7"/>
      <c r="N649" s="7"/>
      <c r="O649" s="7"/>
      <c r="P649" s="7"/>
      <c r="Q649" s="7"/>
      <c r="R649" s="7"/>
    </row>
    <row r="650" spans="1:18">
      <c r="A650" s="7"/>
      <c r="B650" s="7"/>
      <c r="C650" s="7"/>
      <c r="D650" s="7"/>
      <c r="E650" s="7"/>
      <c r="F650" s="7"/>
      <c r="G650" s="7"/>
      <c r="H650" s="7"/>
      <c r="I650" s="7"/>
      <c r="J650" s="7"/>
      <c r="K650" s="7"/>
      <c r="L650" s="7"/>
      <c r="M650" s="7"/>
      <c r="N650" s="7"/>
      <c r="O650" s="7"/>
      <c r="P650" s="7"/>
      <c r="Q650" s="7"/>
      <c r="R650" s="7"/>
    </row>
    <row r="651" spans="1:18">
      <c r="A651" s="7"/>
      <c r="B651" s="7"/>
      <c r="C651" s="7"/>
      <c r="D651" s="7"/>
      <c r="E651" s="7"/>
      <c r="F651" s="7"/>
      <c r="G651" s="7"/>
      <c r="H651" s="7"/>
      <c r="I651" s="7"/>
      <c r="J651" s="7"/>
      <c r="K651" s="7"/>
      <c r="L651" s="7"/>
      <c r="M651" s="7"/>
      <c r="N651" s="7"/>
      <c r="O651" s="7"/>
      <c r="P651" s="7"/>
      <c r="Q651" s="7"/>
      <c r="R651" s="7"/>
    </row>
    <row r="652" spans="1:18">
      <c r="A652" s="7"/>
      <c r="B652" s="7"/>
      <c r="C652" s="7"/>
      <c r="D652" s="7"/>
      <c r="E652" s="7"/>
      <c r="F652" s="7"/>
      <c r="G652" s="7"/>
      <c r="H652" s="7"/>
      <c r="I652" s="7"/>
      <c r="J652" s="7"/>
      <c r="K652" s="7"/>
      <c r="L652" s="7"/>
      <c r="M652" s="7"/>
      <c r="N652" s="7"/>
      <c r="O652" s="7"/>
      <c r="P652" s="7"/>
      <c r="Q652" s="7"/>
      <c r="R652" s="7"/>
    </row>
    <row r="653" spans="1:18">
      <c r="A653" s="7"/>
      <c r="B653" s="7"/>
      <c r="C653" s="7"/>
      <c r="D653" s="7"/>
      <c r="E653" s="7"/>
      <c r="F653" s="7"/>
      <c r="G653" s="7"/>
      <c r="H653" s="7"/>
      <c r="I653" s="7"/>
      <c r="J653" s="7"/>
      <c r="K653" s="7"/>
      <c r="L653" s="7"/>
      <c r="M653" s="7"/>
      <c r="N653" s="7"/>
      <c r="O653" s="7"/>
      <c r="P653" s="7"/>
      <c r="Q653" s="7"/>
      <c r="R653" s="7"/>
    </row>
    <row r="654" spans="1:18">
      <c r="A654" s="7"/>
      <c r="B654" s="7"/>
      <c r="C654" s="7"/>
      <c r="D654" s="7"/>
      <c r="E654" s="7"/>
      <c r="F654" s="7"/>
      <c r="G654" s="7"/>
      <c r="H654" s="7"/>
      <c r="I654" s="7"/>
      <c r="J654" s="7"/>
      <c r="K654" s="7"/>
      <c r="L654" s="7"/>
      <c r="M654" s="7"/>
      <c r="N654" s="7"/>
      <c r="O654" s="7"/>
      <c r="P654" s="7"/>
      <c r="Q654" s="7"/>
      <c r="R654" s="7"/>
    </row>
    <row r="655" spans="1:18">
      <c r="A655" s="7"/>
      <c r="B655" s="7"/>
      <c r="C655" s="7"/>
      <c r="D655" s="7"/>
      <c r="E655" s="7"/>
      <c r="F655" s="7"/>
      <c r="G655" s="7"/>
      <c r="H655" s="7"/>
      <c r="I655" s="7"/>
      <c r="J655" s="7"/>
      <c r="K655" s="7"/>
      <c r="L655" s="7"/>
      <c r="M655" s="7"/>
      <c r="N655" s="7"/>
      <c r="O655" s="7"/>
      <c r="P655" s="7"/>
      <c r="Q655" s="7"/>
      <c r="R655" s="7"/>
    </row>
    <row r="656" spans="1:18">
      <c r="A656" s="7"/>
      <c r="B656" s="7"/>
      <c r="C656" s="7"/>
      <c r="D656" s="7"/>
      <c r="E656" s="7"/>
      <c r="F656" s="7"/>
      <c r="G656" s="7"/>
      <c r="H656" s="7"/>
      <c r="I656" s="7"/>
      <c r="J656" s="7"/>
      <c r="K656" s="7"/>
      <c r="L656" s="7"/>
      <c r="M656" s="7"/>
      <c r="N656" s="7"/>
      <c r="O656" s="7"/>
      <c r="P656" s="7"/>
      <c r="Q656" s="7"/>
      <c r="R656" s="7"/>
    </row>
    <row r="657" spans="1:18">
      <c r="A657" s="7"/>
      <c r="B657" s="7"/>
      <c r="C657" s="7"/>
      <c r="D657" s="7"/>
      <c r="E657" s="7"/>
      <c r="F657" s="7"/>
      <c r="G657" s="7"/>
      <c r="H657" s="7"/>
      <c r="I657" s="7"/>
      <c r="J657" s="7"/>
      <c r="K657" s="7"/>
      <c r="L657" s="7"/>
      <c r="M657" s="7"/>
      <c r="N657" s="7"/>
      <c r="O657" s="7"/>
      <c r="P657" s="7"/>
      <c r="Q657" s="7"/>
      <c r="R657" s="7"/>
    </row>
    <row r="658" spans="1:18">
      <c r="A658" s="7"/>
      <c r="B658" s="7"/>
      <c r="C658" s="7"/>
      <c r="D658" s="7"/>
      <c r="E658" s="7"/>
      <c r="F658" s="7"/>
      <c r="G658" s="7"/>
      <c r="H658" s="7"/>
      <c r="I658" s="7"/>
      <c r="J658" s="7"/>
      <c r="K658" s="7"/>
      <c r="L658" s="7"/>
      <c r="M658" s="7"/>
      <c r="N658" s="7"/>
      <c r="O658" s="7"/>
      <c r="P658" s="7"/>
      <c r="Q658" s="7"/>
      <c r="R658" s="7"/>
    </row>
    <row r="659" spans="1:18">
      <c r="A659" s="7"/>
      <c r="B659" s="7"/>
      <c r="C659" s="7"/>
      <c r="D659" s="7"/>
      <c r="E659" s="7"/>
      <c r="F659" s="7"/>
      <c r="G659" s="7"/>
      <c r="H659" s="7"/>
      <c r="I659" s="7"/>
      <c r="J659" s="7"/>
      <c r="K659" s="7"/>
      <c r="L659" s="7"/>
      <c r="M659" s="7"/>
      <c r="N659" s="7"/>
      <c r="O659" s="7"/>
      <c r="P659" s="7"/>
      <c r="Q659" s="7"/>
      <c r="R659" s="7"/>
    </row>
    <row r="660" spans="1:18">
      <c r="A660" s="7"/>
      <c r="B660" s="7"/>
      <c r="C660" s="7"/>
      <c r="D660" s="7"/>
      <c r="E660" s="7"/>
      <c r="F660" s="7"/>
      <c r="G660" s="7"/>
      <c r="H660" s="7"/>
      <c r="I660" s="7"/>
      <c r="J660" s="7"/>
      <c r="K660" s="7"/>
      <c r="L660" s="7"/>
      <c r="M660" s="7"/>
      <c r="N660" s="7"/>
      <c r="O660" s="7"/>
      <c r="P660" s="7"/>
      <c r="Q660" s="7"/>
      <c r="R660" s="7"/>
    </row>
    <row r="661" spans="1:18">
      <c r="A661" s="7"/>
      <c r="B661" s="7"/>
      <c r="C661" s="7"/>
      <c r="D661" s="7"/>
      <c r="E661" s="7"/>
      <c r="F661" s="7"/>
      <c r="G661" s="7"/>
      <c r="H661" s="7"/>
      <c r="I661" s="7"/>
      <c r="J661" s="7"/>
      <c r="K661" s="7"/>
      <c r="L661" s="7"/>
      <c r="M661" s="7"/>
      <c r="N661" s="7"/>
      <c r="O661" s="7"/>
      <c r="P661" s="7"/>
      <c r="Q661" s="7"/>
      <c r="R661" s="7"/>
    </row>
    <row r="662" spans="1:18">
      <c r="A662" s="7"/>
      <c r="B662" s="7"/>
      <c r="C662" s="7"/>
      <c r="D662" s="7"/>
      <c r="E662" s="7"/>
      <c r="F662" s="7"/>
      <c r="G662" s="7"/>
      <c r="H662" s="7"/>
      <c r="I662" s="7"/>
      <c r="J662" s="7"/>
      <c r="K662" s="7"/>
      <c r="L662" s="7"/>
      <c r="M662" s="7"/>
      <c r="N662" s="7"/>
      <c r="O662" s="7"/>
      <c r="P662" s="7"/>
      <c r="Q662" s="7"/>
      <c r="R662" s="7"/>
    </row>
    <row r="663" spans="1:18">
      <c r="A663" s="7"/>
      <c r="B663" s="7"/>
      <c r="C663" s="7"/>
      <c r="D663" s="7"/>
      <c r="E663" s="7"/>
      <c r="F663" s="7"/>
      <c r="G663" s="7"/>
      <c r="H663" s="7"/>
      <c r="I663" s="7"/>
      <c r="J663" s="7"/>
      <c r="K663" s="7"/>
      <c r="L663" s="7"/>
      <c r="M663" s="7"/>
      <c r="N663" s="7"/>
      <c r="O663" s="7"/>
      <c r="P663" s="7"/>
      <c r="Q663" s="7"/>
      <c r="R663" s="7"/>
    </row>
    <row r="664" spans="1:18">
      <c r="A664" s="7"/>
      <c r="B664" s="7"/>
      <c r="C664" s="7"/>
      <c r="D664" s="7"/>
      <c r="E664" s="7"/>
      <c r="F664" s="7"/>
      <c r="G664" s="7"/>
      <c r="H664" s="7"/>
      <c r="I664" s="7"/>
      <c r="J664" s="7"/>
      <c r="K664" s="7"/>
      <c r="L664" s="7"/>
      <c r="M664" s="7"/>
      <c r="N664" s="7"/>
      <c r="O664" s="7"/>
      <c r="P664" s="7"/>
      <c r="Q664" s="7"/>
      <c r="R664" s="7"/>
    </row>
    <row r="665" spans="1:18">
      <c r="A665" s="7"/>
      <c r="B665" s="7"/>
      <c r="C665" s="7"/>
      <c r="D665" s="7"/>
      <c r="E665" s="7"/>
      <c r="F665" s="7"/>
      <c r="G665" s="7"/>
      <c r="H665" s="7"/>
      <c r="I665" s="7"/>
      <c r="J665" s="7"/>
      <c r="K665" s="7"/>
      <c r="L665" s="7"/>
      <c r="M665" s="7"/>
      <c r="N665" s="7"/>
      <c r="O665" s="7"/>
      <c r="P665" s="7"/>
      <c r="Q665" s="7"/>
      <c r="R665" s="7"/>
    </row>
    <row r="666" spans="1:18">
      <c r="A666" s="7"/>
      <c r="B666" s="7"/>
      <c r="C666" s="7"/>
      <c r="D666" s="7"/>
      <c r="E666" s="7"/>
      <c r="F666" s="7"/>
      <c r="G666" s="7"/>
      <c r="H666" s="7"/>
      <c r="I666" s="7"/>
      <c r="J666" s="7"/>
      <c r="K666" s="7"/>
      <c r="L666" s="7"/>
      <c r="M666" s="7"/>
      <c r="N666" s="7"/>
      <c r="O666" s="7"/>
      <c r="P666" s="7"/>
      <c r="Q666" s="7"/>
      <c r="R666" s="7"/>
    </row>
    <row r="667" spans="1:18">
      <c r="A667" s="7"/>
      <c r="B667" s="7"/>
      <c r="C667" s="7"/>
      <c r="D667" s="7"/>
      <c r="E667" s="7"/>
      <c r="F667" s="7"/>
      <c r="G667" s="7"/>
      <c r="H667" s="7"/>
      <c r="I667" s="7"/>
      <c r="J667" s="7"/>
      <c r="K667" s="7"/>
      <c r="L667" s="7"/>
      <c r="M667" s="7"/>
      <c r="N667" s="7"/>
      <c r="O667" s="7"/>
      <c r="P667" s="7"/>
      <c r="Q667" s="7"/>
      <c r="R667" s="7"/>
    </row>
    <row r="668" spans="1:18">
      <c r="A668" s="7"/>
      <c r="B668" s="7"/>
      <c r="C668" s="7"/>
      <c r="D668" s="7"/>
      <c r="E668" s="7"/>
      <c r="F668" s="7"/>
      <c r="G668" s="7"/>
      <c r="H668" s="7"/>
      <c r="I668" s="7"/>
      <c r="J668" s="7"/>
      <c r="K668" s="7"/>
      <c r="L668" s="7"/>
      <c r="M668" s="7"/>
      <c r="N668" s="7"/>
      <c r="O668" s="7"/>
      <c r="P668" s="7"/>
      <c r="Q668" s="7"/>
      <c r="R668" s="7"/>
    </row>
    <row r="669" spans="1:18">
      <c r="A669" s="7"/>
      <c r="B669" s="7"/>
      <c r="C669" s="7"/>
      <c r="D669" s="7"/>
      <c r="E669" s="7"/>
      <c r="F669" s="7"/>
      <c r="G669" s="7"/>
      <c r="H669" s="7"/>
      <c r="I669" s="7"/>
      <c r="J669" s="7"/>
      <c r="K669" s="7"/>
      <c r="L669" s="7"/>
      <c r="M669" s="7"/>
      <c r="N669" s="7"/>
      <c r="O669" s="7"/>
      <c r="P669" s="7"/>
      <c r="Q669" s="7"/>
      <c r="R669" s="7"/>
    </row>
    <row r="670" spans="1:18">
      <c r="A670" s="7"/>
      <c r="B670" s="7"/>
      <c r="C670" s="7"/>
      <c r="D670" s="7"/>
      <c r="E670" s="7"/>
      <c r="F670" s="7"/>
      <c r="G670" s="7"/>
      <c r="H670" s="7"/>
      <c r="I670" s="7"/>
      <c r="J670" s="7"/>
      <c r="K670" s="7"/>
      <c r="L670" s="7"/>
      <c r="M670" s="7"/>
      <c r="N670" s="7"/>
      <c r="O670" s="7"/>
      <c r="P670" s="7"/>
      <c r="Q670" s="7"/>
      <c r="R670" s="7"/>
    </row>
    <row r="671" spans="1:18">
      <c r="A671" s="7"/>
      <c r="B671" s="7"/>
      <c r="C671" s="7"/>
      <c r="D671" s="7"/>
      <c r="E671" s="7"/>
      <c r="F671" s="7"/>
      <c r="G671" s="7"/>
      <c r="H671" s="7"/>
      <c r="I671" s="7"/>
      <c r="J671" s="7"/>
      <c r="K671" s="7"/>
      <c r="L671" s="7"/>
      <c r="M671" s="7"/>
      <c r="N671" s="7"/>
      <c r="O671" s="7"/>
      <c r="P671" s="7"/>
      <c r="Q671" s="7"/>
      <c r="R671" s="7"/>
    </row>
    <row r="672" spans="1:18">
      <c r="A672" s="7"/>
      <c r="B672" s="7"/>
      <c r="C672" s="7"/>
      <c r="D672" s="7"/>
      <c r="E672" s="7"/>
      <c r="F672" s="7"/>
      <c r="G672" s="7"/>
      <c r="H672" s="7"/>
      <c r="I672" s="7"/>
      <c r="J672" s="7"/>
      <c r="K672" s="7"/>
      <c r="L672" s="7"/>
      <c r="M672" s="7"/>
      <c r="N672" s="7"/>
      <c r="O672" s="7"/>
      <c r="P672" s="7"/>
      <c r="Q672" s="7"/>
      <c r="R672" s="7"/>
    </row>
    <row r="673" spans="1:18">
      <c r="A673" s="7"/>
      <c r="B673" s="7"/>
      <c r="C673" s="7"/>
      <c r="D673" s="7"/>
      <c r="E673" s="7"/>
      <c r="F673" s="7"/>
      <c r="G673" s="7"/>
      <c r="H673" s="7"/>
      <c r="I673" s="7"/>
      <c r="J673" s="7"/>
      <c r="K673" s="7"/>
      <c r="L673" s="7"/>
      <c r="M673" s="7"/>
      <c r="N673" s="7"/>
      <c r="O673" s="7"/>
      <c r="P673" s="7"/>
      <c r="Q673" s="7"/>
      <c r="R673" s="7"/>
    </row>
    <row r="674" spans="1:18">
      <c r="A674" s="7"/>
      <c r="B674" s="7"/>
      <c r="C674" s="7"/>
      <c r="D674" s="7"/>
      <c r="E674" s="7"/>
      <c r="F674" s="7"/>
      <c r="G674" s="7"/>
      <c r="H674" s="7"/>
      <c r="I674" s="7"/>
      <c r="J674" s="7"/>
      <c r="K674" s="7"/>
      <c r="L674" s="7"/>
      <c r="M674" s="7"/>
      <c r="N674" s="7"/>
      <c r="O674" s="7"/>
      <c r="P674" s="7"/>
      <c r="Q674" s="7"/>
      <c r="R674" s="7"/>
    </row>
    <row r="675" spans="1:18">
      <c r="A675" s="7"/>
      <c r="B675" s="7"/>
      <c r="C675" s="7"/>
      <c r="D675" s="7"/>
      <c r="E675" s="7"/>
      <c r="F675" s="7"/>
      <c r="G675" s="7"/>
      <c r="H675" s="7"/>
      <c r="I675" s="7"/>
      <c r="J675" s="7"/>
      <c r="K675" s="7"/>
      <c r="L675" s="7"/>
      <c r="M675" s="7"/>
      <c r="N675" s="7"/>
      <c r="O675" s="7"/>
      <c r="P675" s="7"/>
      <c r="Q675" s="7"/>
      <c r="R675" s="7"/>
    </row>
    <row r="676" spans="1:18">
      <c r="A676" s="7"/>
      <c r="B676" s="7"/>
      <c r="C676" s="7"/>
      <c r="D676" s="7"/>
      <c r="E676" s="7"/>
      <c r="F676" s="7"/>
      <c r="G676" s="7"/>
      <c r="H676" s="7"/>
      <c r="I676" s="7"/>
      <c r="J676" s="7"/>
      <c r="K676" s="7"/>
      <c r="L676" s="7"/>
      <c r="M676" s="7"/>
      <c r="N676" s="7"/>
      <c r="O676" s="7"/>
      <c r="P676" s="7"/>
      <c r="Q676" s="7"/>
      <c r="R676" s="7"/>
    </row>
    <row r="677" spans="1:18">
      <c r="A677" s="7"/>
      <c r="B677" s="7"/>
      <c r="C677" s="7"/>
      <c r="D677" s="7"/>
      <c r="E677" s="7"/>
      <c r="F677" s="7"/>
      <c r="G677" s="7"/>
      <c r="H677" s="7"/>
      <c r="I677" s="7"/>
      <c r="J677" s="7"/>
      <c r="K677" s="7"/>
      <c r="L677" s="7"/>
      <c r="M677" s="7"/>
      <c r="N677" s="7"/>
      <c r="O677" s="7"/>
      <c r="P677" s="7"/>
      <c r="Q677" s="7"/>
      <c r="R677" s="7"/>
    </row>
    <row r="678" spans="1:18">
      <c r="A678" s="7"/>
      <c r="B678" s="7"/>
      <c r="C678" s="7"/>
      <c r="D678" s="7"/>
      <c r="E678" s="7"/>
      <c r="F678" s="7"/>
      <c r="G678" s="7"/>
      <c r="H678" s="7"/>
      <c r="I678" s="7"/>
      <c r="J678" s="7"/>
      <c r="K678" s="7"/>
      <c r="L678" s="7"/>
      <c r="M678" s="7"/>
      <c r="N678" s="7"/>
      <c r="O678" s="7"/>
      <c r="P678" s="7"/>
      <c r="Q678" s="7"/>
      <c r="R678" s="7"/>
    </row>
    <row r="679" spans="1:18">
      <c r="A679" s="7"/>
      <c r="B679" s="7"/>
      <c r="C679" s="7"/>
      <c r="D679" s="7"/>
      <c r="E679" s="7"/>
      <c r="F679" s="7"/>
      <c r="G679" s="7"/>
      <c r="H679" s="7"/>
      <c r="I679" s="7"/>
      <c r="J679" s="7"/>
      <c r="K679" s="7"/>
      <c r="L679" s="7"/>
      <c r="M679" s="7"/>
      <c r="N679" s="7"/>
      <c r="O679" s="7"/>
      <c r="P679" s="7"/>
      <c r="Q679" s="7"/>
      <c r="R679" s="7"/>
    </row>
    <row r="680" spans="1:18">
      <c r="A680" s="7"/>
      <c r="B680" s="7"/>
      <c r="C680" s="7"/>
      <c r="D680" s="7"/>
      <c r="E680" s="7"/>
      <c r="F680" s="7"/>
      <c r="G680" s="7"/>
      <c r="H680" s="7"/>
      <c r="I680" s="7"/>
      <c r="J680" s="7"/>
      <c r="K680" s="7"/>
      <c r="L680" s="7"/>
      <c r="M680" s="7"/>
      <c r="N680" s="7"/>
      <c r="O680" s="7"/>
      <c r="P680" s="7"/>
      <c r="Q680" s="7"/>
      <c r="R680" s="7"/>
    </row>
    <row r="681" spans="1:18">
      <c r="A681" s="7"/>
      <c r="B681" s="7"/>
      <c r="C681" s="7"/>
      <c r="D681" s="7"/>
      <c r="E681" s="7"/>
      <c r="F681" s="7"/>
      <c r="G681" s="7"/>
      <c r="H681" s="7"/>
      <c r="I681" s="7"/>
      <c r="J681" s="7"/>
      <c r="K681" s="7"/>
      <c r="L681" s="7"/>
      <c r="M681" s="7"/>
      <c r="N681" s="7"/>
      <c r="O681" s="7"/>
      <c r="P681" s="7"/>
      <c r="Q681" s="7"/>
      <c r="R681" s="7"/>
    </row>
    <row r="682" spans="1:18">
      <c r="A682" s="7"/>
      <c r="B682" s="7"/>
      <c r="C682" s="7"/>
      <c r="D682" s="7"/>
      <c r="E682" s="7"/>
      <c r="F682" s="7"/>
      <c r="G682" s="7"/>
      <c r="H682" s="7"/>
      <c r="I682" s="7"/>
      <c r="J682" s="7"/>
      <c r="K682" s="7"/>
      <c r="L682" s="7"/>
      <c r="M682" s="7"/>
      <c r="N682" s="7"/>
      <c r="O682" s="7"/>
      <c r="P682" s="7"/>
      <c r="Q682" s="7"/>
      <c r="R682" s="7"/>
    </row>
    <row r="683" spans="1:18">
      <c r="A683" s="7"/>
      <c r="B683" s="7"/>
      <c r="C683" s="7"/>
      <c r="D683" s="7"/>
      <c r="E683" s="7"/>
      <c r="F683" s="7"/>
      <c r="G683" s="7"/>
      <c r="H683" s="7"/>
      <c r="I683" s="7"/>
      <c r="J683" s="7"/>
      <c r="K683" s="7"/>
      <c r="L683" s="7"/>
      <c r="M683" s="7"/>
      <c r="N683" s="7"/>
      <c r="O683" s="7"/>
      <c r="P683" s="7"/>
      <c r="Q683" s="7"/>
      <c r="R683" s="7"/>
    </row>
    <row r="684" spans="1:18">
      <c r="A684" s="7"/>
      <c r="B684" s="7"/>
      <c r="C684" s="7"/>
      <c r="D684" s="7"/>
      <c r="E684" s="7"/>
      <c r="F684" s="7"/>
      <c r="G684" s="7"/>
      <c r="H684" s="7"/>
      <c r="I684" s="7"/>
      <c r="J684" s="7"/>
      <c r="K684" s="7"/>
      <c r="L684" s="7"/>
      <c r="M684" s="7"/>
      <c r="N684" s="7"/>
      <c r="O684" s="7"/>
      <c r="P684" s="7"/>
      <c r="Q684" s="7"/>
      <c r="R684" s="7"/>
    </row>
    <row r="685" spans="1:18">
      <c r="A685" s="7"/>
      <c r="B685" s="7"/>
      <c r="C685" s="7"/>
      <c r="D685" s="7"/>
      <c r="E685" s="7"/>
      <c r="F685" s="7"/>
      <c r="G685" s="7"/>
      <c r="H685" s="7"/>
      <c r="I685" s="7"/>
      <c r="J685" s="7"/>
      <c r="K685" s="7"/>
      <c r="L685" s="7"/>
      <c r="M685" s="7"/>
      <c r="N685" s="7"/>
      <c r="O685" s="7"/>
      <c r="P685" s="7"/>
      <c r="Q685" s="7"/>
      <c r="R685" s="7"/>
    </row>
    <row r="686" spans="1:18">
      <c r="A686" s="7"/>
      <c r="B686" s="7"/>
      <c r="C686" s="7"/>
      <c r="D686" s="7"/>
      <c r="E686" s="7"/>
      <c r="F686" s="7"/>
      <c r="G686" s="7"/>
      <c r="H686" s="7"/>
      <c r="I686" s="7"/>
      <c r="J686" s="7"/>
      <c r="K686" s="7"/>
      <c r="L686" s="7"/>
      <c r="M686" s="7"/>
      <c r="N686" s="7"/>
      <c r="O686" s="7"/>
      <c r="P686" s="7"/>
      <c r="Q686" s="7"/>
      <c r="R686" s="7"/>
    </row>
    <row r="687" spans="1:18">
      <c r="A687" s="7"/>
      <c r="B687" s="7"/>
      <c r="C687" s="7"/>
      <c r="D687" s="7"/>
      <c r="E687" s="7"/>
      <c r="F687" s="7"/>
      <c r="G687" s="7"/>
      <c r="H687" s="7"/>
      <c r="I687" s="7"/>
      <c r="J687" s="7"/>
      <c r="K687" s="7"/>
      <c r="L687" s="7"/>
      <c r="M687" s="7"/>
      <c r="N687" s="7"/>
      <c r="O687" s="7"/>
      <c r="P687" s="7"/>
      <c r="Q687" s="7"/>
      <c r="R687" s="7"/>
    </row>
    <row r="688" spans="1:18">
      <c r="A688" s="7"/>
      <c r="B688" s="7"/>
      <c r="C688" s="7"/>
      <c r="D688" s="7"/>
      <c r="E688" s="7"/>
      <c r="F688" s="7"/>
      <c r="G688" s="7"/>
      <c r="H688" s="7"/>
      <c r="I688" s="7"/>
      <c r="J688" s="7"/>
      <c r="K688" s="7"/>
      <c r="L688" s="7"/>
      <c r="M688" s="7"/>
      <c r="N688" s="7"/>
      <c r="O688" s="7"/>
      <c r="P688" s="7"/>
      <c r="Q688" s="7"/>
      <c r="R688" s="7"/>
    </row>
    <row r="689" spans="1:18">
      <c r="A689" s="7"/>
      <c r="B689" s="7"/>
      <c r="C689" s="7"/>
      <c r="D689" s="7"/>
      <c r="E689" s="7"/>
      <c r="F689" s="7"/>
      <c r="G689" s="7"/>
      <c r="H689" s="7"/>
      <c r="I689" s="7"/>
      <c r="J689" s="7"/>
      <c r="K689" s="7"/>
      <c r="L689" s="7"/>
      <c r="M689" s="7"/>
      <c r="N689" s="7"/>
      <c r="O689" s="7"/>
      <c r="P689" s="7"/>
      <c r="Q689" s="7"/>
      <c r="R689" s="7"/>
    </row>
    <row r="690" spans="1:18">
      <c r="A690" s="7"/>
      <c r="B690" s="7"/>
      <c r="C690" s="7"/>
      <c r="D690" s="7"/>
      <c r="E690" s="7"/>
      <c r="F690" s="7"/>
      <c r="G690" s="7"/>
      <c r="H690" s="7"/>
      <c r="I690" s="7"/>
      <c r="J690" s="7"/>
      <c r="K690" s="7"/>
      <c r="L690" s="7"/>
      <c r="M690" s="7"/>
      <c r="N690" s="7"/>
      <c r="O690" s="7"/>
      <c r="P690" s="7"/>
      <c r="Q690" s="7"/>
      <c r="R690" s="7"/>
    </row>
    <row r="691" spans="1:18">
      <c r="A691" s="7"/>
      <c r="B691" s="7"/>
      <c r="C691" s="7"/>
      <c r="D691" s="7"/>
      <c r="E691" s="7"/>
      <c r="F691" s="7"/>
      <c r="G691" s="7"/>
      <c r="H691" s="7"/>
      <c r="I691" s="7"/>
      <c r="J691" s="7"/>
      <c r="K691" s="7"/>
      <c r="L691" s="7"/>
      <c r="M691" s="7"/>
      <c r="N691" s="7"/>
      <c r="O691" s="7"/>
      <c r="P691" s="7"/>
      <c r="Q691" s="7"/>
      <c r="R691" s="7"/>
    </row>
    <row r="692" spans="1:18">
      <c r="A692" s="7"/>
      <c r="B692" s="7"/>
      <c r="C692" s="7"/>
      <c r="D692" s="7"/>
      <c r="E692" s="7"/>
      <c r="F692" s="7"/>
      <c r="G692" s="7"/>
      <c r="H692" s="7"/>
      <c r="I692" s="7"/>
      <c r="J692" s="7"/>
      <c r="K692" s="7"/>
      <c r="L692" s="7"/>
      <c r="M692" s="7"/>
      <c r="N692" s="7"/>
      <c r="O692" s="7"/>
      <c r="P692" s="7"/>
      <c r="Q692" s="7"/>
      <c r="R692" s="7"/>
    </row>
    <row r="693" spans="1:18">
      <c r="A693" s="7"/>
      <c r="B693" s="7"/>
      <c r="C693" s="7"/>
      <c r="D693" s="7"/>
      <c r="E693" s="7"/>
      <c r="F693" s="7"/>
      <c r="G693" s="7"/>
      <c r="H693" s="7"/>
      <c r="I693" s="7"/>
      <c r="J693" s="7"/>
      <c r="K693" s="7"/>
      <c r="L693" s="7"/>
      <c r="M693" s="7"/>
      <c r="N693" s="7"/>
      <c r="O693" s="7"/>
      <c r="P693" s="7"/>
      <c r="Q693" s="7"/>
      <c r="R693" s="7"/>
    </row>
    <row r="694" spans="1:18">
      <c r="A694" s="7"/>
      <c r="B694" s="7"/>
      <c r="C694" s="7"/>
      <c r="D694" s="7"/>
      <c r="E694" s="7"/>
      <c r="F694" s="7"/>
      <c r="G694" s="7"/>
      <c r="H694" s="7"/>
      <c r="I694" s="7"/>
      <c r="J694" s="7"/>
      <c r="K694" s="7"/>
      <c r="L694" s="7"/>
      <c r="M694" s="7"/>
      <c r="N694" s="7"/>
      <c r="O694" s="7"/>
      <c r="P694" s="7"/>
      <c r="Q694" s="7"/>
      <c r="R694" s="7"/>
    </row>
    <row r="695" spans="1:18">
      <c r="A695" s="7"/>
      <c r="B695" s="7"/>
      <c r="C695" s="7"/>
      <c r="D695" s="7"/>
      <c r="E695" s="7"/>
      <c r="F695" s="7"/>
      <c r="G695" s="7"/>
      <c r="H695" s="7"/>
      <c r="I695" s="7"/>
      <c r="J695" s="7"/>
      <c r="K695" s="7"/>
      <c r="L695" s="7"/>
      <c r="M695" s="7"/>
      <c r="N695" s="7"/>
      <c r="O695" s="7"/>
      <c r="P695" s="7"/>
      <c r="Q695" s="7"/>
      <c r="R695" s="7"/>
    </row>
    <row r="696" spans="1:18">
      <c r="A696" s="7"/>
      <c r="B696" s="7"/>
      <c r="C696" s="7"/>
      <c r="D696" s="7"/>
      <c r="E696" s="7"/>
      <c r="F696" s="7"/>
      <c r="G696" s="7"/>
      <c r="H696" s="7"/>
      <c r="I696" s="7"/>
      <c r="J696" s="7"/>
      <c r="K696" s="7"/>
      <c r="L696" s="7"/>
      <c r="M696" s="7"/>
      <c r="N696" s="7"/>
      <c r="O696" s="7"/>
      <c r="P696" s="7"/>
      <c r="Q696" s="7"/>
      <c r="R696" s="7"/>
    </row>
    <row r="697" spans="1:18">
      <c r="A697" s="7"/>
      <c r="B697" s="7"/>
      <c r="C697" s="7"/>
      <c r="D697" s="7"/>
      <c r="E697" s="7"/>
      <c r="F697" s="7"/>
      <c r="G697" s="7"/>
      <c r="H697" s="7"/>
      <c r="I697" s="7"/>
      <c r="J697" s="7"/>
      <c r="K697" s="7"/>
      <c r="L697" s="7"/>
      <c r="M697" s="7"/>
      <c r="N697" s="7"/>
      <c r="O697" s="7"/>
      <c r="P697" s="7"/>
      <c r="Q697" s="7"/>
      <c r="R697" s="7"/>
    </row>
    <row r="698" spans="1:18">
      <c r="A698" s="7"/>
      <c r="B698" s="7"/>
      <c r="C698" s="7"/>
      <c r="D698" s="7"/>
      <c r="E698" s="7"/>
      <c r="F698" s="7"/>
      <c r="G698" s="7"/>
      <c r="H698" s="7"/>
      <c r="I698" s="7"/>
      <c r="J698" s="7"/>
      <c r="K698" s="7"/>
      <c r="L698" s="7"/>
      <c r="M698" s="7"/>
      <c r="N698" s="7"/>
      <c r="O698" s="7"/>
      <c r="P698" s="7"/>
      <c r="Q698" s="7"/>
      <c r="R698" s="7"/>
    </row>
    <row r="699" spans="1:18">
      <c r="A699" s="7"/>
      <c r="B699" s="7"/>
      <c r="C699" s="7"/>
      <c r="D699" s="7"/>
      <c r="E699" s="7"/>
      <c r="F699" s="7"/>
      <c r="G699" s="7"/>
      <c r="H699" s="7"/>
      <c r="I699" s="7"/>
      <c r="J699" s="7"/>
      <c r="K699" s="7"/>
      <c r="L699" s="7"/>
      <c r="M699" s="7"/>
      <c r="N699" s="7"/>
      <c r="O699" s="7"/>
      <c r="P699" s="7"/>
      <c r="Q699" s="7"/>
      <c r="R699" s="7"/>
    </row>
    <row r="700" spans="1:18">
      <c r="A700" s="7"/>
      <c r="B700" s="7"/>
      <c r="C700" s="7"/>
      <c r="D700" s="7"/>
      <c r="E700" s="7"/>
      <c r="F700" s="7"/>
      <c r="G700" s="7"/>
      <c r="H700" s="7"/>
      <c r="I700" s="7"/>
      <c r="J700" s="7"/>
      <c r="K700" s="7"/>
      <c r="L700" s="7"/>
      <c r="M700" s="7"/>
      <c r="N700" s="7"/>
      <c r="O700" s="7"/>
      <c r="P700" s="7"/>
      <c r="Q700" s="7"/>
      <c r="R700" s="7"/>
    </row>
    <row r="701" spans="1:18">
      <c r="A701" s="7"/>
      <c r="B701" s="7"/>
      <c r="C701" s="7"/>
      <c r="D701" s="7"/>
      <c r="E701" s="7"/>
      <c r="F701" s="7"/>
      <c r="G701" s="7"/>
      <c r="H701" s="7"/>
      <c r="I701" s="7"/>
      <c r="J701" s="7"/>
      <c r="K701" s="7"/>
      <c r="L701" s="7"/>
      <c r="M701" s="7"/>
      <c r="N701" s="7"/>
      <c r="O701" s="7"/>
      <c r="P701" s="7"/>
      <c r="Q701" s="7"/>
      <c r="R701" s="7"/>
    </row>
    <row r="702" spans="1:18">
      <c r="A702" s="7"/>
      <c r="B702" s="7"/>
      <c r="C702" s="7"/>
      <c r="D702" s="7"/>
      <c r="E702" s="7"/>
      <c r="F702" s="7"/>
      <c r="G702" s="7"/>
      <c r="H702" s="7"/>
      <c r="I702" s="7"/>
      <c r="J702" s="7"/>
      <c r="K702" s="7"/>
      <c r="L702" s="7"/>
      <c r="M702" s="7"/>
      <c r="N702" s="7"/>
      <c r="O702" s="7"/>
      <c r="P702" s="7"/>
      <c r="Q702" s="7"/>
      <c r="R702" s="7"/>
    </row>
    <row r="703" spans="1:18">
      <c r="A703" s="7"/>
      <c r="B703" s="7"/>
      <c r="C703" s="7"/>
      <c r="D703" s="7"/>
      <c r="E703" s="7"/>
      <c r="F703" s="7"/>
      <c r="G703" s="7"/>
      <c r="H703" s="7"/>
      <c r="I703" s="7"/>
      <c r="J703" s="7"/>
      <c r="K703" s="7"/>
      <c r="L703" s="7"/>
      <c r="M703" s="7"/>
      <c r="N703" s="7"/>
      <c r="O703" s="7"/>
      <c r="P703" s="7"/>
      <c r="Q703" s="7"/>
      <c r="R703" s="7"/>
    </row>
    <row r="704" spans="1:18">
      <c r="A704" s="7"/>
      <c r="B704" s="7"/>
      <c r="C704" s="7"/>
      <c r="D704" s="7"/>
      <c r="E704" s="7"/>
      <c r="F704" s="7"/>
      <c r="G704" s="7"/>
      <c r="H704" s="7"/>
      <c r="I704" s="7"/>
      <c r="J704" s="7"/>
      <c r="K704" s="7"/>
      <c r="L704" s="7"/>
      <c r="M704" s="7"/>
      <c r="N704" s="7"/>
      <c r="O704" s="7"/>
      <c r="P704" s="7"/>
      <c r="Q704" s="7"/>
      <c r="R704" s="7"/>
    </row>
    <row r="705" spans="1:18">
      <c r="A705" s="7"/>
      <c r="B705" s="7"/>
      <c r="C705" s="7"/>
      <c r="D705" s="7"/>
      <c r="E705" s="7"/>
      <c r="F705" s="7"/>
      <c r="G705" s="7"/>
      <c r="H705" s="7"/>
      <c r="I705" s="7"/>
      <c r="J705" s="7"/>
      <c r="K705" s="7"/>
      <c r="L705" s="7"/>
      <c r="M705" s="7"/>
      <c r="N705" s="7"/>
      <c r="O705" s="7"/>
      <c r="P705" s="7"/>
      <c r="Q705" s="7"/>
      <c r="R705" s="7"/>
    </row>
    <row r="706" spans="1:18">
      <c r="A706" s="7"/>
      <c r="B706" s="7"/>
      <c r="C706" s="7"/>
      <c r="D706" s="7"/>
      <c r="E706" s="7"/>
      <c r="F706" s="7"/>
      <c r="G706" s="7"/>
      <c r="H706" s="7"/>
      <c r="I706" s="7"/>
      <c r="J706" s="7"/>
      <c r="K706" s="7"/>
      <c r="L706" s="7"/>
      <c r="M706" s="7"/>
      <c r="N706" s="7"/>
      <c r="O706" s="7"/>
      <c r="P706" s="7"/>
      <c r="Q706" s="7"/>
      <c r="R706" s="7"/>
    </row>
    <row r="707" spans="1:18">
      <c r="A707" s="7"/>
      <c r="B707" s="7"/>
      <c r="C707" s="7"/>
      <c r="D707" s="7"/>
      <c r="E707" s="7"/>
      <c r="F707" s="7"/>
      <c r="G707" s="7"/>
      <c r="H707" s="7"/>
      <c r="I707" s="7"/>
      <c r="J707" s="7"/>
      <c r="K707" s="7"/>
      <c r="L707" s="7"/>
      <c r="M707" s="7"/>
      <c r="N707" s="7"/>
      <c r="O707" s="7"/>
      <c r="P707" s="7"/>
      <c r="Q707" s="7"/>
      <c r="R707" s="7"/>
    </row>
    <row r="708" spans="1:18">
      <c r="A708" s="7"/>
      <c r="B708" s="7"/>
      <c r="C708" s="7"/>
      <c r="D708" s="7"/>
      <c r="E708" s="7"/>
      <c r="F708" s="7"/>
      <c r="G708" s="7"/>
      <c r="H708" s="7"/>
      <c r="I708" s="7"/>
      <c r="J708" s="7"/>
      <c r="K708" s="7"/>
      <c r="L708" s="7"/>
      <c r="M708" s="7"/>
      <c r="N708" s="7"/>
      <c r="O708" s="7"/>
      <c r="P708" s="7"/>
      <c r="Q708" s="7"/>
      <c r="R708" s="7"/>
    </row>
    <row r="709" spans="1:18">
      <c r="A709" s="7"/>
      <c r="B709" s="7"/>
      <c r="C709" s="7"/>
      <c r="D709" s="7"/>
      <c r="E709" s="7"/>
      <c r="F709" s="7"/>
      <c r="G709" s="7"/>
      <c r="H709" s="7"/>
      <c r="I709" s="7"/>
      <c r="J709" s="7"/>
      <c r="K709" s="7"/>
      <c r="L709" s="7"/>
      <c r="M709" s="7"/>
      <c r="N709" s="7"/>
      <c r="O709" s="7"/>
      <c r="P709" s="7"/>
      <c r="Q709" s="7"/>
      <c r="R709" s="7"/>
    </row>
    <row r="710" spans="1:18">
      <c r="A710" s="7"/>
      <c r="B710" s="7"/>
      <c r="C710" s="7"/>
      <c r="D710" s="7"/>
      <c r="E710" s="7"/>
      <c r="F710" s="7"/>
      <c r="G710" s="7"/>
      <c r="H710" s="7"/>
      <c r="I710" s="7"/>
      <c r="J710" s="7"/>
      <c r="K710" s="7"/>
      <c r="L710" s="7"/>
      <c r="M710" s="7"/>
      <c r="N710" s="7"/>
      <c r="O710" s="7"/>
      <c r="P710" s="7"/>
      <c r="Q710" s="7"/>
      <c r="R710" s="7"/>
    </row>
    <row r="711" spans="1:18">
      <c r="A711" s="7"/>
      <c r="B711" s="7"/>
      <c r="C711" s="7"/>
      <c r="D711" s="7"/>
      <c r="E711" s="7"/>
      <c r="F711" s="7"/>
      <c r="G711" s="7"/>
      <c r="H711" s="7"/>
      <c r="I711" s="7"/>
      <c r="J711" s="7"/>
      <c r="K711" s="7"/>
      <c r="L711" s="7"/>
      <c r="M711" s="7"/>
      <c r="N711" s="7"/>
      <c r="O711" s="7"/>
      <c r="P711" s="7"/>
      <c r="Q711" s="7"/>
      <c r="R711" s="7"/>
    </row>
    <row r="712" spans="1:18">
      <c r="A712" s="7"/>
      <c r="B712" s="7"/>
      <c r="C712" s="7"/>
      <c r="D712" s="7"/>
      <c r="E712" s="7"/>
      <c r="F712" s="7"/>
      <c r="G712" s="7"/>
      <c r="H712" s="7"/>
      <c r="I712" s="7"/>
      <c r="J712" s="7"/>
      <c r="K712" s="7"/>
      <c r="L712" s="7"/>
      <c r="M712" s="7"/>
      <c r="N712" s="7"/>
      <c r="O712" s="7"/>
      <c r="P712" s="7"/>
      <c r="Q712" s="7"/>
      <c r="R712" s="7"/>
    </row>
    <row r="713" spans="1:18">
      <c r="A713" s="7"/>
      <c r="B713" s="7"/>
      <c r="C713" s="7"/>
      <c r="D713" s="7"/>
      <c r="E713" s="7"/>
      <c r="F713" s="7"/>
      <c r="G713" s="7"/>
      <c r="H713" s="7"/>
      <c r="I713" s="7"/>
      <c r="J713" s="7"/>
      <c r="K713" s="7"/>
      <c r="L713" s="7"/>
      <c r="M713" s="7"/>
      <c r="N713" s="7"/>
      <c r="O713" s="7"/>
      <c r="P713" s="7"/>
      <c r="Q713" s="7"/>
      <c r="R713" s="7"/>
    </row>
    <row r="714" spans="1:18">
      <c r="A714" s="7"/>
      <c r="B714" s="7"/>
      <c r="C714" s="7"/>
      <c r="D714" s="7"/>
      <c r="E714" s="7"/>
      <c r="F714" s="7"/>
      <c r="G714" s="7"/>
      <c r="H714" s="7"/>
      <c r="I714" s="7"/>
      <c r="J714" s="7"/>
      <c r="K714" s="7"/>
      <c r="L714" s="7"/>
      <c r="M714" s="7"/>
      <c r="N714" s="7"/>
      <c r="O714" s="7"/>
      <c r="P714" s="7"/>
      <c r="Q714" s="7"/>
      <c r="R714" s="7"/>
    </row>
    <row r="715" spans="1:18">
      <c r="A715" s="7"/>
      <c r="B715" s="7"/>
      <c r="C715" s="7"/>
      <c r="D715" s="7"/>
      <c r="E715" s="7"/>
      <c r="F715" s="7"/>
      <c r="G715" s="7"/>
      <c r="H715" s="7"/>
      <c r="I715" s="7"/>
      <c r="J715" s="7"/>
      <c r="K715" s="7"/>
      <c r="L715" s="7"/>
      <c r="M715" s="7"/>
      <c r="N715" s="7"/>
      <c r="O715" s="7"/>
      <c r="P715" s="7"/>
      <c r="Q715" s="7"/>
      <c r="R715" s="7"/>
    </row>
    <row r="716" spans="1:18">
      <c r="A716" s="7"/>
      <c r="B716" s="7"/>
      <c r="C716" s="7"/>
      <c r="D716" s="7"/>
      <c r="E716" s="7"/>
      <c r="F716" s="7"/>
      <c r="G716" s="7"/>
      <c r="H716" s="7"/>
      <c r="I716" s="7"/>
      <c r="J716" s="7"/>
      <c r="K716" s="7"/>
      <c r="L716" s="7"/>
      <c r="M716" s="7"/>
      <c r="N716" s="7"/>
      <c r="O716" s="7"/>
      <c r="P716" s="7"/>
      <c r="Q716" s="7"/>
      <c r="R716" s="7"/>
    </row>
    <row r="717" spans="1:18">
      <c r="A717" s="7"/>
      <c r="B717" s="7"/>
      <c r="C717" s="7"/>
      <c r="D717" s="7"/>
      <c r="E717" s="7"/>
      <c r="F717" s="7"/>
      <c r="G717" s="7"/>
      <c r="H717" s="7"/>
      <c r="I717" s="7"/>
      <c r="J717" s="7"/>
      <c r="K717" s="7"/>
      <c r="L717" s="7"/>
      <c r="M717" s="7"/>
      <c r="N717" s="7"/>
      <c r="O717" s="7"/>
      <c r="P717" s="7"/>
      <c r="Q717" s="7"/>
      <c r="R717" s="7"/>
    </row>
    <row r="718" spans="1:18">
      <c r="A718" s="7"/>
      <c r="B718" s="7"/>
      <c r="C718" s="7"/>
      <c r="D718" s="7"/>
      <c r="E718" s="7"/>
      <c r="F718" s="7"/>
      <c r="G718" s="7"/>
      <c r="H718" s="7"/>
      <c r="I718" s="7"/>
      <c r="J718" s="7"/>
      <c r="K718" s="7"/>
      <c r="L718" s="7"/>
      <c r="M718" s="7"/>
      <c r="N718" s="7"/>
      <c r="O718" s="7"/>
      <c r="P718" s="7"/>
      <c r="Q718" s="7"/>
      <c r="R718" s="7"/>
    </row>
    <row r="719" spans="1:18">
      <c r="A719" s="7"/>
      <c r="B719" s="7"/>
      <c r="C719" s="7"/>
      <c r="D719" s="7"/>
      <c r="E719" s="7"/>
      <c r="F719" s="7"/>
      <c r="G719" s="7"/>
      <c r="H719" s="7"/>
      <c r="I719" s="7"/>
      <c r="J719" s="7"/>
      <c r="K719" s="7"/>
      <c r="L719" s="7"/>
      <c r="M719" s="7"/>
      <c r="N719" s="7"/>
      <c r="O719" s="7"/>
      <c r="P719" s="7"/>
      <c r="Q719" s="7"/>
      <c r="R719" s="7"/>
    </row>
    <row r="720" spans="1:18">
      <c r="A720" s="7"/>
      <c r="B720" s="7"/>
      <c r="C720" s="7"/>
      <c r="D720" s="7"/>
      <c r="E720" s="7"/>
      <c r="F720" s="7"/>
      <c r="G720" s="7"/>
      <c r="H720" s="7"/>
      <c r="I720" s="7"/>
      <c r="J720" s="7"/>
      <c r="K720" s="7"/>
      <c r="L720" s="7"/>
      <c r="M720" s="7"/>
      <c r="N720" s="7"/>
      <c r="O720" s="7"/>
      <c r="P720" s="7"/>
      <c r="Q720" s="7"/>
      <c r="R720" s="7"/>
    </row>
    <row r="721" spans="1:18">
      <c r="A721" s="7"/>
      <c r="B721" s="7"/>
      <c r="C721" s="7"/>
      <c r="D721" s="7"/>
      <c r="E721" s="7"/>
      <c r="F721" s="7"/>
      <c r="G721" s="7"/>
      <c r="H721" s="7"/>
      <c r="I721" s="7"/>
      <c r="J721" s="7"/>
      <c r="K721" s="7"/>
      <c r="L721" s="7"/>
      <c r="M721" s="7"/>
      <c r="N721" s="7"/>
      <c r="O721" s="7"/>
      <c r="P721" s="7"/>
      <c r="Q721" s="7"/>
      <c r="R721" s="7"/>
    </row>
    <row r="722" spans="1:18">
      <c r="A722" s="7"/>
      <c r="B722" s="7"/>
      <c r="C722" s="7"/>
      <c r="D722" s="7"/>
      <c r="E722" s="7"/>
      <c r="F722" s="7"/>
      <c r="G722" s="7"/>
      <c r="H722" s="7"/>
      <c r="I722" s="7"/>
      <c r="J722" s="7"/>
      <c r="K722" s="7"/>
      <c r="L722" s="7"/>
      <c r="M722" s="7"/>
      <c r="N722" s="7"/>
      <c r="O722" s="7"/>
      <c r="P722" s="7"/>
      <c r="Q722" s="7"/>
      <c r="R722" s="7"/>
    </row>
    <row r="723" spans="1:18">
      <c r="A723" s="7"/>
      <c r="B723" s="7"/>
      <c r="C723" s="7"/>
      <c r="D723" s="7"/>
      <c r="E723" s="7"/>
      <c r="F723" s="7"/>
      <c r="G723" s="7"/>
      <c r="H723" s="7"/>
      <c r="I723" s="7"/>
      <c r="J723" s="7"/>
      <c r="K723" s="7"/>
      <c r="L723" s="7"/>
      <c r="M723" s="7"/>
      <c r="N723" s="7"/>
      <c r="O723" s="7"/>
      <c r="P723" s="7"/>
      <c r="Q723" s="7"/>
      <c r="R723" s="7"/>
    </row>
    <row r="724" spans="1:18">
      <c r="A724" s="7"/>
      <c r="B724" s="7"/>
      <c r="C724" s="7"/>
      <c r="D724" s="7"/>
      <c r="E724" s="7"/>
      <c r="F724" s="7"/>
      <c r="G724" s="7"/>
      <c r="H724" s="7"/>
      <c r="I724" s="7"/>
      <c r="J724" s="7"/>
      <c r="K724" s="7"/>
      <c r="L724" s="7"/>
      <c r="M724" s="7"/>
      <c r="N724" s="7"/>
      <c r="O724" s="7"/>
      <c r="P724" s="7"/>
      <c r="Q724" s="7"/>
      <c r="R724" s="7"/>
    </row>
    <row r="725" spans="1:18">
      <c r="A725" s="7"/>
      <c r="B725" s="7"/>
      <c r="C725" s="7"/>
      <c r="D725" s="7"/>
      <c r="E725" s="7"/>
      <c r="F725" s="7"/>
      <c r="G725" s="7"/>
      <c r="H725" s="7"/>
      <c r="I725" s="7"/>
      <c r="J725" s="7"/>
      <c r="K725" s="7"/>
      <c r="L725" s="7"/>
      <c r="M725" s="7"/>
      <c r="N725" s="7"/>
      <c r="O725" s="7"/>
      <c r="P725" s="7"/>
      <c r="Q725" s="7"/>
      <c r="R725" s="7"/>
    </row>
    <row r="726" spans="1:18">
      <c r="A726" s="7"/>
      <c r="B726" s="7"/>
      <c r="C726" s="7"/>
      <c r="D726" s="7"/>
      <c r="E726" s="7"/>
      <c r="F726" s="7"/>
      <c r="G726" s="7"/>
      <c r="H726" s="7"/>
      <c r="I726" s="7"/>
      <c r="J726" s="7"/>
      <c r="K726" s="7"/>
      <c r="L726" s="7"/>
      <c r="M726" s="7"/>
      <c r="N726" s="7"/>
      <c r="O726" s="7"/>
      <c r="P726" s="7"/>
      <c r="Q726" s="7"/>
      <c r="R726" s="7"/>
    </row>
    <row r="727" spans="1:18">
      <c r="A727" s="7"/>
      <c r="B727" s="7"/>
      <c r="C727" s="7"/>
      <c r="D727" s="7"/>
      <c r="E727" s="7"/>
      <c r="F727" s="7"/>
      <c r="G727" s="7"/>
      <c r="H727" s="7"/>
      <c r="I727" s="7"/>
      <c r="J727" s="7"/>
      <c r="K727" s="7"/>
      <c r="L727" s="7"/>
      <c r="M727" s="7"/>
      <c r="N727" s="7"/>
      <c r="O727" s="7"/>
      <c r="P727" s="7"/>
      <c r="Q727" s="7"/>
      <c r="R727" s="7"/>
    </row>
    <row r="728" spans="1:18">
      <c r="A728" s="7"/>
      <c r="B728" s="7"/>
      <c r="C728" s="7"/>
      <c r="D728" s="7"/>
      <c r="E728" s="7"/>
      <c r="F728" s="7"/>
      <c r="G728" s="7"/>
      <c r="H728" s="7"/>
      <c r="I728" s="7"/>
      <c r="J728" s="7"/>
      <c r="K728" s="7"/>
      <c r="L728" s="7"/>
      <c r="M728" s="7"/>
      <c r="N728" s="7"/>
      <c r="O728" s="7"/>
      <c r="P728" s="7"/>
      <c r="Q728" s="7"/>
      <c r="R728" s="7"/>
    </row>
    <row r="729" spans="1:18">
      <c r="A729" s="7"/>
      <c r="B729" s="7"/>
      <c r="C729" s="7"/>
      <c r="D729" s="7"/>
      <c r="E729" s="7"/>
      <c r="F729" s="7"/>
      <c r="G729" s="7"/>
      <c r="H729" s="7"/>
      <c r="I729" s="7"/>
      <c r="J729" s="7"/>
      <c r="K729" s="7"/>
      <c r="L729" s="7"/>
      <c r="M729" s="7"/>
      <c r="N729" s="7"/>
      <c r="O729" s="7"/>
      <c r="P729" s="7"/>
      <c r="Q729" s="7"/>
      <c r="R729" s="7"/>
    </row>
    <row r="730" spans="1:18">
      <c r="A730" s="7"/>
      <c r="B730" s="7"/>
      <c r="C730" s="7"/>
      <c r="D730" s="7"/>
      <c r="E730" s="7"/>
      <c r="F730" s="7"/>
      <c r="G730" s="7"/>
      <c r="H730" s="7"/>
      <c r="I730" s="7"/>
      <c r="J730" s="7"/>
      <c r="K730" s="7"/>
      <c r="L730" s="7"/>
      <c r="M730" s="7"/>
      <c r="N730" s="7"/>
      <c r="O730" s="7"/>
      <c r="P730" s="7"/>
      <c r="Q730" s="7"/>
      <c r="R730" s="7"/>
    </row>
    <row r="731" spans="1:18">
      <c r="A731" s="7"/>
      <c r="B731" s="7"/>
      <c r="C731" s="7"/>
      <c r="D731" s="7"/>
      <c r="E731" s="7"/>
      <c r="F731" s="7"/>
      <c r="G731" s="7"/>
      <c r="H731" s="7"/>
      <c r="I731" s="7"/>
      <c r="J731" s="7"/>
      <c r="K731" s="7"/>
      <c r="L731" s="7"/>
      <c r="M731" s="7"/>
      <c r="N731" s="7"/>
      <c r="O731" s="7"/>
      <c r="P731" s="7"/>
      <c r="Q731" s="7"/>
      <c r="R731" s="7"/>
    </row>
    <row r="732" spans="1:18">
      <c r="A732" s="7"/>
      <c r="B732" s="7"/>
      <c r="C732" s="7"/>
      <c r="D732" s="7"/>
      <c r="E732" s="7"/>
      <c r="F732" s="7"/>
      <c r="G732" s="7"/>
      <c r="H732" s="7"/>
      <c r="I732" s="7"/>
      <c r="J732" s="7"/>
      <c r="K732" s="7"/>
      <c r="L732" s="7"/>
      <c r="M732" s="7"/>
      <c r="N732" s="7"/>
      <c r="O732" s="7"/>
      <c r="P732" s="7"/>
      <c r="Q732" s="7"/>
      <c r="R732" s="7"/>
    </row>
    <row r="733" spans="1:18">
      <c r="A733" s="7"/>
      <c r="B733" s="7"/>
      <c r="C733" s="7"/>
      <c r="D733" s="7"/>
      <c r="E733" s="7"/>
      <c r="F733" s="7"/>
      <c r="G733" s="7"/>
      <c r="H733" s="7"/>
      <c r="I733" s="7"/>
      <c r="J733" s="7"/>
      <c r="K733" s="7"/>
      <c r="L733" s="7"/>
      <c r="M733" s="7"/>
      <c r="N733" s="7"/>
      <c r="O733" s="7"/>
      <c r="P733" s="7"/>
      <c r="Q733" s="7"/>
      <c r="R733" s="7"/>
    </row>
    <row r="734" spans="1:18">
      <c r="A734" s="7"/>
      <c r="B734" s="7"/>
      <c r="C734" s="7"/>
      <c r="D734" s="7"/>
      <c r="E734" s="7"/>
      <c r="F734" s="7"/>
      <c r="G734" s="7"/>
      <c r="H734" s="7"/>
      <c r="I734" s="7"/>
      <c r="J734" s="7"/>
      <c r="K734" s="7"/>
      <c r="L734" s="7"/>
      <c r="M734" s="7"/>
      <c r="N734" s="7"/>
      <c r="O734" s="7"/>
      <c r="P734" s="7"/>
      <c r="Q734" s="7"/>
      <c r="R734" s="7"/>
    </row>
    <row r="735" spans="1:18">
      <c r="A735" s="7"/>
      <c r="B735" s="7"/>
      <c r="C735" s="7"/>
      <c r="D735" s="7"/>
      <c r="E735" s="7"/>
      <c r="F735" s="7"/>
      <c r="G735" s="7"/>
      <c r="H735" s="7"/>
      <c r="I735" s="7"/>
      <c r="J735" s="7"/>
      <c r="K735" s="7"/>
      <c r="L735" s="7"/>
      <c r="M735" s="7"/>
      <c r="N735" s="7"/>
      <c r="O735" s="7"/>
      <c r="P735" s="7"/>
      <c r="Q735" s="7"/>
      <c r="R735" s="7"/>
    </row>
    <row r="736" spans="1:18">
      <c r="A736" s="7"/>
      <c r="B736" s="7"/>
      <c r="C736" s="7"/>
      <c r="D736" s="7"/>
      <c r="E736" s="7"/>
      <c r="F736" s="7"/>
      <c r="G736" s="7"/>
      <c r="H736" s="7"/>
      <c r="I736" s="7"/>
      <c r="J736" s="7"/>
      <c r="K736" s="7"/>
      <c r="L736" s="7"/>
      <c r="M736" s="7"/>
      <c r="N736" s="7"/>
      <c r="O736" s="7"/>
      <c r="P736" s="7"/>
      <c r="Q736" s="7"/>
      <c r="R736" s="7"/>
    </row>
    <row r="737" spans="1:18">
      <c r="A737" s="7"/>
      <c r="B737" s="7"/>
      <c r="C737" s="7"/>
      <c r="D737" s="7"/>
      <c r="E737" s="7"/>
      <c r="F737" s="7"/>
      <c r="G737" s="7"/>
      <c r="H737" s="7"/>
      <c r="I737" s="7"/>
      <c r="J737" s="7"/>
      <c r="K737" s="7"/>
      <c r="L737" s="7"/>
      <c r="M737" s="7"/>
      <c r="N737" s="7"/>
      <c r="O737" s="7"/>
      <c r="P737" s="7"/>
      <c r="Q737" s="7"/>
      <c r="R737" s="7"/>
    </row>
    <row r="738" spans="1:18">
      <c r="A738" s="7"/>
      <c r="B738" s="7"/>
      <c r="C738" s="7"/>
      <c r="D738" s="7"/>
      <c r="E738" s="7"/>
      <c r="F738" s="7"/>
      <c r="G738" s="7"/>
      <c r="H738" s="7"/>
      <c r="I738" s="7"/>
      <c r="J738" s="7"/>
      <c r="K738" s="7"/>
      <c r="L738" s="7"/>
      <c r="M738" s="7"/>
      <c r="N738" s="7"/>
      <c r="O738" s="7"/>
      <c r="P738" s="7"/>
      <c r="Q738" s="7"/>
      <c r="R738" s="7"/>
    </row>
    <row r="739" spans="1:18">
      <c r="A739" s="7"/>
      <c r="B739" s="7"/>
      <c r="C739" s="7"/>
      <c r="D739" s="7"/>
      <c r="E739" s="7"/>
      <c r="F739" s="7"/>
      <c r="G739" s="7"/>
      <c r="H739" s="7"/>
      <c r="I739" s="7"/>
      <c r="J739" s="7"/>
      <c r="K739" s="7"/>
      <c r="L739" s="7"/>
      <c r="M739" s="7"/>
      <c r="N739" s="7"/>
      <c r="O739" s="7"/>
      <c r="P739" s="7"/>
      <c r="Q739" s="7"/>
      <c r="R739" s="7"/>
    </row>
    <row r="740" spans="1:18">
      <c r="A740" s="7"/>
      <c r="B740" s="7"/>
      <c r="C740" s="7"/>
      <c r="D740" s="7"/>
      <c r="E740" s="7"/>
      <c r="F740" s="7"/>
      <c r="G740" s="7"/>
      <c r="H740" s="7"/>
      <c r="I740" s="7"/>
      <c r="J740" s="7"/>
      <c r="K740" s="7"/>
      <c r="L740" s="7"/>
      <c r="M740" s="7"/>
      <c r="N740" s="7"/>
      <c r="O740" s="7"/>
      <c r="P740" s="7"/>
      <c r="Q740" s="7"/>
      <c r="R740" s="7"/>
    </row>
    <row r="741" spans="1:18">
      <c r="A741" s="7"/>
      <c r="B741" s="7"/>
      <c r="C741" s="7"/>
      <c r="D741" s="7"/>
      <c r="E741" s="7"/>
      <c r="F741" s="7"/>
      <c r="G741" s="7"/>
      <c r="H741" s="7"/>
      <c r="I741" s="7"/>
      <c r="J741" s="7"/>
      <c r="K741" s="7"/>
      <c r="L741" s="7"/>
      <c r="M741" s="7"/>
      <c r="N741" s="7"/>
      <c r="O741" s="7"/>
      <c r="P741" s="7"/>
      <c r="Q741" s="7"/>
      <c r="R741" s="7"/>
    </row>
    <row r="742" spans="1:18">
      <c r="A742" s="7"/>
      <c r="B742" s="7"/>
      <c r="C742" s="7"/>
      <c r="D742" s="7"/>
      <c r="E742" s="7"/>
      <c r="F742" s="7"/>
      <c r="G742" s="7"/>
      <c r="H742" s="7"/>
      <c r="I742" s="7"/>
      <c r="J742" s="7"/>
      <c r="K742" s="7"/>
      <c r="L742" s="7"/>
      <c r="M742" s="7"/>
      <c r="N742" s="7"/>
      <c r="O742" s="7"/>
      <c r="P742" s="7"/>
      <c r="Q742" s="7"/>
      <c r="R742" s="7"/>
    </row>
    <row r="743" spans="1:18">
      <c r="A743" s="7"/>
      <c r="B743" s="7"/>
      <c r="C743" s="7"/>
      <c r="D743" s="7"/>
      <c r="E743" s="7"/>
      <c r="F743" s="7"/>
      <c r="G743" s="7"/>
      <c r="H743" s="7"/>
      <c r="I743" s="7"/>
      <c r="J743" s="7"/>
      <c r="K743" s="7"/>
      <c r="L743" s="7"/>
      <c r="M743" s="7"/>
      <c r="N743" s="7"/>
      <c r="O743" s="7"/>
      <c r="P743" s="7"/>
      <c r="Q743" s="7"/>
      <c r="R743" s="7"/>
    </row>
    <row r="744" spans="1:18">
      <c r="A744" s="7"/>
      <c r="B744" s="7"/>
      <c r="C744" s="7"/>
      <c r="D744" s="7"/>
      <c r="E744" s="7"/>
      <c r="F744" s="7"/>
      <c r="G744" s="7"/>
      <c r="H744" s="7"/>
      <c r="I744" s="7"/>
      <c r="J744" s="7"/>
      <c r="K744" s="7"/>
      <c r="L744" s="7"/>
      <c r="M744" s="7"/>
      <c r="N744" s="7"/>
      <c r="O744" s="7"/>
      <c r="P744" s="7"/>
      <c r="Q744" s="7"/>
      <c r="R744" s="7"/>
    </row>
    <row r="745" spans="1:18">
      <c r="A745" s="7"/>
      <c r="B745" s="7"/>
      <c r="C745" s="7"/>
      <c r="D745" s="7"/>
      <c r="E745" s="7"/>
      <c r="F745" s="7"/>
      <c r="G745" s="7"/>
      <c r="H745" s="7"/>
      <c r="I745" s="7"/>
      <c r="J745" s="7"/>
      <c r="K745" s="7"/>
      <c r="L745" s="7"/>
      <c r="M745" s="7"/>
      <c r="N745" s="7"/>
      <c r="O745" s="7"/>
      <c r="P745" s="7"/>
      <c r="Q745" s="7"/>
      <c r="R745" s="7"/>
    </row>
    <row r="746" spans="1:18">
      <c r="A746" s="7"/>
      <c r="B746" s="7"/>
      <c r="C746" s="7"/>
      <c r="D746" s="7"/>
      <c r="E746" s="7"/>
      <c r="F746" s="7"/>
      <c r="G746" s="7"/>
      <c r="H746" s="7"/>
      <c r="I746" s="7"/>
      <c r="J746" s="7"/>
      <c r="K746" s="7"/>
      <c r="L746" s="7"/>
      <c r="M746" s="7"/>
      <c r="N746" s="7"/>
      <c r="O746" s="7"/>
      <c r="P746" s="7"/>
      <c r="Q746" s="7"/>
      <c r="R746" s="7"/>
    </row>
    <row r="747" spans="1:18">
      <c r="A747" s="7"/>
      <c r="B747" s="7"/>
      <c r="C747" s="7"/>
      <c r="D747" s="7"/>
      <c r="E747" s="7"/>
      <c r="F747" s="7"/>
      <c r="G747" s="7"/>
      <c r="H747" s="7"/>
      <c r="I747" s="7"/>
      <c r="J747" s="7"/>
      <c r="K747" s="7"/>
      <c r="L747" s="7"/>
      <c r="M747" s="7"/>
      <c r="N747" s="7"/>
      <c r="O747" s="7"/>
      <c r="P747" s="7"/>
      <c r="Q747" s="7"/>
      <c r="R747" s="7"/>
    </row>
    <row r="748" spans="1:18">
      <c r="A748" s="7"/>
      <c r="B748" s="7"/>
      <c r="C748" s="7"/>
      <c r="D748" s="7"/>
      <c r="E748" s="7"/>
      <c r="F748" s="7"/>
      <c r="G748" s="7"/>
      <c r="H748" s="7"/>
      <c r="I748" s="7"/>
      <c r="J748" s="7"/>
      <c r="K748" s="7"/>
      <c r="L748" s="7"/>
      <c r="M748" s="7"/>
      <c r="N748" s="7"/>
      <c r="O748" s="7"/>
      <c r="P748" s="7"/>
      <c r="Q748" s="7"/>
      <c r="R748" s="7"/>
    </row>
    <row r="749" spans="1:18">
      <c r="A749" s="7"/>
      <c r="B749" s="7"/>
      <c r="C749" s="7"/>
      <c r="D749" s="7"/>
      <c r="E749" s="7"/>
      <c r="F749" s="7"/>
      <c r="G749" s="7"/>
      <c r="H749" s="7"/>
      <c r="I749" s="7"/>
      <c r="J749" s="7"/>
      <c r="K749" s="7"/>
      <c r="L749" s="7"/>
      <c r="M749" s="7"/>
      <c r="N749" s="7"/>
      <c r="O749" s="7"/>
      <c r="P749" s="7"/>
      <c r="Q749" s="7"/>
      <c r="R749" s="7"/>
    </row>
    <row r="750" spans="1:18">
      <c r="A750" s="7"/>
      <c r="B750" s="7"/>
      <c r="C750" s="7"/>
      <c r="D750" s="7"/>
      <c r="E750" s="7"/>
      <c r="F750" s="7"/>
      <c r="G750" s="7"/>
      <c r="H750" s="7"/>
      <c r="I750" s="7"/>
      <c r="J750" s="7"/>
      <c r="K750" s="7"/>
      <c r="L750" s="7"/>
      <c r="M750" s="7"/>
      <c r="N750" s="7"/>
      <c r="O750" s="7"/>
      <c r="P750" s="7"/>
      <c r="Q750" s="7"/>
      <c r="R750" s="7"/>
    </row>
    <row r="751" spans="1:18">
      <c r="A751" s="7"/>
      <c r="B751" s="7"/>
      <c r="C751" s="7"/>
      <c r="D751" s="7"/>
      <c r="E751" s="7"/>
      <c r="F751" s="7"/>
      <c r="G751" s="7"/>
      <c r="H751" s="7"/>
      <c r="I751" s="7"/>
      <c r="J751" s="7"/>
      <c r="K751" s="7"/>
      <c r="L751" s="7"/>
      <c r="M751" s="7"/>
      <c r="N751" s="7"/>
      <c r="O751" s="7"/>
      <c r="P751" s="7"/>
      <c r="Q751" s="7"/>
      <c r="R751" s="7"/>
    </row>
    <row r="752" spans="1:18">
      <c r="A752" s="7"/>
      <c r="B752" s="7"/>
      <c r="C752" s="7"/>
      <c r="D752" s="7"/>
      <c r="E752" s="7"/>
      <c r="F752" s="7"/>
      <c r="G752" s="7"/>
      <c r="H752" s="7"/>
      <c r="I752" s="7"/>
      <c r="J752" s="7"/>
      <c r="K752" s="7"/>
      <c r="L752" s="7"/>
      <c r="M752" s="7"/>
      <c r="N752" s="7"/>
      <c r="O752" s="7"/>
      <c r="P752" s="7"/>
      <c r="Q752" s="7"/>
      <c r="R752" s="7"/>
    </row>
    <row r="753" spans="1:18">
      <c r="A753" s="7"/>
      <c r="B753" s="7"/>
      <c r="C753" s="7"/>
      <c r="D753" s="7"/>
      <c r="E753" s="7"/>
      <c r="F753" s="7"/>
      <c r="G753" s="7"/>
      <c r="H753" s="7"/>
      <c r="I753" s="7"/>
      <c r="J753" s="7"/>
      <c r="K753" s="7"/>
      <c r="L753" s="7"/>
      <c r="M753" s="7"/>
      <c r="N753" s="7"/>
      <c r="O753" s="7"/>
      <c r="P753" s="7"/>
      <c r="Q753" s="7"/>
      <c r="R753" s="7"/>
    </row>
    <row r="754" spans="1:18">
      <c r="A754" s="7"/>
      <c r="B754" s="7"/>
      <c r="C754" s="7"/>
      <c r="D754" s="7"/>
      <c r="E754" s="7"/>
      <c r="F754" s="7"/>
      <c r="G754" s="7"/>
      <c r="H754" s="7"/>
      <c r="I754" s="7"/>
      <c r="J754" s="7"/>
      <c r="K754" s="7"/>
      <c r="L754" s="7"/>
      <c r="M754" s="7"/>
      <c r="N754" s="7"/>
      <c r="O754" s="7"/>
      <c r="P754" s="7"/>
      <c r="Q754" s="7"/>
      <c r="R754" s="7"/>
    </row>
    <row r="755" spans="1:18">
      <c r="A755" s="7"/>
      <c r="B755" s="7"/>
      <c r="C755" s="7"/>
      <c r="D755" s="7"/>
      <c r="E755" s="7"/>
      <c r="F755" s="7"/>
      <c r="G755" s="7"/>
      <c r="H755" s="7"/>
      <c r="I755" s="7"/>
      <c r="J755" s="7"/>
      <c r="K755" s="7"/>
      <c r="L755" s="7"/>
      <c r="M755" s="7"/>
      <c r="N755" s="7"/>
      <c r="O755" s="7"/>
      <c r="P755" s="7"/>
      <c r="Q755" s="7"/>
      <c r="R755" s="7"/>
    </row>
    <row r="756" spans="1:18">
      <c r="A756" s="7"/>
      <c r="B756" s="7"/>
      <c r="C756" s="7"/>
      <c r="D756" s="7"/>
      <c r="E756" s="7"/>
      <c r="F756" s="7"/>
      <c r="G756" s="7"/>
      <c r="H756" s="7"/>
      <c r="I756" s="7"/>
      <c r="J756" s="7"/>
      <c r="K756" s="7"/>
      <c r="L756" s="7"/>
      <c r="M756" s="7"/>
      <c r="N756" s="7"/>
      <c r="O756" s="7"/>
      <c r="P756" s="7"/>
      <c r="Q756" s="7"/>
      <c r="R756" s="7"/>
    </row>
    <row r="757" spans="1:18">
      <c r="A757" s="7"/>
      <c r="B757" s="7"/>
      <c r="C757" s="7"/>
      <c r="D757" s="7"/>
      <c r="E757" s="7"/>
      <c r="F757" s="7"/>
      <c r="G757" s="7"/>
      <c r="H757" s="7"/>
      <c r="I757" s="7"/>
      <c r="J757" s="7"/>
      <c r="K757" s="7"/>
      <c r="L757" s="7"/>
      <c r="M757" s="7"/>
      <c r="N757" s="7"/>
      <c r="O757" s="7"/>
      <c r="P757" s="7"/>
      <c r="Q757" s="7"/>
      <c r="R757" s="7"/>
    </row>
    <row r="758" spans="1:18">
      <c r="A758" s="7"/>
      <c r="B758" s="7"/>
      <c r="C758" s="7"/>
      <c r="D758" s="7"/>
      <c r="E758" s="7"/>
      <c r="F758" s="7"/>
      <c r="G758" s="7"/>
      <c r="H758" s="7"/>
      <c r="I758" s="7"/>
      <c r="J758" s="7"/>
      <c r="K758" s="7"/>
      <c r="L758" s="7"/>
      <c r="M758" s="7"/>
      <c r="N758" s="7"/>
      <c r="O758" s="7"/>
      <c r="P758" s="7"/>
      <c r="Q758" s="7"/>
      <c r="R758" s="7"/>
    </row>
    <row r="759" spans="1:18">
      <c r="A759" s="7"/>
      <c r="B759" s="7"/>
      <c r="C759" s="7"/>
      <c r="D759" s="7"/>
      <c r="E759" s="7"/>
      <c r="F759" s="7"/>
      <c r="G759" s="7"/>
      <c r="H759" s="7"/>
      <c r="I759" s="7"/>
      <c r="J759" s="7"/>
      <c r="K759" s="7"/>
      <c r="L759" s="7"/>
      <c r="M759" s="7"/>
      <c r="N759" s="7"/>
      <c r="O759" s="7"/>
      <c r="P759" s="7"/>
      <c r="Q759" s="7"/>
      <c r="R759" s="7"/>
    </row>
    <row r="760" spans="1:18">
      <c r="A760" s="7"/>
      <c r="B760" s="7"/>
      <c r="C760" s="7"/>
      <c r="D760" s="7"/>
      <c r="E760" s="7"/>
      <c r="F760" s="7"/>
      <c r="G760" s="7"/>
      <c r="H760" s="7"/>
      <c r="I760" s="7"/>
      <c r="J760" s="7"/>
      <c r="K760" s="7"/>
      <c r="L760" s="7"/>
      <c r="M760" s="7"/>
      <c r="N760" s="7"/>
      <c r="O760" s="7"/>
      <c r="P760" s="7"/>
      <c r="Q760" s="7"/>
      <c r="R760" s="7"/>
    </row>
    <row r="761" spans="1:18">
      <c r="A761" s="7"/>
      <c r="B761" s="7"/>
      <c r="C761" s="7"/>
      <c r="D761" s="7"/>
      <c r="E761" s="7"/>
      <c r="F761" s="7"/>
      <c r="G761" s="7"/>
      <c r="H761" s="7"/>
      <c r="I761" s="7"/>
      <c r="J761" s="7"/>
      <c r="K761" s="7"/>
      <c r="L761" s="7"/>
      <c r="M761" s="7"/>
      <c r="N761" s="7"/>
      <c r="O761" s="7"/>
      <c r="P761" s="7"/>
      <c r="Q761" s="7"/>
      <c r="R761" s="7"/>
    </row>
    <row r="762" spans="1:18">
      <c r="A762" s="7"/>
      <c r="B762" s="7"/>
      <c r="C762" s="7"/>
      <c r="D762" s="7"/>
      <c r="E762" s="7"/>
      <c r="F762" s="7"/>
      <c r="G762" s="7"/>
      <c r="H762" s="7"/>
      <c r="I762" s="7"/>
      <c r="J762" s="7"/>
      <c r="K762" s="7"/>
      <c r="L762" s="7"/>
      <c r="M762" s="7"/>
      <c r="N762" s="7"/>
      <c r="O762" s="7"/>
      <c r="P762" s="7"/>
      <c r="Q762" s="7"/>
      <c r="R762" s="7"/>
    </row>
    <row r="763" spans="1:18">
      <c r="A763" s="7"/>
      <c r="B763" s="7"/>
      <c r="C763" s="7"/>
      <c r="D763" s="7"/>
      <c r="E763" s="7"/>
      <c r="F763" s="7"/>
      <c r="G763" s="7"/>
      <c r="H763" s="7"/>
      <c r="I763" s="7"/>
      <c r="J763" s="7"/>
      <c r="K763" s="7"/>
      <c r="L763" s="7"/>
      <c r="M763" s="7"/>
      <c r="N763" s="7"/>
      <c r="O763" s="7"/>
      <c r="P763" s="7"/>
      <c r="Q763" s="7"/>
      <c r="R763" s="7"/>
    </row>
    <row r="764" spans="1:18">
      <c r="A764" s="7"/>
      <c r="B764" s="7"/>
      <c r="C764" s="7"/>
      <c r="D764" s="7"/>
      <c r="E764" s="7"/>
      <c r="F764" s="7"/>
      <c r="G764" s="7"/>
      <c r="H764" s="7"/>
      <c r="I764" s="7"/>
      <c r="J764" s="7"/>
      <c r="K764" s="7"/>
      <c r="L764" s="7"/>
      <c r="M764" s="7"/>
      <c r="N764" s="7"/>
      <c r="O764" s="7"/>
      <c r="P764" s="7"/>
      <c r="Q764" s="7"/>
      <c r="R764" s="7"/>
    </row>
    <row r="765" spans="1:18">
      <c r="A765" s="7"/>
      <c r="B765" s="7"/>
      <c r="C765" s="7"/>
      <c r="D765" s="7"/>
      <c r="E765" s="7"/>
      <c r="F765" s="7"/>
      <c r="G765" s="7"/>
      <c r="H765" s="7"/>
      <c r="I765" s="7"/>
      <c r="J765" s="7"/>
      <c r="K765" s="7"/>
      <c r="L765" s="7"/>
      <c r="M765" s="7"/>
      <c r="N765" s="7"/>
      <c r="O765" s="7"/>
      <c r="P765" s="7"/>
      <c r="Q765" s="7"/>
      <c r="R765" s="7"/>
    </row>
    <row r="766" spans="1:18">
      <c r="A766" s="7"/>
      <c r="B766" s="7"/>
      <c r="C766" s="7"/>
      <c r="D766" s="7"/>
      <c r="E766" s="7"/>
      <c r="F766" s="7"/>
      <c r="G766" s="7"/>
      <c r="H766" s="7"/>
      <c r="I766" s="7"/>
      <c r="J766" s="7"/>
      <c r="K766" s="7"/>
      <c r="L766" s="7"/>
      <c r="M766" s="7"/>
      <c r="N766" s="7"/>
      <c r="O766" s="7"/>
      <c r="P766" s="7"/>
      <c r="Q766" s="7"/>
      <c r="R766" s="7"/>
    </row>
    <row r="767" spans="1:18">
      <c r="A767" s="7"/>
      <c r="B767" s="7"/>
      <c r="C767" s="7"/>
      <c r="D767" s="7"/>
      <c r="E767" s="7"/>
      <c r="F767" s="7"/>
      <c r="G767" s="7"/>
      <c r="H767" s="7"/>
      <c r="I767" s="7"/>
      <c r="J767" s="7"/>
      <c r="K767" s="7"/>
      <c r="L767" s="7"/>
      <c r="M767" s="7"/>
      <c r="N767" s="7"/>
      <c r="O767" s="7"/>
      <c r="P767" s="7"/>
      <c r="Q767" s="7"/>
      <c r="R767" s="7"/>
    </row>
    <row r="768" spans="1:18">
      <c r="A768" s="7"/>
      <c r="B768" s="7"/>
      <c r="C768" s="7"/>
      <c r="D768" s="7"/>
      <c r="E768" s="7"/>
      <c r="F768" s="7"/>
      <c r="G768" s="7"/>
      <c r="H768" s="7"/>
      <c r="I768" s="7"/>
      <c r="J768" s="7"/>
      <c r="K768" s="7"/>
      <c r="L768" s="7"/>
      <c r="M768" s="7"/>
      <c r="N768" s="7"/>
      <c r="O768" s="7"/>
      <c r="P768" s="7"/>
      <c r="Q768" s="7"/>
      <c r="R768" s="7"/>
    </row>
    <row r="769" spans="1:18">
      <c r="A769" s="7"/>
      <c r="B769" s="7"/>
      <c r="C769" s="7"/>
      <c r="D769" s="7"/>
      <c r="E769" s="7"/>
      <c r="F769" s="7"/>
      <c r="G769" s="7"/>
      <c r="H769" s="7"/>
      <c r="I769" s="7"/>
      <c r="J769" s="7"/>
      <c r="K769" s="7"/>
      <c r="L769" s="7"/>
      <c r="M769" s="7"/>
      <c r="N769" s="7"/>
      <c r="O769" s="7"/>
      <c r="P769" s="7"/>
      <c r="Q769" s="7"/>
      <c r="R769" s="7"/>
    </row>
    <row r="770" spans="1:18">
      <c r="A770" s="7"/>
      <c r="B770" s="7"/>
      <c r="C770" s="7"/>
      <c r="D770" s="7"/>
      <c r="E770" s="7"/>
      <c r="F770" s="7"/>
      <c r="G770" s="7"/>
      <c r="H770" s="7"/>
      <c r="I770" s="7"/>
      <c r="J770" s="7"/>
      <c r="K770" s="7"/>
      <c r="L770" s="7"/>
      <c r="M770" s="7"/>
      <c r="N770" s="7"/>
      <c r="O770" s="7"/>
      <c r="P770" s="7"/>
      <c r="Q770" s="7"/>
      <c r="R770" s="7"/>
    </row>
    <row r="771" spans="1:18">
      <c r="A771" s="7"/>
      <c r="B771" s="7"/>
      <c r="C771" s="7"/>
      <c r="D771" s="7"/>
      <c r="E771" s="7"/>
      <c r="F771" s="7"/>
      <c r="G771" s="7"/>
      <c r="H771" s="7"/>
      <c r="I771" s="7"/>
      <c r="J771" s="7"/>
      <c r="K771" s="7"/>
      <c r="L771" s="7"/>
      <c r="M771" s="7"/>
      <c r="N771" s="7"/>
      <c r="O771" s="7"/>
      <c r="P771" s="7"/>
      <c r="Q771" s="7"/>
      <c r="R771" s="7"/>
    </row>
    <row r="772" spans="1:18">
      <c r="A772" s="7"/>
      <c r="B772" s="7"/>
      <c r="C772" s="7"/>
      <c r="D772" s="7"/>
      <c r="E772" s="7"/>
      <c r="F772" s="7"/>
      <c r="G772" s="7"/>
      <c r="H772" s="7"/>
      <c r="I772" s="7"/>
      <c r="J772" s="7"/>
      <c r="K772" s="7"/>
      <c r="L772" s="7"/>
      <c r="M772" s="7"/>
      <c r="N772" s="7"/>
      <c r="O772" s="7"/>
      <c r="P772" s="7"/>
      <c r="Q772" s="7"/>
      <c r="R772" s="7"/>
    </row>
    <row r="773" spans="1:18">
      <c r="A773" s="7"/>
      <c r="B773" s="7"/>
      <c r="C773" s="7"/>
      <c r="D773" s="7"/>
      <c r="E773" s="7"/>
      <c r="F773" s="7"/>
      <c r="G773" s="7"/>
      <c r="H773" s="7"/>
      <c r="I773" s="7"/>
      <c r="J773" s="7"/>
      <c r="K773" s="7"/>
      <c r="L773" s="7"/>
      <c r="M773" s="7"/>
      <c r="N773" s="7"/>
      <c r="O773" s="7"/>
      <c r="P773" s="7"/>
      <c r="Q773" s="7"/>
      <c r="R773" s="7"/>
    </row>
    <row r="774" spans="1:18">
      <c r="A774" s="7"/>
      <c r="B774" s="7"/>
      <c r="C774" s="7"/>
      <c r="D774" s="7"/>
      <c r="E774" s="7"/>
      <c r="F774" s="7"/>
      <c r="G774" s="7"/>
      <c r="H774" s="7"/>
      <c r="I774" s="7"/>
      <c r="J774" s="7"/>
      <c r="K774" s="7"/>
      <c r="L774" s="7"/>
      <c r="M774" s="7"/>
      <c r="N774" s="7"/>
      <c r="O774" s="7"/>
      <c r="P774" s="7"/>
      <c r="Q774" s="7"/>
      <c r="R774" s="7"/>
    </row>
    <row r="775" spans="1:18">
      <c r="A775" s="7"/>
      <c r="B775" s="7"/>
      <c r="C775" s="7"/>
      <c r="D775" s="7"/>
      <c r="E775" s="7"/>
      <c r="F775" s="7"/>
      <c r="G775" s="7"/>
      <c r="H775" s="7"/>
      <c r="I775" s="7"/>
      <c r="J775" s="7"/>
      <c r="K775" s="7"/>
      <c r="L775" s="7"/>
      <c r="M775" s="7"/>
      <c r="N775" s="7"/>
      <c r="O775" s="7"/>
      <c r="P775" s="7"/>
      <c r="Q775" s="7"/>
      <c r="R775" s="7"/>
    </row>
    <row r="776" spans="1:18">
      <c r="A776" s="7"/>
      <c r="B776" s="7"/>
      <c r="C776" s="7"/>
      <c r="D776" s="7"/>
      <c r="E776" s="7"/>
      <c r="F776" s="7"/>
      <c r="G776" s="7"/>
      <c r="H776" s="7"/>
      <c r="I776" s="7"/>
      <c r="J776" s="7"/>
      <c r="K776" s="7"/>
      <c r="L776" s="7"/>
      <c r="M776" s="7"/>
      <c r="N776" s="7"/>
      <c r="O776" s="7"/>
      <c r="P776" s="7"/>
      <c r="Q776" s="7"/>
      <c r="R776" s="7"/>
    </row>
    <row r="777" spans="1:18">
      <c r="A777" s="7"/>
      <c r="B777" s="7"/>
      <c r="C777" s="7"/>
      <c r="D777" s="7"/>
      <c r="E777" s="7"/>
      <c r="F777" s="7"/>
      <c r="G777" s="7"/>
      <c r="H777" s="7"/>
      <c r="I777" s="7"/>
      <c r="J777" s="7"/>
      <c r="K777" s="7"/>
      <c r="L777" s="7"/>
      <c r="M777" s="7"/>
      <c r="N777" s="7"/>
      <c r="O777" s="7"/>
      <c r="P777" s="7"/>
      <c r="Q777" s="7"/>
      <c r="R777" s="7"/>
    </row>
    <row r="778" spans="1:18">
      <c r="A778" s="7"/>
      <c r="B778" s="7"/>
      <c r="C778" s="7"/>
      <c r="D778" s="7"/>
      <c r="E778" s="7"/>
      <c r="F778" s="7"/>
      <c r="G778" s="7"/>
      <c r="H778" s="7"/>
      <c r="I778" s="7"/>
      <c r="J778" s="7"/>
      <c r="K778" s="7"/>
      <c r="L778" s="7"/>
      <c r="M778" s="7"/>
      <c r="N778" s="7"/>
      <c r="O778" s="7"/>
      <c r="P778" s="7"/>
      <c r="Q778" s="7"/>
      <c r="R778" s="7"/>
    </row>
    <row r="779" spans="1:18">
      <c r="A779" s="7"/>
      <c r="B779" s="7"/>
      <c r="C779" s="7"/>
      <c r="D779" s="7"/>
      <c r="E779" s="7"/>
      <c r="F779" s="7"/>
      <c r="G779" s="7"/>
      <c r="H779" s="7"/>
      <c r="I779" s="7"/>
      <c r="J779" s="7"/>
      <c r="K779" s="7"/>
      <c r="L779" s="7"/>
      <c r="M779" s="7"/>
      <c r="N779" s="7"/>
      <c r="O779" s="7"/>
      <c r="P779" s="7"/>
      <c r="Q779" s="7"/>
      <c r="R779" s="7"/>
    </row>
    <row r="780" spans="1:18">
      <c r="A780" s="7"/>
      <c r="B780" s="7"/>
      <c r="C780" s="7"/>
      <c r="D780" s="7"/>
      <c r="E780" s="7"/>
      <c r="F780" s="7"/>
      <c r="G780" s="7"/>
      <c r="H780" s="7"/>
      <c r="I780" s="7"/>
      <c r="J780" s="7"/>
      <c r="K780" s="7"/>
      <c r="L780" s="7"/>
      <c r="M780" s="7"/>
      <c r="N780" s="7"/>
      <c r="O780" s="7"/>
      <c r="P780" s="7"/>
      <c r="Q780" s="7"/>
      <c r="R780" s="7"/>
    </row>
    <row r="781" spans="1:18">
      <c r="A781" s="7"/>
      <c r="B781" s="7"/>
      <c r="C781" s="7"/>
      <c r="D781" s="7"/>
      <c r="E781" s="7"/>
      <c r="F781" s="7"/>
      <c r="G781" s="7"/>
      <c r="H781" s="7"/>
      <c r="I781" s="7"/>
      <c r="J781" s="7"/>
      <c r="K781" s="7"/>
      <c r="L781" s="7"/>
      <c r="M781" s="7"/>
      <c r="N781" s="7"/>
      <c r="O781" s="7"/>
      <c r="P781" s="7"/>
      <c r="Q781" s="7"/>
      <c r="R781" s="7"/>
    </row>
    <row r="782" spans="1:18">
      <c r="A782" s="7"/>
      <c r="B782" s="7"/>
      <c r="C782" s="7"/>
      <c r="D782" s="7"/>
      <c r="E782" s="7"/>
      <c r="F782" s="7"/>
      <c r="G782" s="7"/>
      <c r="H782" s="7"/>
      <c r="I782" s="7"/>
      <c r="J782" s="7"/>
      <c r="K782" s="7"/>
      <c r="L782" s="7"/>
      <c r="M782" s="7"/>
      <c r="N782" s="7"/>
      <c r="O782" s="7"/>
      <c r="P782" s="7"/>
      <c r="Q782" s="7"/>
      <c r="R782" s="7"/>
    </row>
    <row r="783" spans="1:18">
      <c r="A783" s="7"/>
      <c r="B783" s="7"/>
      <c r="C783" s="7"/>
      <c r="D783" s="7"/>
      <c r="E783" s="7"/>
      <c r="F783" s="7"/>
      <c r="G783" s="7"/>
      <c r="H783" s="7"/>
      <c r="I783" s="7"/>
      <c r="J783" s="7"/>
      <c r="K783" s="7"/>
      <c r="L783" s="7"/>
      <c r="M783" s="7"/>
      <c r="N783" s="7"/>
      <c r="O783" s="7"/>
      <c r="P783" s="7"/>
      <c r="Q783" s="7"/>
      <c r="R783" s="7"/>
    </row>
    <row r="784" spans="1:18">
      <c r="A784" s="7"/>
      <c r="B784" s="7"/>
      <c r="C784" s="7"/>
      <c r="D784" s="7"/>
      <c r="E784" s="7"/>
      <c r="F784" s="7"/>
      <c r="G784" s="7"/>
      <c r="H784" s="7"/>
      <c r="I784" s="7"/>
      <c r="J784" s="7"/>
      <c r="K784" s="7"/>
      <c r="L784" s="7"/>
      <c r="M784" s="7"/>
      <c r="N784" s="7"/>
      <c r="O784" s="7"/>
      <c r="P784" s="7"/>
      <c r="Q784" s="7"/>
      <c r="R784" s="7"/>
    </row>
    <row r="785" spans="1:18">
      <c r="A785" s="7"/>
      <c r="B785" s="7"/>
      <c r="C785" s="7"/>
      <c r="D785" s="7"/>
      <c r="E785" s="7"/>
      <c r="F785" s="7"/>
      <c r="G785" s="7"/>
      <c r="H785" s="7"/>
      <c r="I785" s="7"/>
      <c r="J785" s="7"/>
      <c r="K785" s="7"/>
      <c r="L785" s="7"/>
      <c r="M785" s="7"/>
      <c r="N785" s="7"/>
      <c r="O785" s="7"/>
      <c r="P785" s="7"/>
      <c r="Q785" s="7"/>
      <c r="R785" s="7"/>
    </row>
    <row r="786" spans="1:18">
      <c r="A786" s="7"/>
      <c r="B786" s="7"/>
      <c r="C786" s="7"/>
      <c r="D786" s="7"/>
      <c r="E786" s="7"/>
      <c r="F786" s="7"/>
      <c r="G786" s="7"/>
      <c r="H786" s="7"/>
      <c r="I786" s="7"/>
      <c r="J786" s="7"/>
      <c r="K786" s="7"/>
      <c r="L786" s="7"/>
      <c r="M786" s="7"/>
      <c r="N786" s="7"/>
      <c r="O786" s="7"/>
      <c r="P786" s="7"/>
      <c r="Q786" s="7"/>
      <c r="R786" s="7"/>
    </row>
    <row r="787" spans="1:18">
      <c r="A787" s="7"/>
      <c r="B787" s="7"/>
      <c r="C787" s="7"/>
      <c r="D787" s="7"/>
      <c r="E787" s="7"/>
      <c r="F787" s="7"/>
      <c r="G787" s="7"/>
      <c r="H787" s="7"/>
      <c r="I787" s="7"/>
      <c r="J787" s="7"/>
      <c r="K787" s="7"/>
      <c r="L787" s="7"/>
      <c r="M787" s="7"/>
      <c r="N787" s="7"/>
      <c r="O787" s="7"/>
      <c r="P787" s="7"/>
      <c r="Q787" s="7"/>
      <c r="R787" s="7"/>
    </row>
    <row r="788" spans="1:18">
      <c r="A788" s="7"/>
      <c r="B788" s="7"/>
      <c r="C788" s="7"/>
      <c r="D788" s="7"/>
      <c r="E788" s="7"/>
      <c r="F788" s="7"/>
      <c r="G788" s="7"/>
      <c r="H788" s="7"/>
      <c r="I788" s="7"/>
      <c r="J788" s="7"/>
      <c r="K788" s="7"/>
      <c r="L788" s="7"/>
      <c r="M788" s="7"/>
      <c r="N788" s="7"/>
      <c r="O788" s="7"/>
      <c r="P788" s="7"/>
      <c r="Q788" s="7"/>
      <c r="R788" s="7"/>
    </row>
    <row r="789" spans="1:18">
      <c r="A789" s="7"/>
      <c r="B789" s="7"/>
      <c r="C789" s="7"/>
      <c r="D789" s="7"/>
      <c r="E789" s="7"/>
      <c r="F789" s="7"/>
      <c r="G789" s="7"/>
      <c r="H789" s="7"/>
      <c r="I789" s="7"/>
      <c r="J789" s="7"/>
      <c r="K789" s="7"/>
      <c r="L789" s="7"/>
      <c r="M789" s="7"/>
      <c r="N789" s="7"/>
      <c r="O789" s="7"/>
      <c r="P789" s="7"/>
      <c r="Q789" s="7"/>
      <c r="R789" s="7"/>
    </row>
    <row r="790" spans="1:18">
      <c r="A790" s="7"/>
      <c r="B790" s="7"/>
      <c r="C790" s="7"/>
      <c r="D790" s="7"/>
      <c r="E790" s="7"/>
      <c r="F790" s="7"/>
      <c r="G790" s="7"/>
      <c r="H790" s="7"/>
      <c r="I790" s="7"/>
      <c r="J790" s="7"/>
      <c r="K790" s="7"/>
      <c r="L790" s="7"/>
      <c r="M790" s="7"/>
      <c r="N790" s="7"/>
      <c r="O790" s="7"/>
      <c r="P790" s="7"/>
      <c r="Q790" s="7"/>
      <c r="R790" s="7"/>
    </row>
    <row r="791" spans="1:18">
      <c r="A791" s="7"/>
      <c r="B791" s="7"/>
      <c r="C791" s="7"/>
      <c r="D791" s="7"/>
      <c r="E791" s="7"/>
      <c r="F791" s="7"/>
      <c r="G791" s="7"/>
      <c r="H791" s="7"/>
      <c r="I791" s="7"/>
      <c r="J791" s="7"/>
      <c r="K791" s="7"/>
      <c r="L791" s="7"/>
      <c r="M791" s="7"/>
      <c r="N791" s="7"/>
      <c r="O791" s="7"/>
      <c r="P791" s="7"/>
      <c r="Q791" s="7"/>
      <c r="R791" s="7"/>
    </row>
    <row r="792" spans="1:18">
      <c r="A792" s="7"/>
      <c r="B792" s="7"/>
      <c r="C792" s="7"/>
      <c r="D792" s="7"/>
      <c r="E792" s="7"/>
      <c r="F792" s="7"/>
      <c r="G792" s="7"/>
      <c r="H792" s="7"/>
      <c r="I792" s="7"/>
      <c r="J792" s="7"/>
      <c r="K792" s="7"/>
      <c r="L792" s="7"/>
      <c r="M792" s="7"/>
      <c r="N792" s="7"/>
      <c r="O792" s="7"/>
      <c r="P792" s="7"/>
      <c r="Q792" s="7"/>
      <c r="R792" s="7"/>
    </row>
    <row r="793" spans="1:18">
      <c r="A793" s="7"/>
      <c r="B793" s="7"/>
      <c r="C793" s="7"/>
      <c r="D793" s="7"/>
      <c r="E793" s="7"/>
      <c r="F793" s="7"/>
      <c r="G793" s="7"/>
      <c r="H793" s="7"/>
      <c r="I793" s="7"/>
      <c r="J793" s="7"/>
      <c r="K793" s="7"/>
      <c r="L793" s="7"/>
      <c r="M793" s="7"/>
      <c r="N793" s="7"/>
      <c r="O793" s="7"/>
      <c r="P793" s="7"/>
      <c r="Q793" s="7"/>
      <c r="R793" s="7"/>
    </row>
    <row r="794" spans="1:18">
      <c r="A794" s="7"/>
      <c r="B794" s="7"/>
      <c r="C794" s="7"/>
      <c r="D794" s="7"/>
      <c r="E794" s="7"/>
      <c r="F794" s="7"/>
      <c r="G794" s="7"/>
      <c r="H794" s="7"/>
      <c r="I794" s="7"/>
      <c r="J794" s="7"/>
      <c r="K794" s="7"/>
      <c r="L794" s="7"/>
      <c r="M794" s="7"/>
      <c r="N794" s="7"/>
      <c r="O794" s="7"/>
      <c r="P794" s="7"/>
      <c r="Q794" s="7"/>
      <c r="R794" s="7"/>
    </row>
  </sheetData>
  <mergeCells count="10">
    <mergeCell ref="A290:C290"/>
    <mergeCell ref="A3:R3"/>
    <mergeCell ref="A7:A8"/>
    <mergeCell ref="B7:B8"/>
    <mergeCell ref="C7:C8"/>
    <mergeCell ref="D7:F7"/>
    <mergeCell ref="G7:I7"/>
    <mergeCell ref="J7:L7"/>
    <mergeCell ref="M7:O7"/>
    <mergeCell ref="P7:R7"/>
  </mergeCells>
  <hyperlinks>
    <hyperlink ref="A1" location="Índice!A1" display="Volver al Índice" xr:uid="{A3B5EAC8-1DAF-423B-BCC6-36CBD6289CCC}"/>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E6817-78EA-4ADC-8C34-7EA0464994BB}">
  <sheetPr>
    <pageSetUpPr fitToPage="1"/>
  </sheetPr>
  <dimension ref="A1:U107"/>
  <sheetViews>
    <sheetView showGridLines="0" zoomScaleNormal="100" workbookViewId="0"/>
  </sheetViews>
  <sheetFormatPr baseColWidth="10" defaultColWidth="11.44140625" defaultRowHeight="13.2"/>
  <cols>
    <col min="1" max="1" width="3.44140625" style="7" customWidth="1"/>
    <col min="2" max="2" width="8.44140625" style="7" customWidth="1"/>
    <col min="3" max="3" width="2.44140625" style="7" customWidth="1"/>
    <col min="4" max="4" width="9.44140625" style="7" customWidth="1"/>
    <col min="5" max="5" width="1.109375" style="7" customWidth="1"/>
    <col min="6" max="6" width="11.44140625" style="7" customWidth="1"/>
    <col min="7" max="7" width="2" style="7" customWidth="1"/>
    <col min="8" max="8" width="11.44140625" style="7" bestFit="1" customWidth="1"/>
    <col min="9" max="9" width="1.88671875" style="7" customWidth="1"/>
    <col min="10" max="10" width="8.44140625" style="7" customWidth="1"/>
    <col min="11" max="11" width="1.44140625" style="7" customWidth="1"/>
    <col min="12" max="12" width="11" style="7" customWidth="1"/>
    <col min="13" max="13" width="2.44140625" style="7" customWidth="1"/>
    <col min="14" max="14" width="8.44140625" style="7" customWidth="1"/>
    <col min="15" max="15" width="1.44140625" style="7" customWidth="1"/>
    <col min="16" max="16" width="13.109375" style="7" customWidth="1"/>
    <col min="17" max="17" width="1.44140625" style="7" customWidth="1"/>
    <col min="18" max="18" width="11" style="7" customWidth="1"/>
    <col min="19" max="19" width="1.44140625" style="7" customWidth="1"/>
    <col min="20" max="20" width="12.44140625" style="7" bestFit="1" customWidth="1"/>
    <col min="21" max="256" width="11.44140625" style="7"/>
    <col min="257" max="257" width="3.44140625" style="7" customWidth="1"/>
    <col min="258" max="258" width="8.44140625" style="7" customWidth="1"/>
    <col min="259" max="259" width="2.44140625" style="7" customWidth="1"/>
    <col min="260" max="260" width="9.44140625" style="7" customWidth="1"/>
    <col min="261" max="261" width="1.109375" style="7" customWidth="1"/>
    <col min="262" max="262" width="11.44140625" style="7"/>
    <col min="263" max="263" width="2" style="7" customWidth="1"/>
    <col min="264" max="264" width="11.44140625" style="7" bestFit="1"/>
    <col min="265" max="265" width="1.88671875" style="7" customWidth="1"/>
    <col min="266" max="266" width="8.44140625" style="7" customWidth="1"/>
    <col min="267" max="267" width="1.44140625" style="7" customWidth="1"/>
    <col min="268" max="268" width="11" style="7" customWidth="1"/>
    <col min="269" max="269" width="2.44140625" style="7" customWidth="1"/>
    <col min="270" max="270" width="8.44140625" style="7" customWidth="1"/>
    <col min="271" max="271" width="1.44140625" style="7" customWidth="1"/>
    <col min="272" max="272" width="13.109375" style="7" customWidth="1"/>
    <col min="273" max="273" width="1.44140625" style="7" customWidth="1"/>
    <col min="274" max="274" width="11" style="7" customWidth="1"/>
    <col min="275" max="275" width="1.44140625" style="7" customWidth="1"/>
    <col min="276" max="276" width="12.44140625" style="7" bestFit="1" customWidth="1"/>
    <col min="277" max="512" width="11.44140625" style="7"/>
    <col min="513" max="513" width="3.44140625" style="7" customWidth="1"/>
    <col min="514" max="514" width="8.44140625" style="7" customWidth="1"/>
    <col min="515" max="515" width="2.44140625" style="7" customWidth="1"/>
    <col min="516" max="516" width="9.44140625" style="7" customWidth="1"/>
    <col min="517" max="517" width="1.109375" style="7" customWidth="1"/>
    <col min="518" max="518" width="11.44140625" style="7"/>
    <col min="519" max="519" width="2" style="7" customWidth="1"/>
    <col min="520" max="520" width="11.44140625" style="7" bestFit="1"/>
    <col min="521" max="521" width="1.88671875" style="7" customWidth="1"/>
    <col min="522" max="522" width="8.44140625" style="7" customWidth="1"/>
    <col min="523" max="523" width="1.44140625" style="7" customWidth="1"/>
    <col min="524" max="524" width="11" style="7" customWidth="1"/>
    <col min="525" max="525" width="2.44140625" style="7" customWidth="1"/>
    <col min="526" max="526" width="8.44140625" style="7" customWidth="1"/>
    <col min="527" max="527" width="1.44140625" style="7" customWidth="1"/>
    <col min="528" max="528" width="13.109375" style="7" customWidth="1"/>
    <col min="529" max="529" width="1.44140625" style="7" customWidth="1"/>
    <col min="530" max="530" width="11" style="7" customWidth="1"/>
    <col min="531" max="531" width="1.44140625" style="7" customWidth="1"/>
    <col min="532" max="532" width="12.44140625" style="7" bestFit="1" customWidth="1"/>
    <col min="533" max="768" width="11.44140625" style="7"/>
    <col min="769" max="769" width="3.44140625" style="7" customWidth="1"/>
    <col min="770" max="770" width="8.44140625" style="7" customWidth="1"/>
    <col min="771" max="771" width="2.44140625" style="7" customWidth="1"/>
    <col min="772" max="772" width="9.44140625" style="7" customWidth="1"/>
    <col min="773" max="773" width="1.109375" style="7" customWidth="1"/>
    <col min="774" max="774" width="11.44140625" style="7"/>
    <col min="775" max="775" width="2" style="7" customWidth="1"/>
    <col min="776" max="776" width="11.44140625" style="7" bestFit="1"/>
    <col min="777" max="777" width="1.88671875" style="7" customWidth="1"/>
    <col min="778" max="778" width="8.44140625" style="7" customWidth="1"/>
    <col min="779" max="779" width="1.44140625" style="7" customWidth="1"/>
    <col min="780" max="780" width="11" style="7" customWidth="1"/>
    <col min="781" max="781" width="2.44140625" style="7" customWidth="1"/>
    <col min="782" max="782" width="8.44140625" style="7" customWidth="1"/>
    <col min="783" max="783" width="1.44140625" style="7" customWidth="1"/>
    <col min="784" max="784" width="13.109375" style="7" customWidth="1"/>
    <col min="785" max="785" width="1.44140625" style="7" customWidth="1"/>
    <col min="786" max="786" width="11" style="7" customWidth="1"/>
    <col min="787" max="787" width="1.44140625" style="7" customWidth="1"/>
    <col min="788" max="788" width="12.44140625" style="7" bestFit="1" customWidth="1"/>
    <col min="789" max="1024" width="11.44140625" style="7"/>
    <col min="1025" max="1025" width="3.44140625" style="7" customWidth="1"/>
    <col min="1026" max="1026" width="8.44140625" style="7" customWidth="1"/>
    <col min="1027" max="1027" width="2.44140625" style="7" customWidth="1"/>
    <col min="1028" max="1028" width="9.44140625" style="7" customWidth="1"/>
    <col min="1029" max="1029" width="1.109375" style="7" customWidth="1"/>
    <col min="1030" max="1030" width="11.44140625" style="7"/>
    <col min="1031" max="1031" width="2" style="7" customWidth="1"/>
    <col min="1032" max="1032" width="11.44140625" style="7" bestFit="1"/>
    <col min="1033" max="1033" width="1.88671875" style="7" customWidth="1"/>
    <col min="1034" max="1034" width="8.44140625" style="7" customWidth="1"/>
    <col min="1035" max="1035" width="1.44140625" style="7" customWidth="1"/>
    <col min="1036" max="1036" width="11" style="7" customWidth="1"/>
    <col min="1037" max="1037" width="2.44140625" style="7" customWidth="1"/>
    <col min="1038" max="1038" width="8.44140625" style="7" customWidth="1"/>
    <col min="1039" max="1039" width="1.44140625" style="7" customWidth="1"/>
    <col min="1040" max="1040" width="13.109375" style="7" customWidth="1"/>
    <col min="1041" max="1041" width="1.44140625" style="7" customWidth="1"/>
    <col min="1042" max="1042" width="11" style="7" customWidth="1"/>
    <col min="1043" max="1043" width="1.44140625" style="7" customWidth="1"/>
    <col min="1044" max="1044" width="12.44140625" style="7" bestFit="1" customWidth="1"/>
    <col min="1045" max="1280" width="11.44140625" style="7"/>
    <col min="1281" max="1281" width="3.44140625" style="7" customWidth="1"/>
    <col min="1282" max="1282" width="8.44140625" style="7" customWidth="1"/>
    <col min="1283" max="1283" width="2.44140625" style="7" customWidth="1"/>
    <col min="1284" max="1284" width="9.44140625" style="7" customWidth="1"/>
    <col min="1285" max="1285" width="1.109375" style="7" customWidth="1"/>
    <col min="1286" max="1286" width="11.44140625" style="7"/>
    <col min="1287" max="1287" width="2" style="7" customWidth="1"/>
    <col min="1288" max="1288" width="11.44140625" style="7" bestFit="1"/>
    <col min="1289" max="1289" width="1.88671875" style="7" customWidth="1"/>
    <col min="1290" max="1290" width="8.44140625" style="7" customWidth="1"/>
    <col min="1291" max="1291" width="1.44140625" style="7" customWidth="1"/>
    <col min="1292" max="1292" width="11" style="7" customWidth="1"/>
    <col min="1293" max="1293" width="2.44140625" style="7" customWidth="1"/>
    <col min="1294" max="1294" width="8.44140625" style="7" customWidth="1"/>
    <col min="1295" max="1295" width="1.44140625" style="7" customWidth="1"/>
    <col min="1296" max="1296" width="13.109375" style="7" customWidth="1"/>
    <col min="1297" max="1297" width="1.44140625" style="7" customWidth="1"/>
    <col min="1298" max="1298" width="11" style="7" customWidth="1"/>
    <col min="1299" max="1299" width="1.44140625" style="7" customWidth="1"/>
    <col min="1300" max="1300" width="12.44140625" style="7" bestFit="1" customWidth="1"/>
    <col min="1301" max="1536" width="11.44140625" style="7"/>
    <col min="1537" max="1537" width="3.44140625" style="7" customWidth="1"/>
    <col min="1538" max="1538" width="8.44140625" style="7" customWidth="1"/>
    <col min="1539" max="1539" width="2.44140625" style="7" customWidth="1"/>
    <col min="1540" max="1540" width="9.44140625" style="7" customWidth="1"/>
    <col min="1541" max="1541" width="1.109375" style="7" customWidth="1"/>
    <col min="1542" max="1542" width="11.44140625" style="7"/>
    <col min="1543" max="1543" width="2" style="7" customWidth="1"/>
    <col min="1544" max="1544" width="11.44140625" style="7" bestFit="1"/>
    <col min="1545" max="1545" width="1.88671875" style="7" customWidth="1"/>
    <col min="1546" max="1546" width="8.44140625" style="7" customWidth="1"/>
    <col min="1547" max="1547" width="1.44140625" style="7" customWidth="1"/>
    <col min="1548" max="1548" width="11" style="7" customWidth="1"/>
    <col min="1549" max="1549" width="2.44140625" style="7" customWidth="1"/>
    <col min="1550" max="1550" width="8.44140625" style="7" customWidth="1"/>
    <col min="1551" max="1551" width="1.44140625" style="7" customWidth="1"/>
    <col min="1552" max="1552" width="13.109375" style="7" customWidth="1"/>
    <col min="1553" max="1553" width="1.44140625" style="7" customWidth="1"/>
    <col min="1554" max="1554" width="11" style="7" customWidth="1"/>
    <col min="1555" max="1555" width="1.44140625" style="7" customWidth="1"/>
    <col min="1556" max="1556" width="12.44140625" style="7" bestFit="1" customWidth="1"/>
    <col min="1557" max="1792" width="11.44140625" style="7"/>
    <col min="1793" max="1793" width="3.44140625" style="7" customWidth="1"/>
    <col min="1794" max="1794" width="8.44140625" style="7" customWidth="1"/>
    <col min="1795" max="1795" width="2.44140625" style="7" customWidth="1"/>
    <col min="1796" max="1796" width="9.44140625" style="7" customWidth="1"/>
    <col min="1797" max="1797" width="1.109375" style="7" customWidth="1"/>
    <col min="1798" max="1798" width="11.44140625" style="7"/>
    <col min="1799" max="1799" width="2" style="7" customWidth="1"/>
    <col min="1800" max="1800" width="11.44140625" style="7" bestFit="1"/>
    <col min="1801" max="1801" width="1.88671875" style="7" customWidth="1"/>
    <col min="1802" max="1802" width="8.44140625" style="7" customWidth="1"/>
    <col min="1803" max="1803" width="1.44140625" style="7" customWidth="1"/>
    <col min="1804" max="1804" width="11" style="7" customWidth="1"/>
    <col min="1805" max="1805" width="2.44140625" style="7" customWidth="1"/>
    <col min="1806" max="1806" width="8.44140625" style="7" customWidth="1"/>
    <col min="1807" max="1807" width="1.44140625" style="7" customWidth="1"/>
    <col min="1808" max="1808" width="13.109375" style="7" customWidth="1"/>
    <col min="1809" max="1809" width="1.44140625" style="7" customWidth="1"/>
    <col min="1810" max="1810" width="11" style="7" customWidth="1"/>
    <col min="1811" max="1811" width="1.44140625" style="7" customWidth="1"/>
    <col min="1812" max="1812" width="12.44140625" style="7" bestFit="1" customWidth="1"/>
    <col min="1813" max="2048" width="11.44140625" style="7"/>
    <col min="2049" max="2049" width="3.44140625" style="7" customWidth="1"/>
    <col min="2050" max="2050" width="8.44140625" style="7" customWidth="1"/>
    <col min="2051" max="2051" width="2.44140625" style="7" customWidth="1"/>
    <col min="2052" max="2052" width="9.44140625" style="7" customWidth="1"/>
    <col min="2053" max="2053" width="1.109375" style="7" customWidth="1"/>
    <col min="2054" max="2054" width="11.44140625" style="7"/>
    <col min="2055" max="2055" width="2" style="7" customWidth="1"/>
    <col min="2056" max="2056" width="11.44140625" style="7" bestFit="1"/>
    <col min="2057" max="2057" width="1.88671875" style="7" customWidth="1"/>
    <col min="2058" max="2058" width="8.44140625" style="7" customWidth="1"/>
    <col min="2059" max="2059" width="1.44140625" style="7" customWidth="1"/>
    <col min="2060" max="2060" width="11" style="7" customWidth="1"/>
    <col min="2061" max="2061" width="2.44140625" style="7" customWidth="1"/>
    <col min="2062" max="2062" width="8.44140625" style="7" customWidth="1"/>
    <col min="2063" max="2063" width="1.44140625" style="7" customWidth="1"/>
    <col min="2064" max="2064" width="13.109375" style="7" customWidth="1"/>
    <col min="2065" max="2065" width="1.44140625" style="7" customWidth="1"/>
    <col min="2066" max="2066" width="11" style="7" customWidth="1"/>
    <col min="2067" max="2067" width="1.44140625" style="7" customWidth="1"/>
    <col min="2068" max="2068" width="12.44140625" style="7" bestFit="1" customWidth="1"/>
    <col min="2069" max="2304" width="11.44140625" style="7"/>
    <col min="2305" max="2305" width="3.44140625" style="7" customWidth="1"/>
    <col min="2306" max="2306" width="8.44140625" style="7" customWidth="1"/>
    <col min="2307" max="2307" width="2.44140625" style="7" customWidth="1"/>
    <col min="2308" max="2308" width="9.44140625" style="7" customWidth="1"/>
    <col min="2309" max="2309" width="1.109375" style="7" customWidth="1"/>
    <col min="2310" max="2310" width="11.44140625" style="7"/>
    <col min="2311" max="2311" width="2" style="7" customWidth="1"/>
    <col min="2312" max="2312" width="11.44140625" style="7" bestFit="1"/>
    <col min="2313" max="2313" width="1.88671875" style="7" customWidth="1"/>
    <col min="2314" max="2314" width="8.44140625" style="7" customWidth="1"/>
    <col min="2315" max="2315" width="1.44140625" style="7" customWidth="1"/>
    <col min="2316" max="2316" width="11" style="7" customWidth="1"/>
    <col min="2317" max="2317" width="2.44140625" style="7" customWidth="1"/>
    <col min="2318" max="2318" width="8.44140625" style="7" customWidth="1"/>
    <col min="2319" max="2319" width="1.44140625" style="7" customWidth="1"/>
    <col min="2320" max="2320" width="13.109375" style="7" customWidth="1"/>
    <col min="2321" max="2321" width="1.44140625" style="7" customWidth="1"/>
    <col min="2322" max="2322" width="11" style="7" customWidth="1"/>
    <col min="2323" max="2323" width="1.44140625" style="7" customWidth="1"/>
    <col min="2324" max="2324" width="12.44140625" style="7" bestFit="1" customWidth="1"/>
    <col min="2325" max="2560" width="11.44140625" style="7"/>
    <col min="2561" max="2561" width="3.44140625" style="7" customWidth="1"/>
    <col min="2562" max="2562" width="8.44140625" style="7" customWidth="1"/>
    <col min="2563" max="2563" width="2.44140625" style="7" customWidth="1"/>
    <col min="2564" max="2564" width="9.44140625" style="7" customWidth="1"/>
    <col min="2565" max="2565" width="1.109375" style="7" customWidth="1"/>
    <col min="2566" max="2566" width="11.44140625" style="7"/>
    <col min="2567" max="2567" width="2" style="7" customWidth="1"/>
    <col min="2568" max="2568" width="11.44140625" style="7" bestFit="1"/>
    <col min="2569" max="2569" width="1.88671875" style="7" customWidth="1"/>
    <col min="2570" max="2570" width="8.44140625" style="7" customWidth="1"/>
    <col min="2571" max="2571" width="1.44140625" style="7" customWidth="1"/>
    <col min="2572" max="2572" width="11" style="7" customWidth="1"/>
    <col min="2573" max="2573" width="2.44140625" style="7" customWidth="1"/>
    <col min="2574" max="2574" width="8.44140625" style="7" customWidth="1"/>
    <col min="2575" max="2575" width="1.44140625" style="7" customWidth="1"/>
    <col min="2576" max="2576" width="13.109375" style="7" customWidth="1"/>
    <col min="2577" max="2577" width="1.44140625" style="7" customWidth="1"/>
    <col min="2578" max="2578" width="11" style="7" customWidth="1"/>
    <col min="2579" max="2579" width="1.44140625" style="7" customWidth="1"/>
    <col min="2580" max="2580" width="12.44140625" style="7" bestFit="1" customWidth="1"/>
    <col min="2581" max="2816" width="11.44140625" style="7"/>
    <col min="2817" max="2817" width="3.44140625" style="7" customWidth="1"/>
    <col min="2818" max="2818" width="8.44140625" style="7" customWidth="1"/>
    <col min="2819" max="2819" width="2.44140625" style="7" customWidth="1"/>
    <col min="2820" max="2820" width="9.44140625" style="7" customWidth="1"/>
    <col min="2821" max="2821" width="1.109375" style="7" customWidth="1"/>
    <col min="2822" max="2822" width="11.44140625" style="7"/>
    <col min="2823" max="2823" width="2" style="7" customWidth="1"/>
    <col min="2824" max="2824" width="11.44140625" style="7" bestFit="1"/>
    <col min="2825" max="2825" width="1.88671875" style="7" customWidth="1"/>
    <col min="2826" max="2826" width="8.44140625" style="7" customWidth="1"/>
    <col min="2827" max="2827" width="1.44140625" style="7" customWidth="1"/>
    <col min="2828" max="2828" width="11" style="7" customWidth="1"/>
    <col min="2829" max="2829" width="2.44140625" style="7" customWidth="1"/>
    <col min="2830" max="2830" width="8.44140625" style="7" customWidth="1"/>
    <col min="2831" max="2831" width="1.44140625" style="7" customWidth="1"/>
    <col min="2832" max="2832" width="13.109375" style="7" customWidth="1"/>
    <col min="2833" max="2833" width="1.44140625" style="7" customWidth="1"/>
    <col min="2834" max="2834" width="11" style="7" customWidth="1"/>
    <col min="2835" max="2835" width="1.44140625" style="7" customWidth="1"/>
    <col min="2836" max="2836" width="12.44140625" style="7" bestFit="1" customWidth="1"/>
    <col min="2837" max="3072" width="11.44140625" style="7"/>
    <col min="3073" max="3073" width="3.44140625" style="7" customWidth="1"/>
    <col min="3074" max="3074" width="8.44140625" style="7" customWidth="1"/>
    <col min="3075" max="3075" width="2.44140625" style="7" customWidth="1"/>
    <col min="3076" max="3076" width="9.44140625" style="7" customWidth="1"/>
    <col min="3077" max="3077" width="1.109375" style="7" customWidth="1"/>
    <col min="3078" max="3078" width="11.44140625" style="7"/>
    <col min="3079" max="3079" width="2" style="7" customWidth="1"/>
    <col min="3080" max="3080" width="11.44140625" style="7" bestFit="1"/>
    <col min="3081" max="3081" width="1.88671875" style="7" customWidth="1"/>
    <col min="3082" max="3082" width="8.44140625" style="7" customWidth="1"/>
    <col min="3083" max="3083" width="1.44140625" style="7" customWidth="1"/>
    <col min="3084" max="3084" width="11" style="7" customWidth="1"/>
    <col min="3085" max="3085" width="2.44140625" style="7" customWidth="1"/>
    <col min="3086" max="3086" width="8.44140625" style="7" customWidth="1"/>
    <col min="3087" max="3087" width="1.44140625" style="7" customWidth="1"/>
    <col min="3088" max="3088" width="13.109375" style="7" customWidth="1"/>
    <col min="3089" max="3089" width="1.44140625" style="7" customWidth="1"/>
    <col min="3090" max="3090" width="11" style="7" customWidth="1"/>
    <col min="3091" max="3091" width="1.44140625" style="7" customWidth="1"/>
    <col min="3092" max="3092" width="12.44140625" style="7" bestFit="1" customWidth="1"/>
    <col min="3093" max="3328" width="11.44140625" style="7"/>
    <col min="3329" max="3329" width="3.44140625" style="7" customWidth="1"/>
    <col min="3330" max="3330" width="8.44140625" style="7" customWidth="1"/>
    <col min="3331" max="3331" width="2.44140625" style="7" customWidth="1"/>
    <col min="3332" max="3332" width="9.44140625" style="7" customWidth="1"/>
    <col min="3333" max="3333" width="1.109375" style="7" customWidth="1"/>
    <col min="3334" max="3334" width="11.44140625" style="7"/>
    <col min="3335" max="3335" width="2" style="7" customWidth="1"/>
    <col min="3336" max="3336" width="11.44140625" style="7" bestFit="1"/>
    <col min="3337" max="3337" width="1.88671875" style="7" customWidth="1"/>
    <col min="3338" max="3338" width="8.44140625" style="7" customWidth="1"/>
    <col min="3339" max="3339" width="1.44140625" style="7" customWidth="1"/>
    <col min="3340" max="3340" width="11" style="7" customWidth="1"/>
    <col min="3341" max="3341" width="2.44140625" style="7" customWidth="1"/>
    <col min="3342" max="3342" width="8.44140625" style="7" customWidth="1"/>
    <col min="3343" max="3343" width="1.44140625" style="7" customWidth="1"/>
    <col min="3344" max="3344" width="13.109375" style="7" customWidth="1"/>
    <col min="3345" max="3345" width="1.44140625" style="7" customWidth="1"/>
    <col min="3346" max="3346" width="11" style="7" customWidth="1"/>
    <col min="3347" max="3347" width="1.44140625" style="7" customWidth="1"/>
    <col min="3348" max="3348" width="12.44140625" style="7" bestFit="1" customWidth="1"/>
    <col min="3349" max="3584" width="11.44140625" style="7"/>
    <col min="3585" max="3585" width="3.44140625" style="7" customWidth="1"/>
    <col min="3586" max="3586" width="8.44140625" style="7" customWidth="1"/>
    <col min="3587" max="3587" width="2.44140625" style="7" customWidth="1"/>
    <col min="3588" max="3588" width="9.44140625" style="7" customWidth="1"/>
    <col min="3589" max="3589" width="1.109375" style="7" customWidth="1"/>
    <col min="3590" max="3590" width="11.44140625" style="7"/>
    <col min="3591" max="3591" width="2" style="7" customWidth="1"/>
    <col min="3592" max="3592" width="11.44140625" style="7" bestFit="1"/>
    <col min="3593" max="3593" width="1.88671875" style="7" customWidth="1"/>
    <col min="3594" max="3594" width="8.44140625" style="7" customWidth="1"/>
    <col min="3595" max="3595" width="1.44140625" style="7" customWidth="1"/>
    <col min="3596" max="3596" width="11" style="7" customWidth="1"/>
    <col min="3597" max="3597" width="2.44140625" style="7" customWidth="1"/>
    <col min="3598" max="3598" width="8.44140625" style="7" customWidth="1"/>
    <col min="3599" max="3599" width="1.44140625" style="7" customWidth="1"/>
    <col min="3600" max="3600" width="13.109375" style="7" customWidth="1"/>
    <col min="3601" max="3601" width="1.44140625" style="7" customWidth="1"/>
    <col min="3602" max="3602" width="11" style="7" customWidth="1"/>
    <col min="3603" max="3603" width="1.44140625" style="7" customWidth="1"/>
    <col min="3604" max="3604" width="12.44140625" style="7" bestFit="1" customWidth="1"/>
    <col min="3605" max="3840" width="11.44140625" style="7"/>
    <col min="3841" max="3841" width="3.44140625" style="7" customWidth="1"/>
    <col min="3842" max="3842" width="8.44140625" style="7" customWidth="1"/>
    <col min="3843" max="3843" width="2.44140625" style="7" customWidth="1"/>
    <col min="3844" max="3844" width="9.44140625" style="7" customWidth="1"/>
    <col min="3845" max="3845" width="1.109375" style="7" customWidth="1"/>
    <col min="3846" max="3846" width="11.44140625" style="7"/>
    <col min="3847" max="3847" width="2" style="7" customWidth="1"/>
    <col min="3848" max="3848" width="11.44140625" style="7" bestFit="1"/>
    <col min="3849" max="3849" width="1.88671875" style="7" customWidth="1"/>
    <col min="3850" max="3850" width="8.44140625" style="7" customWidth="1"/>
    <col min="3851" max="3851" width="1.44140625" style="7" customWidth="1"/>
    <col min="3852" max="3852" width="11" style="7" customWidth="1"/>
    <col min="3853" max="3853" width="2.44140625" style="7" customWidth="1"/>
    <col min="3854" max="3854" width="8.44140625" style="7" customWidth="1"/>
    <col min="3855" max="3855" width="1.44140625" style="7" customWidth="1"/>
    <col min="3856" max="3856" width="13.109375" style="7" customWidth="1"/>
    <col min="3857" max="3857" width="1.44140625" style="7" customWidth="1"/>
    <col min="3858" max="3858" width="11" style="7" customWidth="1"/>
    <col min="3859" max="3859" width="1.44140625" style="7" customWidth="1"/>
    <col min="3860" max="3860" width="12.44140625" style="7" bestFit="1" customWidth="1"/>
    <col min="3861" max="4096" width="11.44140625" style="7"/>
    <col min="4097" max="4097" width="3.44140625" style="7" customWidth="1"/>
    <col min="4098" max="4098" width="8.44140625" style="7" customWidth="1"/>
    <col min="4099" max="4099" width="2.44140625" style="7" customWidth="1"/>
    <col min="4100" max="4100" width="9.44140625" style="7" customWidth="1"/>
    <col min="4101" max="4101" width="1.109375" style="7" customWidth="1"/>
    <col min="4102" max="4102" width="11.44140625" style="7"/>
    <col min="4103" max="4103" width="2" style="7" customWidth="1"/>
    <col min="4104" max="4104" width="11.44140625" style="7" bestFit="1"/>
    <col min="4105" max="4105" width="1.88671875" style="7" customWidth="1"/>
    <col min="4106" max="4106" width="8.44140625" style="7" customWidth="1"/>
    <col min="4107" max="4107" width="1.44140625" style="7" customWidth="1"/>
    <col min="4108" max="4108" width="11" style="7" customWidth="1"/>
    <col min="4109" max="4109" width="2.44140625" style="7" customWidth="1"/>
    <col min="4110" max="4110" width="8.44140625" style="7" customWidth="1"/>
    <col min="4111" max="4111" width="1.44140625" style="7" customWidth="1"/>
    <col min="4112" max="4112" width="13.109375" style="7" customWidth="1"/>
    <col min="4113" max="4113" width="1.44140625" style="7" customWidth="1"/>
    <col min="4114" max="4114" width="11" style="7" customWidth="1"/>
    <col min="4115" max="4115" width="1.44140625" style="7" customWidth="1"/>
    <col min="4116" max="4116" width="12.44140625" style="7" bestFit="1" customWidth="1"/>
    <col min="4117" max="4352" width="11.44140625" style="7"/>
    <col min="4353" max="4353" width="3.44140625" style="7" customWidth="1"/>
    <col min="4354" max="4354" width="8.44140625" style="7" customWidth="1"/>
    <col min="4355" max="4355" width="2.44140625" style="7" customWidth="1"/>
    <col min="4356" max="4356" width="9.44140625" style="7" customWidth="1"/>
    <col min="4357" max="4357" width="1.109375" style="7" customWidth="1"/>
    <col min="4358" max="4358" width="11.44140625" style="7"/>
    <col min="4359" max="4359" width="2" style="7" customWidth="1"/>
    <col min="4360" max="4360" width="11.44140625" style="7" bestFit="1"/>
    <col min="4361" max="4361" width="1.88671875" style="7" customWidth="1"/>
    <col min="4362" max="4362" width="8.44140625" style="7" customWidth="1"/>
    <col min="4363" max="4363" width="1.44140625" style="7" customWidth="1"/>
    <col min="4364" max="4364" width="11" style="7" customWidth="1"/>
    <col min="4365" max="4365" width="2.44140625" style="7" customWidth="1"/>
    <col min="4366" max="4366" width="8.44140625" style="7" customWidth="1"/>
    <col min="4367" max="4367" width="1.44140625" style="7" customWidth="1"/>
    <col min="4368" max="4368" width="13.109375" style="7" customWidth="1"/>
    <col min="4369" max="4369" width="1.44140625" style="7" customWidth="1"/>
    <col min="4370" max="4370" width="11" style="7" customWidth="1"/>
    <col min="4371" max="4371" width="1.44140625" style="7" customWidth="1"/>
    <col min="4372" max="4372" width="12.44140625" style="7" bestFit="1" customWidth="1"/>
    <col min="4373" max="4608" width="11.44140625" style="7"/>
    <col min="4609" max="4609" width="3.44140625" style="7" customWidth="1"/>
    <col min="4610" max="4610" width="8.44140625" style="7" customWidth="1"/>
    <col min="4611" max="4611" width="2.44140625" style="7" customWidth="1"/>
    <col min="4612" max="4612" width="9.44140625" style="7" customWidth="1"/>
    <col min="4613" max="4613" width="1.109375" style="7" customWidth="1"/>
    <col min="4614" max="4614" width="11.44140625" style="7"/>
    <col min="4615" max="4615" width="2" style="7" customWidth="1"/>
    <col min="4616" max="4616" width="11.44140625" style="7" bestFit="1"/>
    <col min="4617" max="4617" width="1.88671875" style="7" customWidth="1"/>
    <col min="4618" max="4618" width="8.44140625" style="7" customWidth="1"/>
    <col min="4619" max="4619" width="1.44140625" style="7" customWidth="1"/>
    <col min="4620" max="4620" width="11" style="7" customWidth="1"/>
    <col min="4621" max="4621" width="2.44140625" style="7" customWidth="1"/>
    <col min="4622" max="4622" width="8.44140625" style="7" customWidth="1"/>
    <col min="4623" max="4623" width="1.44140625" style="7" customWidth="1"/>
    <col min="4624" max="4624" width="13.109375" style="7" customWidth="1"/>
    <col min="4625" max="4625" width="1.44140625" style="7" customWidth="1"/>
    <col min="4626" max="4626" width="11" style="7" customWidth="1"/>
    <col min="4627" max="4627" width="1.44140625" style="7" customWidth="1"/>
    <col min="4628" max="4628" width="12.44140625" style="7" bestFit="1" customWidth="1"/>
    <col min="4629" max="4864" width="11.44140625" style="7"/>
    <col min="4865" max="4865" width="3.44140625" style="7" customWidth="1"/>
    <col min="4866" max="4866" width="8.44140625" style="7" customWidth="1"/>
    <col min="4867" max="4867" width="2.44140625" style="7" customWidth="1"/>
    <col min="4868" max="4868" width="9.44140625" style="7" customWidth="1"/>
    <col min="4869" max="4869" width="1.109375" style="7" customWidth="1"/>
    <col min="4870" max="4870" width="11.44140625" style="7"/>
    <col min="4871" max="4871" width="2" style="7" customWidth="1"/>
    <col min="4872" max="4872" width="11.44140625" style="7" bestFit="1"/>
    <col min="4873" max="4873" width="1.88671875" style="7" customWidth="1"/>
    <col min="4874" max="4874" width="8.44140625" style="7" customWidth="1"/>
    <col min="4875" max="4875" width="1.44140625" style="7" customWidth="1"/>
    <col min="4876" max="4876" width="11" style="7" customWidth="1"/>
    <col min="4877" max="4877" width="2.44140625" style="7" customWidth="1"/>
    <col min="4878" max="4878" width="8.44140625" style="7" customWidth="1"/>
    <col min="4879" max="4879" width="1.44140625" style="7" customWidth="1"/>
    <col min="4880" max="4880" width="13.109375" style="7" customWidth="1"/>
    <col min="4881" max="4881" width="1.44140625" style="7" customWidth="1"/>
    <col min="4882" max="4882" width="11" style="7" customWidth="1"/>
    <col min="4883" max="4883" width="1.44140625" style="7" customWidth="1"/>
    <col min="4884" max="4884" width="12.44140625" style="7" bestFit="1" customWidth="1"/>
    <col min="4885" max="5120" width="11.44140625" style="7"/>
    <col min="5121" max="5121" width="3.44140625" style="7" customWidth="1"/>
    <col min="5122" max="5122" width="8.44140625" style="7" customWidth="1"/>
    <col min="5123" max="5123" width="2.44140625" style="7" customWidth="1"/>
    <col min="5124" max="5124" width="9.44140625" style="7" customWidth="1"/>
    <col min="5125" max="5125" width="1.109375" style="7" customWidth="1"/>
    <col min="5126" max="5126" width="11.44140625" style="7"/>
    <col min="5127" max="5127" width="2" style="7" customWidth="1"/>
    <col min="5128" max="5128" width="11.44140625" style="7" bestFit="1"/>
    <col min="5129" max="5129" width="1.88671875" style="7" customWidth="1"/>
    <col min="5130" max="5130" width="8.44140625" style="7" customWidth="1"/>
    <col min="5131" max="5131" width="1.44140625" style="7" customWidth="1"/>
    <col min="5132" max="5132" width="11" style="7" customWidth="1"/>
    <col min="5133" max="5133" width="2.44140625" style="7" customWidth="1"/>
    <col min="5134" max="5134" width="8.44140625" style="7" customWidth="1"/>
    <col min="5135" max="5135" width="1.44140625" style="7" customWidth="1"/>
    <col min="5136" max="5136" width="13.109375" style="7" customWidth="1"/>
    <col min="5137" max="5137" width="1.44140625" style="7" customWidth="1"/>
    <col min="5138" max="5138" width="11" style="7" customWidth="1"/>
    <col min="5139" max="5139" width="1.44140625" style="7" customWidth="1"/>
    <col min="5140" max="5140" width="12.44140625" style="7" bestFit="1" customWidth="1"/>
    <col min="5141" max="5376" width="11.44140625" style="7"/>
    <col min="5377" max="5377" width="3.44140625" style="7" customWidth="1"/>
    <col min="5378" max="5378" width="8.44140625" style="7" customWidth="1"/>
    <col min="5379" max="5379" width="2.44140625" style="7" customWidth="1"/>
    <col min="5380" max="5380" width="9.44140625" style="7" customWidth="1"/>
    <col min="5381" max="5381" width="1.109375" style="7" customWidth="1"/>
    <col min="5382" max="5382" width="11.44140625" style="7"/>
    <col min="5383" max="5383" width="2" style="7" customWidth="1"/>
    <col min="5384" max="5384" width="11.44140625" style="7" bestFit="1"/>
    <col min="5385" max="5385" width="1.88671875" style="7" customWidth="1"/>
    <col min="5386" max="5386" width="8.44140625" style="7" customWidth="1"/>
    <col min="5387" max="5387" width="1.44140625" style="7" customWidth="1"/>
    <col min="5388" max="5388" width="11" style="7" customWidth="1"/>
    <col min="5389" max="5389" width="2.44140625" style="7" customWidth="1"/>
    <col min="5390" max="5390" width="8.44140625" style="7" customWidth="1"/>
    <col min="5391" max="5391" width="1.44140625" style="7" customWidth="1"/>
    <col min="5392" max="5392" width="13.109375" style="7" customWidth="1"/>
    <col min="5393" max="5393" width="1.44140625" style="7" customWidth="1"/>
    <col min="5394" max="5394" width="11" style="7" customWidth="1"/>
    <col min="5395" max="5395" width="1.44140625" style="7" customWidth="1"/>
    <col min="5396" max="5396" width="12.44140625" style="7" bestFit="1" customWidth="1"/>
    <col min="5397" max="5632" width="11.44140625" style="7"/>
    <col min="5633" max="5633" width="3.44140625" style="7" customWidth="1"/>
    <col min="5634" max="5634" width="8.44140625" style="7" customWidth="1"/>
    <col min="5635" max="5635" width="2.44140625" style="7" customWidth="1"/>
    <col min="5636" max="5636" width="9.44140625" style="7" customWidth="1"/>
    <col min="5637" max="5637" width="1.109375" style="7" customWidth="1"/>
    <col min="5638" max="5638" width="11.44140625" style="7"/>
    <col min="5639" max="5639" width="2" style="7" customWidth="1"/>
    <col min="5640" max="5640" width="11.44140625" style="7" bestFit="1"/>
    <col min="5641" max="5641" width="1.88671875" style="7" customWidth="1"/>
    <col min="5642" max="5642" width="8.44140625" style="7" customWidth="1"/>
    <col min="5643" max="5643" width="1.44140625" style="7" customWidth="1"/>
    <col min="5644" max="5644" width="11" style="7" customWidth="1"/>
    <col min="5645" max="5645" width="2.44140625" style="7" customWidth="1"/>
    <col min="5646" max="5646" width="8.44140625" style="7" customWidth="1"/>
    <col min="5647" max="5647" width="1.44140625" style="7" customWidth="1"/>
    <col min="5648" max="5648" width="13.109375" style="7" customWidth="1"/>
    <col min="5649" max="5649" width="1.44140625" style="7" customWidth="1"/>
    <col min="5650" max="5650" width="11" style="7" customWidth="1"/>
    <col min="5651" max="5651" width="1.44140625" style="7" customWidth="1"/>
    <col min="5652" max="5652" width="12.44140625" style="7" bestFit="1" customWidth="1"/>
    <col min="5653" max="5888" width="11.44140625" style="7"/>
    <col min="5889" max="5889" width="3.44140625" style="7" customWidth="1"/>
    <col min="5890" max="5890" width="8.44140625" style="7" customWidth="1"/>
    <col min="5891" max="5891" width="2.44140625" style="7" customWidth="1"/>
    <col min="5892" max="5892" width="9.44140625" style="7" customWidth="1"/>
    <col min="5893" max="5893" width="1.109375" style="7" customWidth="1"/>
    <col min="5894" max="5894" width="11.44140625" style="7"/>
    <col min="5895" max="5895" width="2" style="7" customWidth="1"/>
    <col min="5896" max="5896" width="11.44140625" style="7" bestFit="1"/>
    <col min="5897" max="5897" width="1.88671875" style="7" customWidth="1"/>
    <col min="5898" max="5898" width="8.44140625" style="7" customWidth="1"/>
    <col min="5899" max="5899" width="1.44140625" style="7" customWidth="1"/>
    <col min="5900" max="5900" width="11" style="7" customWidth="1"/>
    <col min="5901" max="5901" width="2.44140625" style="7" customWidth="1"/>
    <col min="5902" max="5902" width="8.44140625" style="7" customWidth="1"/>
    <col min="5903" max="5903" width="1.44140625" style="7" customWidth="1"/>
    <col min="5904" max="5904" width="13.109375" style="7" customWidth="1"/>
    <col min="5905" max="5905" width="1.44140625" style="7" customWidth="1"/>
    <col min="5906" max="5906" width="11" style="7" customWidth="1"/>
    <col min="5907" max="5907" width="1.44140625" style="7" customWidth="1"/>
    <col min="5908" max="5908" width="12.44140625" style="7" bestFit="1" customWidth="1"/>
    <col min="5909" max="6144" width="11.44140625" style="7"/>
    <col min="6145" max="6145" width="3.44140625" style="7" customWidth="1"/>
    <col min="6146" max="6146" width="8.44140625" style="7" customWidth="1"/>
    <col min="6147" max="6147" width="2.44140625" style="7" customWidth="1"/>
    <col min="6148" max="6148" width="9.44140625" style="7" customWidth="1"/>
    <col min="6149" max="6149" width="1.109375" style="7" customWidth="1"/>
    <col min="6150" max="6150" width="11.44140625" style="7"/>
    <col min="6151" max="6151" width="2" style="7" customWidth="1"/>
    <col min="6152" max="6152" width="11.44140625" style="7" bestFit="1"/>
    <col min="6153" max="6153" width="1.88671875" style="7" customWidth="1"/>
    <col min="6154" max="6154" width="8.44140625" style="7" customWidth="1"/>
    <col min="6155" max="6155" width="1.44140625" style="7" customWidth="1"/>
    <col min="6156" max="6156" width="11" style="7" customWidth="1"/>
    <col min="6157" max="6157" width="2.44140625" style="7" customWidth="1"/>
    <col min="6158" max="6158" width="8.44140625" style="7" customWidth="1"/>
    <col min="6159" max="6159" width="1.44140625" style="7" customWidth="1"/>
    <col min="6160" max="6160" width="13.109375" style="7" customWidth="1"/>
    <col min="6161" max="6161" width="1.44140625" style="7" customWidth="1"/>
    <col min="6162" max="6162" width="11" style="7" customWidth="1"/>
    <col min="6163" max="6163" width="1.44140625" style="7" customWidth="1"/>
    <col min="6164" max="6164" width="12.44140625" style="7" bestFit="1" customWidth="1"/>
    <col min="6165" max="6400" width="11.44140625" style="7"/>
    <col min="6401" max="6401" width="3.44140625" style="7" customWidth="1"/>
    <col min="6402" max="6402" width="8.44140625" style="7" customWidth="1"/>
    <col min="6403" max="6403" width="2.44140625" style="7" customWidth="1"/>
    <col min="6404" max="6404" width="9.44140625" style="7" customWidth="1"/>
    <col min="6405" max="6405" width="1.109375" style="7" customWidth="1"/>
    <col min="6406" max="6406" width="11.44140625" style="7"/>
    <col min="6407" max="6407" width="2" style="7" customWidth="1"/>
    <col min="6408" max="6408" width="11.44140625" style="7" bestFit="1"/>
    <col min="6409" max="6409" width="1.88671875" style="7" customWidth="1"/>
    <col min="6410" max="6410" width="8.44140625" style="7" customWidth="1"/>
    <col min="6411" max="6411" width="1.44140625" style="7" customWidth="1"/>
    <col min="6412" max="6412" width="11" style="7" customWidth="1"/>
    <col min="6413" max="6413" width="2.44140625" style="7" customWidth="1"/>
    <col min="6414" max="6414" width="8.44140625" style="7" customWidth="1"/>
    <col min="6415" max="6415" width="1.44140625" style="7" customWidth="1"/>
    <col min="6416" max="6416" width="13.109375" style="7" customWidth="1"/>
    <col min="6417" max="6417" width="1.44140625" style="7" customWidth="1"/>
    <col min="6418" max="6418" width="11" style="7" customWidth="1"/>
    <col min="6419" max="6419" width="1.44140625" style="7" customWidth="1"/>
    <col min="6420" max="6420" width="12.44140625" style="7" bestFit="1" customWidth="1"/>
    <col min="6421" max="6656" width="11.44140625" style="7"/>
    <col min="6657" max="6657" width="3.44140625" style="7" customWidth="1"/>
    <col min="6658" max="6658" width="8.44140625" style="7" customWidth="1"/>
    <col min="6659" max="6659" width="2.44140625" style="7" customWidth="1"/>
    <col min="6660" max="6660" width="9.44140625" style="7" customWidth="1"/>
    <col min="6661" max="6661" width="1.109375" style="7" customWidth="1"/>
    <col min="6662" max="6662" width="11.44140625" style="7"/>
    <col min="6663" max="6663" width="2" style="7" customWidth="1"/>
    <col min="6664" max="6664" width="11.44140625" style="7" bestFit="1"/>
    <col min="6665" max="6665" width="1.88671875" style="7" customWidth="1"/>
    <col min="6666" max="6666" width="8.44140625" style="7" customWidth="1"/>
    <col min="6667" max="6667" width="1.44140625" style="7" customWidth="1"/>
    <col min="6668" max="6668" width="11" style="7" customWidth="1"/>
    <col min="6669" max="6669" width="2.44140625" style="7" customWidth="1"/>
    <col min="6670" max="6670" width="8.44140625" style="7" customWidth="1"/>
    <col min="6671" max="6671" width="1.44140625" style="7" customWidth="1"/>
    <col min="6672" max="6672" width="13.109375" style="7" customWidth="1"/>
    <col min="6673" max="6673" width="1.44140625" style="7" customWidth="1"/>
    <col min="6674" max="6674" width="11" style="7" customWidth="1"/>
    <col min="6675" max="6675" width="1.44140625" style="7" customWidth="1"/>
    <col min="6676" max="6676" width="12.44140625" style="7" bestFit="1" customWidth="1"/>
    <col min="6677" max="6912" width="11.44140625" style="7"/>
    <col min="6913" max="6913" width="3.44140625" style="7" customWidth="1"/>
    <col min="6914" max="6914" width="8.44140625" style="7" customWidth="1"/>
    <col min="6915" max="6915" width="2.44140625" style="7" customWidth="1"/>
    <col min="6916" max="6916" width="9.44140625" style="7" customWidth="1"/>
    <col min="6917" max="6917" width="1.109375" style="7" customWidth="1"/>
    <col min="6918" max="6918" width="11.44140625" style="7"/>
    <col min="6919" max="6919" width="2" style="7" customWidth="1"/>
    <col min="6920" max="6920" width="11.44140625" style="7" bestFit="1"/>
    <col min="6921" max="6921" width="1.88671875" style="7" customWidth="1"/>
    <col min="6922" max="6922" width="8.44140625" style="7" customWidth="1"/>
    <col min="6923" max="6923" width="1.44140625" style="7" customWidth="1"/>
    <col min="6924" max="6924" width="11" style="7" customWidth="1"/>
    <col min="6925" max="6925" width="2.44140625" style="7" customWidth="1"/>
    <col min="6926" max="6926" width="8.44140625" style="7" customWidth="1"/>
    <col min="6927" max="6927" width="1.44140625" style="7" customWidth="1"/>
    <col min="6928" max="6928" width="13.109375" style="7" customWidth="1"/>
    <col min="6929" max="6929" width="1.44140625" style="7" customWidth="1"/>
    <col min="6930" max="6930" width="11" style="7" customWidth="1"/>
    <col min="6931" max="6931" width="1.44140625" style="7" customWidth="1"/>
    <col min="6932" max="6932" width="12.44140625" style="7" bestFit="1" customWidth="1"/>
    <col min="6933" max="7168" width="11.44140625" style="7"/>
    <col min="7169" max="7169" width="3.44140625" style="7" customWidth="1"/>
    <col min="7170" max="7170" width="8.44140625" style="7" customWidth="1"/>
    <col min="7171" max="7171" width="2.44140625" style="7" customWidth="1"/>
    <col min="7172" max="7172" width="9.44140625" style="7" customWidth="1"/>
    <col min="7173" max="7173" width="1.109375" style="7" customWidth="1"/>
    <col min="7174" max="7174" width="11.44140625" style="7"/>
    <col min="7175" max="7175" width="2" style="7" customWidth="1"/>
    <col min="7176" max="7176" width="11.44140625" style="7" bestFit="1"/>
    <col min="7177" max="7177" width="1.88671875" style="7" customWidth="1"/>
    <col min="7178" max="7178" width="8.44140625" style="7" customWidth="1"/>
    <col min="7179" max="7179" width="1.44140625" style="7" customWidth="1"/>
    <col min="7180" max="7180" width="11" style="7" customWidth="1"/>
    <col min="7181" max="7181" width="2.44140625" style="7" customWidth="1"/>
    <col min="7182" max="7182" width="8.44140625" style="7" customWidth="1"/>
    <col min="7183" max="7183" width="1.44140625" style="7" customWidth="1"/>
    <col min="7184" max="7184" width="13.109375" style="7" customWidth="1"/>
    <col min="7185" max="7185" width="1.44140625" style="7" customWidth="1"/>
    <col min="7186" max="7186" width="11" style="7" customWidth="1"/>
    <col min="7187" max="7187" width="1.44140625" style="7" customWidth="1"/>
    <col min="7188" max="7188" width="12.44140625" style="7" bestFit="1" customWidth="1"/>
    <col min="7189" max="7424" width="11.44140625" style="7"/>
    <col min="7425" max="7425" width="3.44140625" style="7" customWidth="1"/>
    <col min="7426" max="7426" width="8.44140625" style="7" customWidth="1"/>
    <col min="7427" max="7427" width="2.44140625" style="7" customWidth="1"/>
    <col min="7428" max="7428" width="9.44140625" style="7" customWidth="1"/>
    <col min="7429" max="7429" width="1.109375" style="7" customWidth="1"/>
    <col min="7430" max="7430" width="11.44140625" style="7"/>
    <col min="7431" max="7431" width="2" style="7" customWidth="1"/>
    <col min="7432" max="7432" width="11.44140625" style="7" bestFit="1"/>
    <col min="7433" max="7433" width="1.88671875" style="7" customWidth="1"/>
    <col min="7434" max="7434" width="8.44140625" style="7" customWidth="1"/>
    <col min="7435" max="7435" width="1.44140625" style="7" customWidth="1"/>
    <col min="7436" max="7436" width="11" style="7" customWidth="1"/>
    <col min="7437" max="7437" width="2.44140625" style="7" customWidth="1"/>
    <col min="7438" max="7438" width="8.44140625" style="7" customWidth="1"/>
    <col min="7439" max="7439" width="1.44140625" style="7" customWidth="1"/>
    <col min="7440" max="7440" width="13.109375" style="7" customWidth="1"/>
    <col min="7441" max="7441" width="1.44140625" style="7" customWidth="1"/>
    <col min="7442" max="7442" width="11" style="7" customWidth="1"/>
    <col min="7443" max="7443" width="1.44140625" style="7" customWidth="1"/>
    <col min="7444" max="7444" width="12.44140625" style="7" bestFit="1" customWidth="1"/>
    <col min="7445" max="7680" width="11.44140625" style="7"/>
    <col min="7681" max="7681" width="3.44140625" style="7" customWidth="1"/>
    <col min="7682" max="7682" width="8.44140625" style="7" customWidth="1"/>
    <col min="7683" max="7683" width="2.44140625" style="7" customWidth="1"/>
    <col min="7684" max="7684" width="9.44140625" style="7" customWidth="1"/>
    <col min="7685" max="7685" width="1.109375" style="7" customWidth="1"/>
    <col min="7686" max="7686" width="11.44140625" style="7"/>
    <col min="7687" max="7687" width="2" style="7" customWidth="1"/>
    <col min="7688" max="7688" width="11.44140625" style="7" bestFit="1"/>
    <col min="7689" max="7689" width="1.88671875" style="7" customWidth="1"/>
    <col min="7690" max="7690" width="8.44140625" style="7" customWidth="1"/>
    <col min="7691" max="7691" width="1.44140625" style="7" customWidth="1"/>
    <col min="7692" max="7692" width="11" style="7" customWidth="1"/>
    <col min="7693" max="7693" width="2.44140625" style="7" customWidth="1"/>
    <col min="7694" max="7694" width="8.44140625" style="7" customWidth="1"/>
    <col min="7695" max="7695" width="1.44140625" style="7" customWidth="1"/>
    <col min="7696" max="7696" width="13.109375" style="7" customWidth="1"/>
    <col min="7697" max="7697" width="1.44140625" style="7" customWidth="1"/>
    <col min="7698" max="7698" width="11" style="7" customWidth="1"/>
    <col min="7699" max="7699" width="1.44140625" style="7" customWidth="1"/>
    <col min="7700" max="7700" width="12.44140625" style="7" bestFit="1" customWidth="1"/>
    <col min="7701" max="7936" width="11.44140625" style="7"/>
    <col min="7937" max="7937" width="3.44140625" style="7" customWidth="1"/>
    <col min="7938" max="7938" width="8.44140625" style="7" customWidth="1"/>
    <col min="7939" max="7939" width="2.44140625" style="7" customWidth="1"/>
    <col min="7940" max="7940" width="9.44140625" style="7" customWidth="1"/>
    <col min="7941" max="7941" width="1.109375" style="7" customWidth="1"/>
    <col min="7942" max="7942" width="11.44140625" style="7"/>
    <col min="7943" max="7943" width="2" style="7" customWidth="1"/>
    <col min="7944" max="7944" width="11.44140625" style="7" bestFit="1"/>
    <col min="7945" max="7945" width="1.88671875" style="7" customWidth="1"/>
    <col min="7946" max="7946" width="8.44140625" style="7" customWidth="1"/>
    <col min="7947" max="7947" width="1.44140625" style="7" customWidth="1"/>
    <col min="7948" max="7948" width="11" style="7" customWidth="1"/>
    <col min="7949" max="7949" width="2.44140625" style="7" customWidth="1"/>
    <col min="7950" max="7950" width="8.44140625" style="7" customWidth="1"/>
    <col min="7951" max="7951" width="1.44140625" style="7" customWidth="1"/>
    <col min="7952" max="7952" width="13.109375" style="7" customWidth="1"/>
    <col min="7953" max="7953" width="1.44140625" style="7" customWidth="1"/>
    <col min="7954" max="7954" width="11" style="7" customWidth="1"/>
    <col min="7955" max="7955" width="1.44140625" style="7" customWidth="1"/>
    <col min="7956" max="7956" width="12.44140625" style="7" bestFit="1" customWidth="1"/>
    <col min="7957" max="8192" width="11.44140625" style="7"/>
    <col min="8193" max="8193" width="3.44140625" style="7" customWidth="1"/>
    <col min="8194" max="8194" width="8.44140625" style="7" customWidth="1"/>
    <col min="8195" max="8195" width="2.44140625" style="7" customWidth="1"/>
    <col min="8196" max="8196" width="9.44140625" style="7" customWidth="1"/>
    <col min="8197" max="8197" width="1.109375" style="7" customWidth="1"/>
    <col min="8198" max="8198" width="11.44140625" style="7"/>
    <col min="8199" max="8199" width="2" style="7" customWidth="1"/>
    <col min="8200" max="8200" width="11.44140625" style="7" bestFit="1"/>
    <col min="8201" max="8201" width="1.88671875" style="7" customWidth="1"/>
    <col min="8202" max="8202" width="8.44140625" style="7" customWidth="1"/>
    <col min="8203" max="8203" width="1.44140625" style="7" customWidth="1"/>
    <col min="8204" max="8204" width="11" style="7" customWidth="1"/>
    <col min="8205" max="8205" width="2.44140625" style="7" customWidth="1"/>
    <col min="8206" max="8206" width="8.44140625" style="7" customWidth="1"/>
    <col min="8207" max="8207" width="1.44140625" style="7" customWidth="1"/>
    <col min="8208" max="8208" width="13.109375" style="7" customWidth="1"/>
    <col min="8209" max="8209" width="1.44140625" style="7" customWidth="1"/>
    <col min="8210" max="8210" width="11" style="7" customWidth="1"/>
    <col min="8211" max="8211" width="1.44140625" style="7" customWidth="1"/>
    <col min="8212" max="8212" width="12.44140625" style="7" bestFit="1" customWidth="1"/>
    <col min="8213" max="8448" width="11.44140625" style="7"/>
    <col min="8449" max="8449" width="3.44140625" style="7" customWidth="1"/>
    <col min="8450" max="8450" width="8.44140625" style="7" customWidth="1"/>
    <col min="8451" max="8451" width="2.44140625" style="7" customWidth="1"/>
    <col min="8452" max="8452" width="9.44140625" style="7" customWidth="1"/>
    <col min="8453" max="8453" width="1.109375" style="7" customWidth="1"/>
    <col min="8454" max="8454" width="11.44140625" style="7"/>
    <col min="8455" max="8455" width="2" style="7" customWidth="1"/>
    <col min="8456" max="8456" width="11.44140625" style="7" bestFit="1"/>
    <col min="8457" max="8457" width="1.88671875" style="7" customWidth="1"/>
    <col min="8458" max="8458" width="8.44140625" style="7" customWidth="1"/>
    <col min="8459" max="8459" width="1.44140625" style="7" customWidth="1"/>
    <col min="8460" max="8460" width="11" style="7" customWidth="1"/>
    <col min="8461" max="8461" width="2.44140625" style="7" customWidth="1"/>
    <col min="8462" max="8462" width="8.44140625" style="7" customWidth="1"/>
    <col min="8463" max="8463" width="1.44140625" style="7" customWidth="1"/>
    <col min="8464" max="8464" width="13.109375" style="7" customWidth="1"/>
    <col min="8465" max="8465" width="1.44140625" style="7" customWidth="1"/>
    <col min="8466" max="8466" width="11" style="7" customWidth="1"/>
    <col min="8467" max="8467" width="1.44140625" style="7" customWidth="1"/>
    <col min="8468" max="8468" width="12.44140625" style="7" bestFit="1" customWidth="1"/>
    <col min="8469" max="8704" width="11.44140625" style="7"/>
    <col min="8705" max="8705" width="3.44140625" style="7" customWidth="1"/>
    <col min="8706" max="8706" width="8.44140625" style="7" customWidth="1"/>
    <col min="8707" max="8707" width="2.44140625" style="7" customWidth="1"/>
    <col min="8708" max="8708" width="9.44140625" style="7" customWidth="1"/>
    <col min="8709" max="8709" width="1.109375" style="7" customWidth="1"/>
    <col min="8710" max="8710" width="11.44140625" style="7"/>
    <col min="8711" max="8711" width="2" style="7" customWidth="1"/>
    <col min="8712" max="8712" width="11.44140625" style="7" bestFit="1"/>
    <col min="8713" max="8713" width="1.88671875" style="7" customWidth="1"/>
    <col min="8714" max="8714" width="8.44140625" style="7" customWidth="1"/>
    <col min="8715" max="8715" width="1.44140625" style="7" customWidth="1"/>
    <col min="8716" max="8716" width="11" style="7" customWidth="1"/>
    <col min="8717" max="8717" width="2.44140625" style="7" customWidth="1"/>
    <col min="8718" max="8718" width="8.44140625" style="7" customWidth="1"/>
    <col min="8719" max="8719" width="1.44140625" style="7" customWidth="1"/>
    <col min="8720" max="8720" width="13.109375" style="7" customWidth="1"/>
    <col min="8721" max="8721" width="1.44140625" style="7" customWidth="1"/>
    <col min="8722" max="8722" width="11" style="7" customWidth="1"/>
    <col min="8723" max="8723" width="1.44140625" style="7" customWidth="1"/>
    <col min="8724" max="8724" width="12.44140625" style="7" bestFit="1" customWidth="1"/>
    <col min="8725" max="8960" width="11.44140625" style="7"/>
    <col min="8961" max="8961" width="3.44140625" style="7" customWidth="1"/>
    <col min="8962" max="8962" width="8.44140625" style="7" customWidth="1"/>
    <col min="8963" max="8963" width="2.44140625" style="7" customWidth="1"/>
    <col min="8964" max="8964" width="9.44140625" style="7" customWidth="1"/>
    <col min="8965" max="8965" width="1.109375" style="7" customWidth="1"/>
    <col min="8966" max="8966" width="11.44140625" style="7"/>
    <col min="8967" max="8967" width="2" style="7" customWidth="1"/>
    <col min="8968" max="8968" width="11.44140625" style="7" bestFit="1"/>
    <col min="8969" max="8969" width="1.88671875" style="7" customWidth="1"/>
    <col min="8970" max="8970" width="8.44140625" style="7" customWidth="1"/>
    <col min="8971" max="8971" width="1.44140625" style="7" customWidth="1"/>
    <col min="8972" max="8972" width="11" style="7" customWidth="1"/>
    <col min="8973" max="8973" width="2.44140625" style="7" customWidth="1"/>
    <col min="8974" max="8974" width="8.44140625" style="7" customWidth="1"/>
    <col min="8975" max="8975" width="1.44140625" style="7" customWidth="1"/>
    <col min="8976" max="8976" width="13.109375" style="7" customWidth="1"/>
    <col min="8977" max="8977" width="1.44140625" style="7" customWidth="1"/>
    <col min="8978" max="8978" width="11" style="7" customWidth="1"/>
    <col min="8979" max="8979" width="1.44140625" style="7" customWidth="1"/>
    <col min="8980" max="8980" width="12.44140625" style="7" bestFit="1" customWidth="1"/>
    <col min="8981" max="9216" width="11.44140625" style="7"/>
    <col min="9217" max="9217" width="3.44140625" style="7" customWidth="1"/>
    <col min="9218" max="9218" width="8.44140625" style="7" customWidth="1"/>
    <col min="9219" max="9219" width="2.44140625" style="7" customWidth="1"/>
    <col min="9220" max="9220" width="9.44140625" style="7" customWidth="1"/>
    <col min="9221" max="9221" width="1.109375" style="7" customWidth="1"/>
    <col min="9222" max="9222" width="11.44140625" style="7"/>
    <col min="9223" max="9223" width="2" style="7" customWidth="1"/>
    <col min="9224" max="9224" width="11.44140625" style="7" bestFit="1"/>
    <col min="9225" max="9225" width="1.88671875" style="7" customWidth="1"/>
    <col min="9226" max="9226" width="8.44140625" style="7" customWidth="1"/>
    <col min="9227" max="9227" width="1.44140625" style="7" customWidth="1"/>
    <col min="9228" max="9228" width="11" style="7" customWidth="1"/>
    <col min="9229" max="9229" width="2.44140625" style="7" customWidth="1"/>
    <col min="9230" max="9230" width="8.44140625" style="7" customWidth="1"/>
    <col min="9231" max="9231" width="1.44140625" style="7" customWidth="1"/>
    <col min="9232" max="9232" width="13.109375" style="7" customWidth="1"/>
    <col min="9233" max="9233" width="1.44140625" style="7" customWidth="1"/>
    <col min="9234" max="9234" width="11" style="7" customWidth="1"/>
    <col min="9235" max="9235" width="1.44140625" style="7" customWidth="1"/>
    <col min="9236" max="9236" width="12.44140625" style="7" bestFit="1" customWidth="1"/>
    <col min="9237" max="9472" width="11.44140625" style="7"/>
    <col min="9473" max="9473" width="3.44140625" style="7" customWidth="1"/>
    <col min="9474" max="9474" width="8.44140625" style="7" customWidth="1"/>
    <col min="9475" max="9475" width="2.44140625" style="7" customWidth="1"/>
    <col min="9476" max="9476" width="9.44140625" style="7" customWidth="1"/>
    <col min="9477" max="9477" width="1.109375" style="7" customWidth="1"/>
    <col min="9478" max="9478" width="11.44140625" style="7"/>
    <col min="9479" max="9479" width="2" style="7" customWidth="1"/>
    <col min="9480" max="9480" width="11.44140625" style="7" bestFit="1"/>
    <col min="9481" max="9481" width="1.88671875" style="7" customWidth="1"/>
    <col min="9482" max="9482" width="8.44140625" style="7" customWidth="1"/>
    <col min="9483" max="9483" width="1.44140625" style="7" customWidth="1"/>
    <col min="9484" max="9484" width="11" style="7" customWidth="1"/>
    <col min="9485" max="9485" width="2.44140625" style="7" customWidth="1"/>
    <col min="9486" max="9486" width="8.44140625" style="7" customWidth="1"/>
    <col min="9487" max="9487" width="1.44140625" style="7" customWidth="1"/>
    <col min="9488" max="9488" width="13.109375" style="7" customWidth="1"/>
    <col min="9489" max="9489" width="1.44140625" style="7" customWidth="1"/>
    <col min="9490" max="9490" width="11" style="7" customWidth="1"/>
    <col min="9491" max="9491" width="1.44140625" style="7" customWidth="1"/>
    <col min="9492" max="9492" width="12.44140625" style="7" bestFit="1" customWidth="1"/>
    <col min="9493" max="9728" width="11.44140625" style="7"/>
    <col min="9729" max="9729" width="3.44140625" style="7" customWidth="1"/>
    <col min="9730" max="9730" width="8.44140625" style="7" customWidth="1"/>
    <col min="9731" max="9731" width="2.44140625" style="7" customWidth="1"/>
    <col min="9732" max="9732" width="9.44140625" style="7" customWidth="1"/>
    <col min="9733" max="9733" width="1.109375" style="7" customWidth="1"/>
    <col min="9734" max="9734" width="11.44140625" style="7"/>
    <col min="9735" max="9735" width="2" style="7" customWidth="1"/>
    <col min="9736" max="9736" width="11.44140625" style="7" bestFit="1"/>
    <col min="9737" max="9737" width="1.88671875" style="7" customWidth="1"/>
    <col min="9738" max="9738" width="8.44140625" style="7" customWidth="1"/>
    <col min="9739" max="9739" width="1.44140625" style="7" customWidth="1"/>
    <col min="9740" max="9740" width="11" style="7" customWidth="1"/>
    <col min="9741" max="9741" width="2.44140625" style="7" customWidth="1"/>
    <col min="9742" max="9742" width="8.44140625" style="7" customWidth="1"/>
    <col min="9743" max="9743" width="1.44140625" style="7" customWidth="1"/>
    <col min="9744" max="9744" width="13.109375" style="7" customWidth="1"/>
    <col min="9745" max="9745" width="1.44140625" style="7" customWidth="1"/>
    <col min="9746" max="9746" width="11" style="7" customWidth="1"/>
    <col min="9747" max="9747" width="1.44140625" style="7" customWidth="1"/>
    <col min="9748" max="9748" width="12.44140625" style="7" bestFit="1" customWidth="1"/>
    <col min="9749" max="9984" width="11.44140625" style="7"/>
    <col min="9985" max="9985" width="3.44140625" style="7" customWidth="1"/>
    <col min="9986" max="9986" width="8.44140625" style="7" customWidth="1"/>
    <col min="9987" max="9987" width="2.44140625" style="7" customWidth="1"/>
    <col min="9988" max="9988" width="9.44140625" style="7" customWidth="1"/>
    <col min="9989" max="9989" width="1.109375" style="7" customWidth="1"/>
    <col min="9990" max="9990" width="11.44140625" style="7"/>
    <col min="9991" max="9991" width="2" style="7" customWidth="1"/>
    <col min="9992" max="9992" width="11.44140625" style="7" bestFit="1"/>
    <col min="9993" max="9993" width="1.88671875" style="7" customWidth="1"/>
    <col min="9994" max="9994" width="8.44140625" style="7" customWidth="1"/>
    <col min="9995" max="9995" width="1.44140625" style="7" customWidth="1"/>
    <col min="9996" max="9996" width="11" style="7" customWidth="1"/>
    <col min="9997" max="9997" width="2.44140625" style="7" customWidth="1"/>
    <col min="9998" max="9998" width="8.44140625" style="7" customWidth="1"/>
    <col min="9999" max="9999" width="1.44140625" style="7" customWidth="1"/>
    <col min="10000" max="10000" width="13.109375" style="7" customWidth="1"/>
    <col min="10001" max="10001" width="1.44140625" style="7" customWidth="1"/>
    <col min="10002" max="10002" width="11" style="7" customWidth="1"/>
    <col min="10003" max="10003" width="1.44140625" style="7" customWidth="1"/>
    <col min="10004" max="10004" width="12.44140625" style="7" bestFit="1" customWidth="1"/>
    <col min="10005" max="10240" width="11.44140625" style="7"/>
    <col min="10241" max="10241" width="3.44140625" style="7" customWidth="1"/>
    <col min="10242" max="10242" width="8.44140625" style="7" customWidth="1"/>
    <col min="10243" max="10243" width="2.44140625" style="7" customWidth="1"/>
    <col min="10244" max="10244" width="9.44140625" style="7" customWidth="1"/>
    <col min="10245" max="10245" width="1.109375" style="7" customWidth="1"/>
    <col min="10246" max="10246" width="11.44140625" style="7"/>
    <col min="10247" max="10247" width="2" style="7" customWidth="1"/>
    <col min="10248" max="10248" width="11.44140625" style="7" bestFit="1"/>
    <col min="10249" max="10249" width="1.88671875" style="7" customWidth="1"/>
    <col min="10250" max="10250" width="8.44140625" style="7" customWidth="1"/>
    <col min="10251" max="10251" width="1.44140625" style="7" customWidth="1"/>
    <col min="10252" max="10252" width="11" style="7" customWidth="1"/>
    <col min="10253" max="10253" width="2.44140625" style="7" customWidth="1"/>
    <col min="10254" max="10254" width="8.44140625" style="7" customWidth="1"/>
    <col min="10255" max="10255" width="1.44140625" style="7" customWidth="1"/>
    <col min="10256" max="10256" width="13.109375" style="7" customWidth="1"/>
    <col min="10257" max="10257" width="1.44140625" style="7" customWidth="1"/>
    <col min="10258" max="10258" width="11" style="7" customWidth="1"/>
    <col min="10259" max="10259" width="1.44140625" style="7" customWidth="1"/>
    <col min="10260" max="10260" width="12.44140625" style="7" bestFit="1" customWidth="1"/>
    <col min="10261" max="10496" width="11.44140625" style="7"/>
    <col min="10497" max="10497" width="3.44140625" style="7" customWidth="1"/>
    <col min="10498" max="10498" width="8.44140625" style="7" customWidth="1"/>
    <col min="10499" max="10499" width="2.44140625" style="7" customWidth="1"/>
    <col min="10500" max="10500" width="9.44140625" style="7" customWidth="1"/>
    <col min="10501" max="10501" width="1.109375" style="7" customWidth="1"/>
    <col min="10502" max="10502" width="11.44140625" style="7"/>
    <col min="10503" max="10503" width="2" style="7" customWidth="1"/>
    <col min="10504" max="10504" width="11.44140625" style="7" bestFit="1"/>
    <col min="10505" max="10505" width="1.88671875" style="7" customWidth="1"/>
    <col min="10506" max="10506" width="8.44140625" style="7" customWidth="1"/>
    <col min="10507" max="10507" width="1.44140625" style="7" customWidth="1"/>
    <col min="10508" max="10508" width="11" style="7" customWidth="1"/>
    <col min="10509" max="10509" width="2.44140625" style="7" customWidth="1"/>
    <col min="10510" max="10510" width="8.44140625" style="7" customWidth="1"/>
    <col min="10511" max="10511" width="1.44140625" style="7" customWidth="1"/>
    <col min="10512" max="10512" width="13.109375" style="7" customWidth="1"/>
    <col min="10513" max="10513" width="1.44140625" style="7" customWidth="1"/>
    <col min="10514" max="10514" width="11" style="7" customWidth="1"/>
    <col min="10515" max="10515" width="1.44140625" style="7" customWidth="1"/>
    <col min="10516" max="10516" width="12.44140625" style="7" bestFit="1" customWidth="1"/>
    <col min="10517" max="10752" width="11.44140625" style="7"/>
    <col min="10753" max="10753" width="3.44140625" style="7" customWidth="1"/>
    <col min="10754" max="10754" width="8.44140625" style="7" customWidth="1"/>
    <col min="10755" max="10755" width="2.44140625" style="7" customWidth="1"/>
    <col min="10756" max="10756" width="9.44140625" style="7" customWidth="1"/>
    <col min="10757" max="10757" width="1.109375" style="7" customWidth="1"/>
    <col min="10758" max="10758" width="11.44140625" style="7"/>
    <col min="10759" max="10759" width="2" style="7" customWidth="1"/>
    <col min="10760" max="10760" width="11.44140625" style="7" bestFit="1"/>
    <col min="10761" max="10761" width="1.88671875" style="7" customWidth="1"/>
    <col min="10762" max="10762" width="8.44140625" style="7" customWidth="1"/>
    <col min="10763" max="10763" width="1.44140625" style="7" customWidth="1"/>
    <col min="10764" max="10764" width="11" style="7" customWidth="1"/>
    <col min="10765" max="10765" width="2.44140625" style="7" customWidth="1"/>
    <col min="10766" max="10766" width="8.44140625" style="7" customWidth="1"/>
    <col min="10767" max="10767" width="1.44140625" style="7" customWidth="1"/>
    <col min="10768" max="10768" width="13.109375" style="7" customWidth="1"/>
    <col min="10769" max="10769" width="1.44140625" style="7" customWidth="1"/>
    <col min="10770" max="10770" width="11" style="7" customWidth="1"/>
    <col min="10771" max="10771" width="1.44140625" style="7" customWidth="1"/>
    <col min="10772" max="10772" width="12.44140625" style="7" bestFit="1" customWidth="1"/>
    <col min="10773" max="11008" width="11.44140625" style="7"/>
    <col min="11009" max="11009" width="3.44140625" style="7" customWidth="1"/>
    <col min="11010" max="11010" width="8.44140625" style="7" customWidth="1"/>
    <col min="11011" max="11011" width="2.44140625" style="7" customWidth="1"/>
    <col min="11012" max="11012" width="9.44140625" style="7" customWidth="1"/>
    <col min="11013" max="11013" width="1.109375" style="7" customWidth="1"/>
    <col min="11014" max="11014" width="11.44140625" style="7"/>
    <col min="11015" max="11015" width="2" style="7" customWidth="1"/>
    <col min="11016" max="11016" width="11.44140625" style="7" bestFit="1"/>
    <col min="11017" max="11017" width="1.88671875" style="7" customWidth="1"/>
    <col min="11018" max="11018" width="8.44140625" style="7" customWidth="1"/>
    <col min="11019" max="11019" width="1.44140625" style="7" customWidth="1"/>
    <col min="11020" max="11020" width="11" style="7" customWidth="1"/>
    <col min="11021" max="11021" width="2.44140625" style="7" customWidth="1"/>
    <col min="11022" max="11022" width="8.44140625" style="7" customWidth="1"/>
    <col min="11023" max="11023" width="1.44140625" style="7" customWidth="1"/>
    <col min="11024" max="11024" width="13.109375" style="7" customWidth="1"/>
    <col min="11025" max="11025" width="1.44140625" style="7" customWidth="1"/>
    <col min="11026" max="11026" width="11" style="7" customWidth="1"/>
    <col min="11027" max="11027" width="1.44140625" style="7" customWidth="1"/>
    <col min="11028" max="11028" width="12.44140625" style="7" bestFit="1" customWidth="1"/>
    <col min="11029" max="11264" width="11.44140625" style="7"/>
    <col min="11265" max="11265" width="3.44140625" style="7" customWidth="1"/>
    <col min="11266" max="11266" width="8.44140625" style="7" customWidth="1"/>
    <col min="11267" max="11267" width="2.44140625" style="7" customWidth="1"/>
    <col min="11268" max="11268" width="9.44140625" style="7" customWidth="1"/>
    <col min="11269" max="11269" width="1.109375" style="7" customWidth="1"/>
    <col min="11270" max="11270" width="11.44140625" style="7"/>
    <col min="11271" max="11271" width="2" style="7" customWidth="1"/>
    <col min="11272" max="11272" width="11.44140625" style="7" bestFit="1"/>
    <col min="11273" max="11273" width="1.88671875" style="7" customWidth="1"/>
    <col min="11274" max="11274" width="8.44140625" style="7" customWidth="1"/>
    <col min="11275" max="11275" width="1.44140625" style="7" customWidth="1"/>
    <col min="11276" max="11276" width="11" style="7" customWidth="1"/>
    <col min="11277" max="11277" width="2.44140625" style="7" customWidth="1"/>
    <col min="11278" max="11278" width="8.44140625" style="7" customWidth="1"/>
    <col min="11279" max="11279" width="1.44140625" style="7" customWidth="1"/>
    <col min="11280" max="11280" width="13.109375" style="7" customWidth="1"/>
    <col min="11281" max="11281" width="1.44140625" style="7" customWidth="1"/>
    <col min="11282" max="11282" width="11" style="7" customWidth="1"/>
    <col min="11283" max="11283" width="1.44140625" style="7" customWidth="1"/>
    <col min="11284" max="11284" width="12.44140625" style="7" bestFit="1" customWidth="1"/>
    <col min="11285" max="11520" width="11.44140625" style="7"/>
    <col min="11521" max="11521" width="3.44140625" style="7" customWidth="1"/>
    <col min="11522" max="11522" width="8.44140625" style="7" customWidth="1"/>
    <col min="11523" max="11523" width="2.44140625" style="7" customWidth="1"/>
    <col min="11524" max="11524" width="9.44140625" style="7" customWidth="1"/>
    <col min="11525" max="11525" width="1.109375" style="7" customWidth="1"/>
    <col min="11526" max="11526" width="11.44140625" style="7"/>
    <col min="11527" max="11527" width="2" style="7" customWidth="1"/>
    <col min="11528" max="11528" width="11.44140625" style="7" bestFit="1"/>
    <col min="11529" max="11529" width="1.88671875" style="7" customWidth="1"/>
    <col min="11530" max="11530" width="8.44140625" style="7" customWidth="1"/>
    <col min="11531" max="11531" width="1.44140625" style="7" customWidth="1"/>
    <col min="11532" max="11532" width="11" style="7" customWidth="1"/>
    <col min="11533" max="11533" width="2.44140625" style="7" customWidth="1"/>
    <col min="11534" max="11534" width="8.44140625" style="7" customWidth="1"/>
    <col min="11535" max="11535" width="1.44140625" style="7" customWidth="1"/>
    <col min="11536" max="11536" width="13.109375" style="7" customWidth="1"/>
    <col min="11537" max="11537" width="1.44140625" style="7" customWidth="1"/>
    <col min="11538" max="11538" width="11" style="7" customWidth="1"/>
    <col min="11539" max="11539" width="1.44140625" style="7" customWidth="1"/>
    <col min="11540" max="11540" width="12.44140625" style="7" bestFit="1" customWidth="1"/>
    <col min="11541" max="11776" width="11.44140625" style="7"/>
    <col min="11777" max="11777" width="3.44140625" style="7" customWidth="1"/>
    <col min="11778" max="11778" width="8.44140625" style="7" customWidth="1"/>
    <col min="11779" max="11779" width="2.44140625" style="7" customWidth="1"/>
    <col min="11780" max="11780" width="9.44140625" style="7" customWidth="1"/>
    <col min="11781" max="11781" width="1.109375" style="7" customWidth="1"/>
    <col min="11782" max="11782" width="11.44140625" style="7"/>
    <col min="11783" max="11783" width="2" style="7" customWidth="1"/>
    <col min="11784" max="11784" width="11.44140625" style="7" bestFit="1"/>
    <col min="11785" max="11785" width="1.88671875" style="7" customWidth="1"/>
    <col min="11786" max="11786" width="8.44140625" style="7" customWidth="1"/>
    <col min="11787" max="11787" width="1.44140625" style="7" customWidth="1"/>
    <col min="11788" max="11788" width="11" style="7" customWidth="1"/>
    <col min="11789" max="11789" width="2.44140625" style="7" customWidth="1"/>
    <col min="11790" max="11790" width="8.44140625" style="7" customWidth="1"/>
    <col min="11791" max="11791" width="1.44140625" style="7" customWidth="1"/>
    <col min="11792" max="11792" width="13.109375" style="7" customWidth="1"/>
    <col min="11793" max="11793" width="1.44140625" style="7" customWidth="1"/>
    <col min="11794" max="11794" width="11" style="7" customWidth="1"/>
    <col min="11795" max="11795" width="1.44140625" style="7" customWidth="1"/>
    <col min="11796" max="11796" width="12.44140625" style="7" bestFit="1" customWidth="1"/>
    <col min="11797" max="12032" width="11.44140625" style="7"/>
    <col min="12033" max="12033" width="3.44140625" style="7" customWidth="1"/>
    <col min="12034" max="12034" width="8.44140625" style="7" customWidth="1"/>
    <col min="12035" max="12035" width="2.44140625" style="7" customWidth="1"/>
    <col min="12036" max="12036" width="9.44140625" style="7" customWidth="1"/>
    <col min="12037" max="12037" width="1.109375" style="7" customWidth="1"/>
    <col min="12038" max="12038" width="11.44140625" style="7"/>
    <col min="12039" max="12039" width="2" style="7" customWidth="1"/>
    <col min="12040" max="12040" width="11.44140625" style="7" bestFit="1"/>
    <col min="12041" max="12041" width="1.88671875" style="7" customWidth="1"/>
    <col min="12042" max="12042" width="8.44140625" style="7" customWidth="1"/>
    <col min="12043" max="12043" width="1.44140625" style="7" customWidth="1"/>
    <col min="12044" max="12044" width="11" style="7" customWidth="1"/>
    <col min="12045" max="12045" width="2.44140625" style="7" customWidth="1"/>
    <col min="12046" max="12046" width="8.44140625" style="7" customWidth="1"/>
    <col min="12047" max="12047" width="1.44140625" style="7" customWidth="1"/>
    <col min="12048" max="12048" width="13.109375" style="7" customWidth="1"/>
    <col min="12049" max="12049" width="1.44140625" style="7" customWidth="1"/>
    <col min="12050" max="12050" width="11" style="7" customWidth="1"/>
    <col min="12051" max="12051" width="1.44140625" style="7" customWidth="1"/>
    <col min="12052" max="12052" width="12.44140625" style="7" bestFit="1" customWidth="1"/>
    <col min="12053" max="12288" width="11.44140625" style="7"/>
    <col min="12289" max="12289" width="3.44140625" style="7" customWidth="1"/>
    <col min="12290" max="12290" width="8.44140625" style="7" customWidth="1"/>
    <col min="12291" max="12291" width="2.44140625" style="7" customWidth="1"/>
    <col min="12292" max="12292" width="9.44140625" style="7" customWidth="1"/>
    <col min="12293" max="12293" width="1.109375" style="7" customWidth="1"/>
    <col min="12294" max="12294" width="11.44140625" style="7"/>
    <col min="12295" max="12295" width="2" style="7" customWidth="1"/>
    <col min="12296" max="12296" width="11.44140625" style="7" bestFit="1"/>
    <col min="12297" max="12297" width="1.88671875" style="7" customWidth="1"/>
    <col min="12298" max="12298" width="8.44140625" style="7" customWidth="1"/>
    <col min="12299" max="12299" width="1.44140625" style="7" customWidth="1"/>
    <col min="12300" max="12300" width="11" style="7" customWidth="1"/>
    <col min="12301" max="12301" width="2.44140625" style="7" customWidth="1"/>
    <col min="12302" max="12302" width="8.44140625" style="7" customWidth="1"/>
    <col min="12303" max="12303" width="1.44140625" style="7" customWidth="1"/>
    <col min="12304" max="12304" width="13.109375" style="7" customWidth="1"/>
    <col min="12305" max="12305" width="1.44140625" style="7" customWidth="1"/>
    <col min="12306" max="12306" width="11" style="7" customWidth="1"/>
    <col min="12307" max="12307" width="1.44140625" style="7" customWidth="1"/>
    <col min="12308" max="12308" width="12.44140625" style="7" bestFit="1" customWidth="1"/>
    <col min="12309" max="12544" width="11.44140625" style="7"/>
    <col min="12545" max="12545" width="3.44140625" style="7" customWidth="1"/>
    <col min="12546" max="12546" width="8.44140625" style="7" customWidth="1"/>
    <col min="12547" max="12547" width="2.44140625" style="7" customWidth="1"/>
    <col min="12548" max="12548" width="9.44140625" style="7" customWidth="1"/>
    <col min="12549" max="12549" width="1.109375" style="7" customWidth="1"/>
    <col min="12550" max="12550" width="11.44140625" style="7"/>
    <col min="12551" max="12551" width="2" style="7" customWidth="1"/>
    <col min="12552" max="12552" width="11.44140625" style="7" bestFit="1"/>
    <col min="12553" max="12553" width="1.88671875" style="7" customWidth="1"/>
    <col min="12554" max="12554" width="8.44140625" style="7" customWidth="1"/>
    <col min="12555" max="12555" width="1.44140625" style="7" customWidth="1"/>
    <col min="12556" max="12556" width="11" style="7" customWidth="1"/>
    <col min="12557" max="12557" width="2.44140625" style="7" customWidth="1"/>
    <col min="12558" max="12558" width="8.44140625" style="7" customWidth="1"/>
    <col min="12559" max="12559" width="1.44140625" style="7" customWidth="1"/>
    <col min="12560" max="12560" width="13.109375" style="7" customWidth="1"/>
    <col min="12561" max="12561" width="1.44140625" style="7" customWidth="1"/>
    <col min="12562" max="12562" width="11" style="7" customWidth="1"/>
    <col min="12563" max="12563" width="1.44140625" style="7" customWidth="1"/>
    <col min="12564" max="12564" width="12.44140625" style="7" bestFit="1" customWidth="1"/>
    <col min="12565" max="12800" width="11.44140625" style="7"/>
    <col min="12801" max="12801" width="3.44140625" style="7" customWidth="1"/>
    <col min="12802" max="12802" width="8.44140625" style="7" customWidth="1"/>
    <col min="12803" max="12803" width="2.44140625" style="7" customWidth="1"/>
    <col min="12804" max="12804" width="9.44140625" style="7" customWidth="1"/>
    <col min="12805" max="12805" width="1.109375" style="7" customWidth="1"/>
    <col min="12806" max="12806" width="11.44140625" style="7"/>
    <col min="12807" max="12807" width="2" style="7" customWidth="1"/>
    <col min="12808" max="12808" width="11.44140625" style="7" bestFit="1"/>
    <col min="12809" max="12809" width="1.88671875" style="7" customWidth="1"/>
    <col min="12810" max="12810" width="8.44140625" style="7" customWidth="1"/>
    <col min="12811" max="12811" width="1.44140625" style="7" customWidth="1"/>
    <col min="12812" max="12812" width="11" style="7" customWidth="1"/>
    <col min="12813" max="12813" width="2.44140625" style="7" customWidth="1"/>
    <col min="12814" max="12814" width="8.44140625" style="7" customWidth="1"/>
    <col min="12815" max="12815" width="1.44140625" style="7" customWidth="1"/>
    <col min="12816" max="12816" width="13.109375" style="7" customWidth="1"/>
    <col min="12817" max="12817" width="1.44140625" style="7" customWidth="1"/>
    <col min="12818" max="12818" width="11" style="7" customWidth="1"/>
    <col min="12819" max="12819" width="1.44140625" style="7" customWidth="1"/>
    <col min="12820" max="12820" width="12.44140625" style="7" bestFit="1" customWidth="1"/>
    <col min="12821" max="13056" width="11.44140625" style="7"/>
    <col min="13057" max="13057" width="3.44140625" style="7" customWidth="1"/>
    <col min="13058" max="13058" width="8.44140625" style="7" customWidth="1"/>
    <col min="13059" max="13059" width="2.44140625" style="7" customWidth="1"/>
    <col min="13060" max="13060" width="9.44140625" style="7" customWidth="1"/>
    <col min="13061" max="13061" width="1.109375" style="7" customWidth="1"/>
    <col min="13062" max="13062" width="11.44140625" style="7"/>
    <col min="13063" max="13063" width="2" style="7" customWidth="1"/>
    <col min="13064" max="13064" width="11.44140625" style="7" bestFit="1"/>
    <col min="13065" max="13065" width="1.88671875" style="7" customWidth="1"/>
    <col min="13066" max="13066" width="8.44140625" style="7" customWidth="1"/>
    <col min="13067" max="13067" width="1.44140625" style="7" customWidth="1"/>
    <col min="13068" max="13068" width="11" style="7" customWidth="1"/>
    <col min="13069" max="13069" width="2.44140625" style="7" customWidth="1"/>
    <col min="13070" max="13070" width="8.44140625" style="7" customWidth="1"/>
    <col min="13071" max="13071" width="1.44140625" style="7" customWidth="1"/>
    <col min="13072" max="13072" width="13.109375" style="7" customWidth="1"/>
    <col min="13073" max="13073" width="1.44140625" style="7" customWidth="1"/>
    <col min="13074" max="13074" width="11" style="7" customWidth="1"/>
    <col min="13075" max="13075" width="1.44140625" style="7" customWidth="1"/>
    <col min="13076" max="13076" width="12.44140625" style="7" bestFit="1" customWidth="1"/>
    <col min="13077" max="13312" width="11.44140625" style="7"/>
    <col min="13313" max="13313" width="3.44140625" style="7" customWidth="1"/>
    <col min="13314" max="13314" width="8.44140625" style="7" customWidth="1"/>
    <col min="13315" max="13315" width="2.44140625" style="7" customWidth="1"/>
    <col min="13316" max="13316" width="9.44140625" style="7" customWidth="1"/>
    <col min="13317" max="13317" width="1.109375" style="7" customWidth="1"/>
    <col min="13318" max="13318" width="11.44140625" style="7"/>
    <col min="13319" max="13319" width="2" style="7" customWidth="1"/>
    <col min="13320" max="13320" width="11.44140625" style="7" bestFit="1"/>
    <col min="13321" max="13321" width="1.88671875" style="7" customWidth="1"/>
    <col min="13322" max="13322" width="8.44140625" style="7" customWidth="1"/>
    <col min="13323" max="13323" width="1.44140625" style="7" customWidth="1"/>
    <col min="13324" max="13324" width="11" style="7" customWidth="1"/>
    <col min="13325" max="13325" width="2.44140625" style="7" customWidth="1"/>
    <col min="13326" max="13326" width="8.44140625" style="7" customWidth="1"/>
    <col min="13327" max="13327" width="1.44140625" style="7" customWidth="1"/>
    <col min="13328" max="13328" width="13.109375" style="7" customWidth="1"/>
    <col min="13329" max="13329" width="1.44140625" style="7" customWidth="1"/>
    <col min="13330" max="13330" width="11" style="7" customWidth="1"/>
    <col min="13331" max="13331" width="1.44140625" style="7" customWidth="1"/>
    <col min="13332" max="13332" width="12.44140625" style="7" bestFit="1" customWidth="1"/>
    <col min="13333" max="13568" width="11.44140625" style="7"/>
    <col min="13569" max="13569" width="3.44140625" style="7" customWidth="1"/>
    <col min="13570" max="13570" width="8.44140625" style="7" customWidth="1"/>
    <col min="13571" max="13571" width="2.44140625" style="7" customWidth="1"/>
    <col min="13572" max="13572" width="9.44140625" style="7" customWidth="1"/>
    <col min="13573" max="13573" width="1.109375" style="7" customWidth="1"/>
    <col min="13574" max="13574" width="11.44140625" style="7"/>
    <col min="13575" max="13575" width="2" style="7" customWidth="1"/>
    <col min="13576" max="13576" width="11.44140625" style="7" bestFit="1"/>
    <col min="13577" max="13577" width="1.88671875" style="7" customWidth="1"/>
    <col min="13578" max="13578" width="8.44140625" style="7" customWidth="1"/>
    <col min="13579" max="13579" width="1.44140625" style="7" customWidth="1"/>
    <col min="13580" max="13580" width="11" style="7" customWidth="1"/>
    <col min="13581" max="13581" width="2.44140625" style="7" customWidth="1"/>
    <col min="13582" max="13582" width="8.44140625" style="7" customWidth="1"/>
    <col min="13583" max="13583" width="1.44140625" style="7" customWidth="1"/>
    <col min="13584" max="13584" width="13.109375" style="7" customWidth="1"/>
    <col min="13585" max="13585" width="1.44140625" style="7" customWidth="1"/>
    <col min="13586" max="13586" width="11" style="7" customWidth="1"/>
    <col min="13587" max="13587" width="1.44140625" style="7" customWidth="1"/>
    <col min="13588" max="13588" width="12.44140625" style="7" bestFit="1" customWidth="1"/>
    <col min="13589" max="13824" width="11.44140625" style="7"/>
    <col min="13825" max="13825" width="3.44140625" style="7" customWidth="1"/>
    <col min="13826" max="13826" width="8.44140625" style="7" customWidth="1"/>
    <col min="13827" max="13827" width="2.44140625" style="7" customWidth="1"/>
    <col min="13828" max="13828" width="9.44140625" style="7" customWidth="1"/>
    <col min="13829" max="13829" width="1.109375" style="7" customWidth="1"/>
    <col min="13830" max="13830" width="11.44140625" style="7"/>
    <col min="13831" max="13831" width="2" style="7" customWidth="1"/>
    <col min="13832" max="13832" width="11.44140625" style="7" bestFit="1"/>
    <col min="13833" max="13833" width="1.88671875" style="7" customWidth="1"/>
    <col min="13834" max="13834" width="8.44140625" style="7" customWidth="1"/>
    <col min="13835" max="13835" width="1.44140625" style="7" customWidth="1"/>
    <col min="13836" max="13836" width="11" style="7" customWidth="1"/>
    <col min="13837" max="13837" width="2.44140625" style="7" customWidth="1"/>
    <col min="13838" max="13838" width="8.44140625" style="7" customWidth="1"/>
    <col min="13839" max="13839" width="1.44140625" style="7" customWidth="1"/>
    <col min="13840" max="13840" width="13.109375" style="7" customWidth="1"/>
    <col min="13841" max="13841" width="1.44140625" style="7" customWidth="1"/>
    <col min="13842" max="13842" width="11" style="7" customWidth="1"/>
    <col min="13843" max="13843" width="1.44140625" style="7" customWidth="1"/>
    <col min="13844" max="13844" width="12.44140625" style="7" bestFit="1" customWidth="1"/>
    <col min="13845" max="14080" width="11.44140625" style="7"/>
    <col min="14081" max="14081" width="3.44140625" style="7" customWidth="1"/>
    <col min="14082" max="14082" width="8.44140625" style="7" customWidth="1"/>
    <col min="14083" max="14083" width="2.44140625" style="7" customWidth="1"/>
    <col min="14084" max="14084" width="9.44140625" style="7" customWidth="1"/>
    <col min="14085" max="14085" width="1.109375" style="7" customWidth="1"/>
    <col min="14086" max="14086" width="11.44140625" style="7"/>
    <col min="14087" max="14087" width="2" style="7" customWidth="1"/>
    <col min="14088" max="14088" width="11.44140625" style="7" bestFit="1"/>
    <col min="14089" max="14089" width="1.88671875" style="7" customWidth="1"/>
    <col min="14090" max="14090" width="8.44140625" style="7" customWidth="1"/>
    <col min="14091" max="14091" width="1.44140625" style="7" customWidth="1"/>
    <col min="14092" max="14092" width="11" style="7" customWidth="1"/>
    <col min="14093" max="14093" width="2.44140625" style="7" customWidth="1"/>
    <col min="14094" max="14094" width="8.44140625" style="7" customWidth="1"/>
    <col min="14095" max="14095" width="1.44140625" style="7" customWidth="1"/>
    <col min="14096" max="14096" width="13.109375" style="7" customWidth="1"/>
    <col min="14097" max="14097" width="1.44140625" style="7" customWidth="1"/>
    <col min="14098" max="14098" width="11" style="7" customWidth="1"/>
    <col min="14099" max="14099" width="1.44140625" style="7" customWidth="1"/>
    <col min="14100" max="14100" width="12.44140625" style="7" bestFit="1" customWidth="1"/>
    <col min="14101" max="14336" width="11.44140625" style="7"/>
    <col min="14337" max="14337" width="3.44140625" style="7" customWidth="1"/>
    <col min="14338" max="14338" width="8.44140625" style="7" customWidth="1"/>
    <col min="14339" max="14339" width="2.44140625" style="7" customWidth="1"/>
    <col min="14340" max="14340" width="9.44140625" style="7" customWidth="1"/>
    <col min="14341" max="14341" width="1.109375" style="7" customWidth="1"/>
    <col min="14342" max="14342" width="11.44140625" style="7"/>
    <col min="14343" max="14343" width="2" style="7" customWidth="1"/>
    <col min="14344" max="14344" width="11.44140625" style="7" bestFit="1"/>
    <col min="14345" max="14345" width="1.88671875" style="7" customWidth="1"/>
    <col min="14346" max="14346" width="8.44140625" style="7" customWidth="1"/>
    <col min="14347" max="14347" width="1.44140625" style="7" customWidth="1"/>
    <col min="14348" max="14348" width="11" style="7" customWidth="1"/>
    <col min="14349" max="14349" width="2.44140625" style="7" customWidth="1"/>
    <col min="14350" max="14350" width="8.44140625" style="7" customWidth="1"/>
    <col min="14351" max="14351" width="1.44140625" style="7" customWidth="1"/>
    <col min="14352" max="14352" width="13.109375" style="7" customWidth="1"/>
    <col min="14353" max="14353" width="1.44140625" style="7" customWidth="1"/>
    <col min="14354" max="14354" width="11" style="7" customWidth="1"/>
    <col min="14355" max="14355" width="1.44140625" style="7" customWidth="1"/>
    <col min="14356" max="14356" width="12.44140625" style="7" bestFit="1" customWidth="1"/>
    <col min="14357" max="14592" width="11.44140625" style="7"/>
    <col min="14593" max="14593" width="3.44140625" style="7" customWidth="1"/>
    <col min="14594" max="14594" width="8.44140625" style="7" customWidth="1"/>
    <col min="14595" max="14595" width="2.44140625" style="7" customWidth="1"/>
    <col min="14596" max="14596" width="9.44140625" style="7" customWidth="1"/>
    <col min="14597" max="14597" width="1.109375" style="7" customWidth="1"/>
    <col min="14598" max="14598" width="11.44140625" style="7"/>
    <col min="14599" max="14599" width="2" style="7" customWidth="1"/>
    <col min="14600" max="14600" width="11.44140625" style="7" bestFit="1"/>
    <col min="14601" max="14601" width="1.88671875" style="7" customWidth="1"/>
    <col min="14602" max="14602" width="8.44140625" style="7" customWidth="1"/>
    <col min="14603" max="14603" width="1.44140625" style="7" customWidth="1"/>
    <col min="14604" max="14604" width="11" style="7" customWidth="1"/>
    <col min="14605" max="14605" width="2.44140625" style="7" customWidth="1"/>
    <col min="14606" max="14606" width="8.44140625" style="7" customWidth="1"/>
    <col min="14607" max="14607" width="1.44140625" style="7" customWidth="1"/>
    <col min="14608" max="14608" width="13.109375" style="7" customWidth="1"/>
    <col min="14609" max="14609" width="1.44140625" style="7" customWidth="1"/>
    <col min="14610" max="14610" width="11" style="7" customWidth="1"/>
    <col min="14611" max="14611" width="1.44140625" style="7" customWidth="1"/>
    <col min="14612" max="14612" width="12.44140625" style="7" bestFit="1" customWidth="1"/>
    <col min="14613" max="14848" width="11.44140625" style="7"/>
    <col min="14849" max="14849" width="3.44140625" style="7" customWidth="1"/>
    <col min="14850" max="14850" width="8.44140625" style="7" customWidth="1"/>
    <col min="14851" max="14851" width="2.44140625" style="7" customWidth="1"/>
    <col min="14852" max="14852" width="9.44140625" style="7" customWidth="1"/>
    <col min="14853" max="14853" width="1.109375" style="7" customWidth="1"/>
    <col min="14854" max="14854" width="11.44140625" style="7"/>
    <col min="14855" max="14855" width="2" style="7" customWidth="1"/>
    <col min="14856" max="14856" width="11.44140625" style="7" bestFit="1"/>
    <col min="14857" max="14857" width="1.88671875" style="7" customWidth="1"/>
    <col min="14858" max="14858" width="8.44140625" style="7" customWidth="1"/>
    <col min="14859" max="14859" width="1.44140625" style="7" customWidth="1"/>
    <col min="14860" max="14860" width="11" style="7" customWidth="1"/>
    <col min="14861" max="14861" width="2.44140625" style="7" customWidth="1"/>
    <col min="14862" max="14862" width="8.44140625" style="7" customWidth="1"/>
    <col min="14863" max="14863" width="1.44140625" style="7" customWidth="1"/>
    <col min="14864" max="14864" width="13.109375" style="7" customWidth="1"/>
    <col min="14865" max="14865" width="1.44140625" style="7" customWidth="1"/>
    <col min="14866" max="14866" width="11" style="7" customWidth="1"/>
    <col min="14867" max="14867" width="1.44140625" style="7" customWidth="1"/>
    <col min="14868" max="14868" width="12.44140625" style="7" bestFit="1" customWidth="1"/>
    <col min="14869" max="15104" width="11.44140625" style="7"/>
    <col min="15105" max="15105" width="3.44140625" style="7" customWidth="1"/>
    <col min="15106" max="15106" width="8.44140625" style="7" customWidth="1"/>
    <col min="15107" max="15107" width="2.44140625" style="7" customWidth="1"/>
    <col min="15108" max="15108" width="9.44140625" style="7" customWidth="1"/>
    <col min="15109" max="15109" width="1.109375" style="7" customWidth="1"/>
    <col min="15110" max="15110" width="11.44140625" style="7"/>
    <col min="15111" max="15111" width="2" style="7" customWidth="1"/>
    <col min="15112" max="15112" width="11.44140625" style="7" bestFit="1"/>
    <col min="15113" max="15113" width="1.88671875" style="7" customWidth="1"/>
    <col min="15114" max="15114" width="8.44140625" style="7" customWidth="1"/>
    <col min="15115" max="15115" width="1.44140625" style="7" customWidth="1"/>
    <col min="15116" max="15116" width="11" style="7" customWidth="1"/>
    <col min="15117" max="15117" width="2.44140625" style="7" customWidth="1"/>
    <col min="15118" max="15118" width="8.44140625" style="7" customWidth="1"/>
    <col min="15119" max="15119" width="1.44140625" style="7" customWidth="1"/>
    <col min="15120" max="15120" width="13.109375" style="7" customWidth="1"/>
    <col min="15121" max="15121" width="1.44140625" style="7" customWidth="1"/>
    <col min="15122" max="15122" width="11" style="7" customWidth="1"/>
    <col min="15123" max="15123" width="1.44140625" style="7" customWidth="1"/>
    <col min="15124" max="15124" width="12.44140625" style="7" bestFit="1" customWidth="1"/>
    <col min="15125" max="15360" width="11.44140625" style="7"/>
    <col min="15361" max="15361" width="3.44140625" style="7" customWidth="1"/>
    <col min="15362" max="15362" width="8.44140625" style="7" customWidth="1"/>
    <col min="15363" max="15363" width="2.44140625" style="7" customWidth="1"/>
    <col min="15364" max="15364" width="9.44140625" style="7" customWidth="1"/>
    <col min="15365" max="15365" width="1.109375" style="7" customWidth="1"/>
    <col min="15366" max="15366" width="11.44140625" style="7"/>
    <col min="15367" max="15367" width="2" style="7" customWidth="1"/>
    <col min="15368" max="15368" width="11.44140625" style="7" bestFit="1"/>
    <col min="15369" max="15369" width="1.88671875" style="7" customWidth="1"/>
    <col min="15370" max="15370" width="8.44140625" style="7" customWidth="1"/>
    <col min="15371" max="15371" width="1.44140625" style="7" customWidth="1"/>
    <col min="15372" max="15372" width="11" style="7" customWidth="1"/>
    <col min="15373" max="15373" width="2.44140625" style="7" customWidth="1"/>
    <col min="15374" max="15374" width="8.44140625" style="7" customWidth="1"/>
    <col min="15375" max="15375" width="1.44140625" style="7" customWidth="1"/>
    <col min="15376" max="15376" width="13.109375" style="7" customWidth="1"/>
    <col min="15377" max="15377" width="1.44140625" style="7" customWidth="1"/>
    <col min="15378" max="15378" width="11" style="7" customWidth="1"/>
    <col min="15379" max="15379" width="1.44140625" style="7" customWidth="1"/>
    <col min="15380" max="15380" width="12.44140625" style="7" bestFit="1" customWidth="1"/>
    <col min="15381" max="15616" width="11.44140625" style="7"/>
    <col min="15617" max="15617" width="3.44140625" style="7" customWidth="1"/>
    <col min="15618" max="15618" width="8.44140625" style="7" customWidth="1"/>
    <col min="15619" max="15619" width="2.44140625" style="7" customWidth="1"/>
    <col min="15620" max="15620" width="9.44140625" style="7" customWidth="1"/>
    <col min="15621" max="15621" width="1.109375" style="7" customWidth="1"/>
    <col min="15622" max="15622" width="11.44140625" style="7"/>
    <col min="15623" max="15623" width="2" style="7" customWidth="1"/>
    <col min="15624" max="15624" width="11.44140625" style="7" bestFit="1"/>
    <col min="15625" max="15625" width="1.88671875" style="7" customWidth="1"/>
    <col min="15626" max="15626" width="8.44140625" style="7" customWidth="1"/>
    <col min="15627" max="15627" width="1.44140625" style="7" customWidth="1"/>
    <col min="15628" max="15628" width="11" style="7" customWidth="1"/>
    <col min="15629" max="15629" width="2.44140625" style="7" customWidth="1"/>
    <col min="15630" max="15630" width="8.44140625" style="7" customWidth="1"/>
    <col min="15631" max="15631" width="1.44140625" style="7" customWidth="1"/>
    <col min="15632" max="15632" width="13.109375" style="7" customWidth="1"/>
    <col min="15633" max="15633" width="1.44140625" style="7" customWidth="1"/>
    <col min="15634" max="15634" width="11" style="7" customWidth="1"/>
    <col min="15635" max="15635" width="1.44140625" style="7" customWidth="1"/>
    <col min="15636" max="15636" width="12.44140625" style="7" bestFit="1" customWidth="1"/>
    <col min="15637" max="15872" width="11.44140625" style="7"/>
    <col min="15873" max="15873" width="3.44140625" style="7" customWidth="1"/>
    <col min="15874" max="15874" width="8.44140625" style="7" customWidth="1"/>
    <col min="15875" max="15875" width="2.44140625" style="7" customWidth="1"/>
    <col min="15876" max="15876" width="9.44140625" style="7" customWidth="1"/>
    <col min="15877" max="15877" width="1.109375" style="7" customWidth="1"/>
    <col min="15878" max="15878" width="11.44140625" style="7"/>
    <col min="15879" max="15879" width="2" style="7" customWidth="1"/>
    <col min="15880" max="15880" width="11.44140625" style="7" bestFit="1"/>
    <col min="15881" max="15881" width="1.88671875" style="7" customWidth="1"/>
    <col min="15882" max="15882" width="8.44140625" style="7" customWidth="1"/>
    <col min="15883" max="15883" width="1.44140625" style="7" customWidth="1"/>
    <col min="15884" max="15884" width="11" style="7" customWidth="1"/>
    <col min="15885" max="15885" width="2.44140625" style="7" customWidth="1"/>
    <col min="15886" max="15886" width="8.44140625" style="7" customWidth="1"/>
    <col min="15887" max="15887" width="1.44140625" style="7" customWidth="1"/>
    <col min="15888" max="15888" width="13.109375" style="7" customWidth="1"/>
    <col min="15889" max="15889" width="1.44140625" style="7" customWidth="1"/>
    <col min="15890" max="15890" width="11" style="7" customWidth="1"/>
    <col min="15891" max="15891" width="1.44140625" style="7" customWidth="1"/>
    <col min="15892" max="15892" width="12.44140625" style="7" bestFit="1" customWidth="1"/>
    <col min="15893" max="16128" width="11.44140625" style="7"/>
    <col min="16129" max="16129" width="3.44140625" style="7" customWidth="1"/>
    <col min="16130" max="16130" width="8.44140625" style="7" customWidth="1"/>
    <col min="16131" max="16131" width="2.44140625" style="7" customWidth="1"/>
    <col min="16132" max="16132" width="9.44140625" style="7" customWidth="1"/>
    <col min="16133" max="16133" width="1.109375" style="7" customWidth="1"/>
    <col min="16134" max="16134" width="11.44140625" style="7"/>
    <col min="16135" max="16135" width="2" style="7" customWidth="1"/>
    <col min="16136" max="16136" width="11.44140625" style="7" bestFit="1"/>
    <col min="16137" max="16137" width="1.88671875" style="7" customWidth="1"/>
    <col min="16138" max="16138" width="8.44140625" style="7" customWidth="1"/>
    <col min="16139" max="16139" width="1.44140625" style="7" customWidth="1"/>
    <col min="16140" max="16140" width="11" style="7" customWidth="1"/>
    <col min="16141" max="16141" width="2.44140625" style="7" customWidth="1"/>
    <col min="16142" max="16142" width="8.44140625" style="7" customWidth="1"/>
    <col min="16143" max="16143" width="1.44140625" style="7" customWidth="1"/>
    <col min="16144" max="16144" width="13.109375" style="7" customWidth="1"/>
    <col min="16145" max="16145" width="1.44140625" style="7" customWidth="1"/>
    <col min="16146" max="16146" width="11" style="7" customWidth="1"/>
    <col min="16147" max="16147" width="1.44140625" style="7" customWidth="1"/>
    <col min="16148" max="16148" width="12.44140625" style="7" bestFit="1" customWidth="1"/>
    <col min="16149" max="16384" width="11.44140625" style="7"/>
  </cols>
  <sheetData>
    <row r="1" spans="1:21" ht="18" customHeight="1">
      <c r="A1" s="1451" t="s">
        <v>1210</v>
      </c>
      <c r="B1" s="275"/>
      <c r="C1" s="275"/>
      <c r="D1" s="275"/>
      <c r="E1" s="275"/>
      <c r="F1" s="275"/>
      <c r="G1" s="275"/>
      <c r="H1" s="275"/>
      <c r="I1" s="275"/>
      <c r="J1" s="275"/>
      <c r="K1" s="275"/>
      <c r="L1" s="275"/>
      <c r="M1" s="275"/>
      <c r="N1" s="275"/>
      <c r="O1" s="275"/>
      <c r="P1" s="275"/>
      <c r="Q1" s="275"/>
      <c r="R1" s="275"/>
      <c r="S1" s="275"/>
      <c r="T1" s="275"/>
    </row>
    <row r="2" spans="1:21" s="1045" customFormat="1" ht="28.5" customHeight="1">
      <c r="A2" s="42" t="s">
        <v>979</v>
      </c>
      <c r="B2" s="1044"/>
      <c r="C2" s="1044"/>
      <c r="D2" s="1044"/>
      <c r="E2" s="1044"/>
      <c r="F2" s="1044"/>
      <c r="G2" s="1044"/>
      <c r="H2" s="1044"/>
      <c r="I2" s="1044"/>
      <c r="J2" s="1044"/>
      <c r="K2" s="1044"/>
      <c r="L2" s="1044"/>
      <c r="M2" s="1044"/>
      <c r="N2" s="1044"/>
      <c r="O2" s="1044"/>
      <c r="P2" s="1044"/>
      <c r="Q2" s="1044"/>
      <c r="R2" s="1044"/>
      <c r="S2" s="1044"/>
      <c r="T2" s="1044"/>
    </row>
    <row r="3" spans="1:21" s="1047" customFormat="1" ht="18">
      <c r="A3" s="169"/>
      <c r="B3" s="169">
        <v>46173</v>
      </c>
      <c r="C3" s="1046"/>
      <c r="D3" s="1046"/>
      <c r="E3" s="1046"/>
      <c r="F3" s="1046"/>
      <c r="G3" s="1046"/>
      <c r="H3" s="1046"/>
      <c r="I3" s="1046"/>
      <c r="J3" s="1046"/>
      <c r="K3" s="1046"/>
      <c r="L3" s="1046"/>
      <c r="M3" s="1046"/>
      <c r="N3" s="1046"/>
      <c r="O3" s="1046"/>
      <c r="P3" s="1046"/>
      <c r="Q3" s="1046"/>
      <c r="R3" s="1046"/>
      <c r="S3" s="1046"/>
      <c r="T3" s="1046"/>
    </row>
    <row r="4" spans="1:21" s="601" customFormat="1" ht="20.100000000000001" customHeight="1" thickBot="1">
      <c r="A4" s="1048"/>
      <c r="B4" s="1048"/>
      <c r="C4" s="1048"/>
      <c r="D4" s="1048"/>
      <c r="E4" s="1048"/>
      <c r="F4" s="1048"/>
      <c r="G4" s="1048"/>
      <c r="H4" s="1048"/>
      <c r="I4" s="1048"/>
      <c r="J4" s="1048"/>
      <c r="K4" s="1048"/>
      <c r="L4" s="1048"/>
      <c r="M4" s="1048"/>
      <c r="N4" s="1048"/>
      <c r="O4" s="1048"/>
      <c r="P4" s="1048"/>
      <c r="Q4" s="1048"/>
      <c r="R4" s="1048"/>
      <c r="S4" s="1048"/>
      <c r="T4" s="1048"/>
    </row>
    <row r="5" spans="1:21" s="8" customFormat="1" ht="21.75" customHeight="1">
      <c r="A5" s="1049" t="s">
        <v>980</v>
      </c>
      <c r="B5" s="1049"/>
      <c r="C5" s="1049"/>
      <c r="D5" s="1049"/>
      <c r="E5" s="1049"/>
      <c r="F5" s="46" t="s">
        <v>981</v>
      </c>
      <c r="G5" s="46"/>
      <c r="H5" s="46"/>
      <c r="I5" s="1050"/>
      <c r="J5" s="175" t="s">
        <v>982</v>
      </c>
      <c r="K5" s="175"/>
      <c r="L5" s="175"/>
      <c r="M5" s="175"/>
      <c r="N5" s="175"/>
      <c r="O5" s="175"/>
      <c r="P5" s="175"/>
      <c r="Q5" s="9"/>
      <c r="R5" s="46" t="s">
        <v>523</v>
      </c>
      <c r="S5" s="46"/>
      <c r="T5" s="46"/>
    </row>
    <row r="6" spans="1:21" s="65" customFormat="1" ht="27" customHeight="1">
      <c r="A6" s="1051"/>
      <c r="B6" s="1051"/>
      <c r="C6" s="1051"/>
      <c r="D6" s="1051"/>
      <c r="E6" s="1051"/>
      <c r="F6" s="605"/>
      <c r="G6" s="605"/>
      <c r="H6" s="605"/>
      <c r="I6" s="1052"/>
      <c r="J6" s="1053" t="s">
        <v>983</v>
      </c>
      <c r="K6" s="1053"/>
      <c r="L6" s="1053"/>
      <c r="M6" s="1053"/>
      <c r="N6" s="687" t="s">
        <v>984</v>
      </c>
      <c r="O6" s="687"/>
      <c r="P6" s="606"/>
      <c r="Q6" s="686"/>
      <c r="R6" s="605"/>
      <c r="S6" s="605"/>
      <c r="T6" s="605"/>
      <c r="U6" s="1054"/>
    </row>
    <row r="7" spans="1:21" s="65" customFormat="1" ht="15" customHeight="1">
      <c r="A7" s="1055" t="s">
        <v>985</v>
      </c>
      <c r="B7" s="1055"/>
      <c r="C7" s="1055"/>
      <c r="D7" s="1055"/>
      <c r="E7" s="1055"/>
      <c r="F7" s="1056" t="s">
        <v>986</v>
      </c>
      <c r="G7" s="1056"/>
      <c r="H7" s="1056" t="s">
        <v>127</v>
      </c>
      <c r="I7" s="1056"/>
      <c r="J7" s="1056" t="s">
        <v>986</v>
      </c>
      <c r="K7" s="1056"/>
      <c r="L7" s="1056" t="s">
        <v>127</v>
      </c>
      <c r="M7" s="1056"/>
      <c r="N7" s="1056" t="s">
        <v>986</v>
      </c>
      <c r="O7" s="1056"/>
      <c r="P7" s="1056" t="s">
        <v>127</v>
      </c>
      <c r="Q7" s="1056"/>
      <c r="R7" s="1056" t="s">
        <v>986</v>
      </c>
      <c r="S7" s="1056"/>
      <c r="T7" s="1057" t="s">
        <v>127</v>
      </c>
    </row>
    <row r="8" spans="1:21" s="65" customFormat="1" ht="15" customHeight="1">
      <c r="A8" s="1058"/>
      <c r="B8" s="1058"/>
      <c r="C8" s="1058"/>
      <c r="D8" s="1058"/>
      <c r="E8" s="1058"/>
      <c r="F8" s="178"/>
      <c r="G8" s="178"/>
      <c r="H8" s="178" t="s">
        <v>987</v>
      </c>
      <c r="I8" s="178"/>
      <c r="J8" s="178"/>
      <c r="K8" s="178"/>
      <c r="L8" s="178" t="s">
        <v>987</v>
      </c>
      <c r="M8" s="178"/>
      <c r="N8" s="178"/>
      <c r="O8" s="178"/>
      <c r="P8" s="178" t="s">
        <v>987</v>
      </c>
      <c r="Q8" s="178"/>
      <c r="R8" s="178"/>
      <c r="S8" s="178"/>
      <c r="T8" s="1059" t="s">
        <v>987</v>
      </c>
    </row>
    <row r="9" spans="1:21" s="1062" customFormat="1" ht="5.25" customHeight="1">
      <c r="A9" s="1060"/>
      <c r="B9" s="1060"/>
      <c r="C9" s="1060"/>
      <c r="D9" s="1060"/>
      <c r="E9" s="1060"/>
      <c r="F9" s="1061"/>
      <c r="H9" s="1061"/>
      <c r="J9" s="1061"/>
      <c r="L9" s="1061"/>
      <c r="N9" s="1061"/>
      <c r="O9" s="1061"/>
      <c r="P9" s="1061"/>
      <c r="Q9" s="1061"/>
      <c r="R9" s="1061"/>
      <c r="S9" s="1061"/>
      <c r="T9" s="1061"/>
    </row>
    <row r="10" spans="1:21" s="1064" customFormat="1" ht="11.25" customHeight="1">
      <c r="A10" s="1063"/>
      <c r="C10" s="1063"/>
      <c r="D10" s="1065"/>
      <c r="F10" s="1066"/>
      <c r="H10" s="1066"/>
      <c r="J10" s="1066"/>
      <c r="L10" s="1066"/>
      <c r="N10" s="1066"/>
      <c r="O10" s="1067"/>
      <c r="P10" s="1066"/>
      <c r="Q10" s="1067"/>
      <c r="R10" s="1066"/>
      <c r="S10" s="1067"/>
      <c r="T10" s="1066"/>
    </row>
    <row r="11" spans="1:21" s="24" customFormat="1" ht="15" customHeight="1">
      <c r="A11" s="1068" t="s">
        <v>988</v>
      </c>
      <c r="C11" s="182"/>
      <c r="D11" s="1069"/>
      <c r="F11" s="1070">
        <v>1962204</v>
      </c>
      <c r="G11" s="1070"/>
      <c r="H11" s="1070">
        <v>11163116.62345</v>
      </c>
      <c r="I11" s="1070"/>
      <c r="J11" s="1070">
        <v>24471</v>
      </c>
      <c r="K11" s="1070"/>
      <c r="L11" s="1070">
        <v>11694946.297</v>
      </c>
      <c r="M11" s="1070"/>
      <c r="N11" s="1070">
        <v>723020</v>
      </c>
      <c r="O11" s="1070"/>
      <c r="P11" s="1070">
        <v>117194572.31185001</v>
      </c>
      <c r="Q11" s="1070"/>
      <c r="R11" s="1070">
        <v>2709695</v>
      </c>
      <c r="S11" s="1070"/>
      <c r="T11" s="1070">
        <v>140052635.23229998</v>
      </c>
    </row>
    <row r="12" spans="1:21" s="24" customFormat="1" ht="15" customHeight="1">
      <c r="A12" s="182"/>
      <c r="B12" s="1071" t="s">
        <v>989</v>
      </c>
      <c r="C12" s="1071"/>
      <c r="D12" s="1072">
        <v>11720</v>
      </c>
      <c r="F12" s="1073">
        <v>1846142</v>
      </c>
      <c r="G12" s="1073"/>
      <c r="H12" s="1073">
        <v>1095964.3653799966</v>
      </c>
      <c r="I12" s="1073"/>
      <c r="J12" s="1073">
        <v>14976</v>
      </c>
      <c r="K12" s="1073"/>
      <c r="L12" s="1073">
        <v>26912.330629998818</v>
      </c>
      <c r="M12" s="1073"/>
      <c r="N12" s="1073">
        <v>514075</v>
      </c>
      <c r="O12" s="1073"/>
      <c r="P12" s="1073">
        <v>779011.05965001881</v>
      </c>
      <c r="Q12" s="1073"/>
      <c r="R12" s="1073">
        <v>2375193</v>
      </c>
      <c r="S12" s="1073"/>
      <c r="T12" s="1073">
        <v>1901887.7556599975</v>
      </c>
    </row>
    <row r="13" spans="1:21" s="24" customFormat="1" ht="15" customHeight="1">
      <c r="A13" s="182" t="s">
        <v>990</v>
      </c>
      <c r="B13" s="1072">
        <v>11720</v>
      </c>
      <c r="C13" s="1072" t="s">
        <v>991</v>
      </c>
      <c r="D13" s="1072">
        <v>29300</v>
      </c>
      <c r="F13" s="1073">
        <v>70679</v>
      </c>
      <c r="G13" s="1073"/>
      <c r="H13" s="1073">
        <v>1312866.8108599999</v>
      </c>
      <c r="I13" s="1073"/>
      <c r="J13" s="1073">
        <v>2593</v>
      </c>
      <c r="K13" s="1073"/>
      <c r="L13" s="1073">
        <v>49800.624000000003</v>
      </c>
      <c r="M13" s="1073"/>
      <c r="N13" s="1073">
        <v>61219</v>
      </c>
      <c r="O13" s="1073"/>
      <c r="P13" s="1073">
        <v>1169005.1656199999</v>
      </c>
      <c r="Q13" s="1073"/>
      <c r="R13" s="1073">
        <v>134491</v>
      </c>
      <c r="S13" s="1073"/>
      <c r="T13" s="1073">
        <v>2531672.60048</v>
      </c>
    </row>
    <row r="14" spans="1:21" s="24" customFormat="1" ht="15" customHeight="1">
      <c r="A14" s="182" t="s">
        <v>990</v>
      </c>
      <c r="B14" s="1072">
        <v>29300</v>
      </c>
      <c r="C14" s="1072" t="s">
        <v>991</v>
      </c>
      <c r="D14" s="1072">
        <v>58600</v>
      </c>
      <c r="F14" s="1073">
        <v>20915</v>
      </c>
      <c r="G14" s="1073"/>
      <c r="H14" s="1073">
        <v>849262.10436</v>
      </c>
      <c r="I14" s="1073"/>
      <c r="J14" s="1073">
        <v>1845</v>
      </c>
      <c r="K14" s="1073"/>
      <c r="L14" s="1073">
        <v>77245.239979999998</v>
      </c>
      <c r="M14" s="1073"/>
      <c r="N14" s="1073">
        <v>41776</v>
      </c>
      <c r="O14" s="1073"/>
      <c r="P14" s="1073">
        <v>1749525.1647300001</v>
      </c>
      <c r="Q14" s="1073"/>
      <c r="R14" s="1073">
        <v>64536</v>
      </c>
      <c r="S14" s="1073"/>
      <c r="T14" s="1073">
        <v>2676032.5090700001</v>
      </c>
    </row>
    <row r="15" spans="1:21" s="24" customFormat="1" ht="15" customHeight="1">
      <c r="A15" s="182" t="s">
        <v>990</v>
      </c>
      <c r="B15" s="1072">
        <v>58600</v>
      </c>
      <c r="C15" s="1072" t="s">
        <v>991</v>
      </c>
      <c r="D15" s="1072">
        <v>117200</v>
      </c>
      <c r="F15" s="1073">
        <v>10372</v>
      </c>
      <c r="G15" s="1073"/>
      <c r="H15" s="1073">
        <v>848484.46036999999</v>
      </c>
      <c r="I15" s="1073"/>
      <c r="J15" s="1073">
        <v>1485</v>
      </c>
      <c r="K15" s="1073"/>
      <c r="L15" s="1073">
        <v>124834.05343</v>
      </c>
      <c r="M15" s="1073"/>
      <c r="N15" s="1073">
        <v>35051</v>
      </c>
      <c r="O15" s="1073"/>
      <c r="P15" s="1073">
        <v>2931777.81782</v>
      </c>
      <c r="Q15" s="1073"/>
      <c r="R15" s="1073">
        <v>46908</v>
      </c>
      <c r="S15" s="1073"/>
      <c r="T15" s="1073">
        <v>3905096.3316199998</v>
      </c>
    </row>
    <row r="16" spans="1:21" s="24" customFormat="1" ht="15" customHeight="1">
      <c r="A16" s="182" t="s">
        <v>990</v>
      </c>
      <c r="B16" s="1072">
        <v>117200</v>
      </c>
      <c r="C16" s="1072" t="s">
        <v>991</v>
      </c>
      <c r="D16" s="1072">
        <v>234400</v>
      </c>
      <c r="F16" s="1073">
        <v>6024</v>
      </c>
      <c r="G16" s="1073"/>
      <c r="H16" s="1073">
        <v>1006585.16079</v>
      </c>
      <c r="I16" s="1073"/>
      <c r="J16" s="1073">
        <v>1174</v>
      </c>
      <c r="K16" s="1073"/>
      <c r="L16" s="1073">
        <v>195417.93875</v>
      </c>
      <c r="M16" s="1073"/>
      <c r="N16" s="1073">
        <v>26372</v>
      </c>
      <c r="O16" s="1073"/>
      <c r="P16" s="1073">
        <v>4389041.6731499992</v>
      </c>
      <c r="Q16" s="1073"/>
      <c r="R16" s="1073">
        <v>33570</v>
      </c>
      <c r="S16" s="1073"/>
      <c r="T16" s="1073">
        <v>5591044.77269</v>
      </c>
    </row>
    <row r="17" spans="1:20" s="24" customFormat="1" ht="15" customHeight="1">
      <c r="A17" s="182" t="s">
        <v>990</v>
      </c>
      <c r="B17" s="1072">
        <v>234400</v>
      </c>
      <c r="C17" s="1072" t="s">
        <v>991</v>
      </c>
      <c r="D17" s="1072">
        <v>468800</v>
      </c>
      <c r="F17" s="1073">
        <v>4517</v>
      </c>
      <c r="G17" s="1073"/>
      <c r="H17" s="1073">
        <v>1471621.3764800001</v>
      </c>
      <c r="I17" s="1073"/>
      <c r="J17" s="1073">
        <v>871</v>
      </c>
      <c r="K17" s="1073"/>
      <c r="L17" s="1073">
        <v>286239.40693</v>
      </c>
      <c r="M17" s="1073"/>
      <c r="N17" s="1073">
        <v>18670</v>
      </c>
      <c r="O17" s="1073"/>
      <c r="P17" s="1073">
        <v>6156618.91371</v>
      </c>
      <c r="Q17" s="1073"/>
      <c r="R17" s="1073">
        <v>24058</v>
      </c>
      <c r="S17" s="1073"/>
      <c r="T17" s="1073">
        <v>7914479.6971199997</v>
      </c>
    </row>
    <row r="18" spans="1:20" s="24" customFormat="1" ht="15" customHeight="1">
      <c r="A18" s="182" t="s">
        <v>990</v>
      </c>
      <c r="B18" s="1072">
        <v>468800</v>
      </c>
      <c r="C18" s="1072" t="s">
        <v>991</v>
      </c>
      <c r="D18" s="1072">
        <v>703200</v>
      </c>
      <c r="F18" s="1073">
        <v>1606</v>
      </c>
      <c r="G18" s="1073"/>
      <c r="H18" s="1073">
        <v>912680.57972000004</v>
      </c>
      <c r="I18" s="1073"/>
      <c r="J18" s="1073">
        <v>418</v>
      </c>
      <c r="K18" s="1073"/>
      <c r="L18" s="1073">
        <v>237832.84827000002</v>
      </c>
      <c r="M18" s="1073"/>
      <c r="N18" s="1073">
        <v>7396</v>
      </c>
      <c r="O18" s="1073"/>
      <c r="P18" s="1073">
        <v>4243512.0545700006</v>
      </c>
      <c r="Q18" s="1073"/>
      <c r="R18" s="1073">
        <v>9420</v>
      </c>
      <c r="S18" s="1073"/>
      <c r="T18" s="1073">
        <v>5394025.4825600004</v>
      </c>
    </row>
    <row r="19" spans="1:20" s="24" customFormat="1" ht="15" customHeight="1">
      <c r="A19" s="182" t="s">
        <v>990</v>
      </c>
      <c r="B19" s="1072">
        <v>703200</v>
      </c>
      <c r="C19" s="1072" t="s">
        <v>991</v>
      </c>
      <c r="D19" s="1072">
        <v>937600</v>
      </c>
      <c r="F19" s="1073">
        <v>655</v>
      </c>
      <c r="G19" s="1073"/>
      <c r="H19" s="1073">
        <v>527359.39694999997</v>
      </c>
      <c r="I19" s="1073"/>
      <c r="J19" s="1073">
        <v>201</v>
      </c>
      <c r="K19" s="1073"/>
      <c r="L19" s="1073">
        <v>164883.33789</v>
      </c>
      <c r="M19" s="1073"/>
      <c r="N19" s="1073">
        <v>4014</v>
      </c>
      <c r="O19" s="1073"/>
      <c r="P19" s="1073">
        <v>3253114.7430700003</v>
      </c>
      <c r="Q19" s="1073"/>
      <c r="R19" s="1073">
        <v>4870</v>
      </c>
      <c r="S19" s="1073"/>
      <c r="T19" s="1073">
        <v>3945357.4779099999</v>
      </c>
    </row>
    <row r="20" spans="1:20" s="24" customFormat="1" ht="15" customHeight="1">
      <c r="A20" s="182" t="s">
        <v>990</v>
      </c>
      <c r="B20" s="1072">
        <v>937600</v>
      </c>
      <c r="C20" s="1072" t="s">
        <v>991</v>
      </c>
      <c r="D20" s="1072">
        <v>1172000</v>
      </c>
      <c r="F20" s="1073">
        <v>405</v>
      </c>
      <c r="G20" s="1073"/>
      <c r="H20" s="1073">
        <v>423668.75517999998</v>
      </c>
      <c r="I20" s="1073"/>
      <c r="J20" s="1073">
        <v>147</v>
      </c>
      <c r="K20" s="1073"/>
      <c r="L20" s="1073">
        <v>152655.59422999999</v>
      </c>
      <c r="M20" s="1073"/>
      <c r="N20" s="1073">
        <v>2605</v>
      </c>
      <c r="O20" s="1073"/>
      <c r="P20" s="1073">
        <v>2726043.8811300001</v>
      </c>
      <c r="Q20" s="1073"/>
      <c r="R20" s="1073">
        <v>3157</v>
      </c>
      <c r="S20" s="1073"/>
      <c r="T20" s="1073">
        <v>3302368.2305399999</v>
      </c>
    </row>
    <row r="21" spans="1:20" s="24" customFormat="1" ht="15" customHeight="1">
      <c r="A21" s="182" t="s">
        <v>990</v>
      </c>
      <c r="B21" s="1072">
        <v>1172000</v>
      </c>
      <c r="C21" s="1072" t="s">
        <v>991</v>
      </c>
      <c r="D21" s="1072">
        <v>1758000</v>
      </c>
      <c r="F21" s="1073">
        <v>387</v>
      </c>
      <c r="G21" s="1073"/>
      <c r="H21" s="1073">
        <v>551123.69897000003</v>
      </c>
      <c r="I21" s="1073"/>
      <c r="J21" s="1073">
        <v>208</v>
      </c>
      <c r="K21" s="1073"/>
      <c r="L21" s="1073">
        <v>294050.69150000002</v>
      </c>
      <c r="M21" s="1073"/>
      <c r="N21" s="1073">
        <v>3684</v>
      </c>
      <c r="O21" s="1073"/>
      <c r="P21" s="1073">
        <v>5282013.6376599995</v>
      </c>
      <c r="Q21" s="1073"/>
      <c r="R21" s="1073">
        <v>4279</v>
      </c>
      <c r="S21" s="1073"/>
      <c r="T21" s="1073">
        <v>6127188.0281300005</v>
      </c>
    </row>
    <row r="22" spans="1:20" s="24" customFormat="1" ht="15" customHeight="1">
      <c r="A22" s="182" t="s">
        <v>990</v>
      </c>
      <c r="B22" s="1072">
        <v>1758000</v>
      </c>
      <c r="C22" s="1072" t="s">
        <v>991</v>
      </c>
      <c r="D22" s="1072">
        <v>2344000</v>
      </c>
      <c r="F22" s="1073">
        <v>188</v>
      </c>
      <c r="G22" s="1073"/>
      <c r="H22" s="1073">
        <v>381931.05227999995</v>
      </c>
      <c r="I22" s="1073"/>
      <c r="J22" s="1073">
        <v>117</v>
      </c>
      <c r="K22" s="1073"/>
      <c r="L22" s="1073">
        <v>233332.46850999998</v>
      </c>
      <c r="M22" s="1073"/>
      <c r="N22" s="1073">
        <v>1910</v>
      </c>
      <c r="O22" s="1073"/>
      <c r="P22" s="1073">
        <v>3869576.6256200001</v>
      </c>
      <c r="Q22" s="1073"/>
      <c r="R22" s="1073">
        <v>2215</v>
      </c>
      <c r="S22" s="1073"/>
      <c r="T22" s="1073">
        <v>4484840.1464099996</v>
      </c>
    </row>
    <row r="23" spans="1:20" s="24" customFormat="1" ht="15" customHeight="1">
      <c r="A23" s="182" t="s">
        <v>990</v>
      </c>
      <c r="B23" s="1072">
        <v>2344000</v>
      </c>
      <c r="C23" s="1072" t="s">
        <v>991</v>
      </c>
      <c r="D23" s="1072">
        <v>5860000</v>
      </c>
      <c r="F23" s="1073">
        <v>246</v>
      </c>
      <c r="G23" s="1073"/>
      <c r="H23" s="1073">
        <v>853519.14323000005</v>
      </c>
      <c r="I23" s="1073"/>
      <c r="J23" s="1073">
        <v>229</v>
      </c>
      <c r="K23" s="1073"/>
      <c r="L23" s="1073">
        <v>826807.26071000006</v>
      </c>
      <c r="M23" s="1073"/>
      <c r="N23" s="1073">
        <v>3694</v>
      </c>
      <c r="O23" s="1073"/>
      <c r="P23" s="1073">
        <v>13175193.181049999</v>
      </c>
      <c r="Q23" s="1073"/>
      <c r="R23" s="1073">
        <v>4169</v>
      </c>
      <c r="S23" s="1073"/>
      <c r="T23" s="1073">
        <v>14855519.58499</v>
      </c>
    </row>
    <row r="24" spans="1:20" s="24" customFormat="1" ht="15" customHeight="1">
      <c r="A24" s="182" t="s">
        <v>990</v>
      </c>
      <c r="B24" s="1072">
        <v>5860000</v>
      </c>
      <c r="C24" s="1072" t="s">
        <v>991</v>
      </c>
      <c r="D24" s="1072">
        <v>11720000</v>
      </c>
      <c r="F24" s="1073">
        <v>44</v>
      </c>
      <c r="G24" s="1073"/>
      <c r="H24" s="1073">
        <v>354012.36738000001</v>
      </c>
      <c r="I24" s="1073"/>
      <c r="J24" s="1073">
        <v>80</v>
      </c>
      <c r="K24" s="1073"/>
      <c r="L24" s="1073">
        <v>662423.68209000002</v>
      </c>
      <c r="M24" s="1073"/>
      <c r="N24" s="1073">
        <v>1320</v>
      </c>
      <c r="O24" s="1073"/>
      <c r="P24" s="1073">
        <v>10708228.63865</v>
      </c>
      <c r="Q24" s="1073"/>
      <c r="R24" s="1073">
        <v>1444</v>
      </c>
      <c r="S24" s="1073"/>
      <c r="T24" s="1073">
        <v>11724664.68812</v>
      </c>
    </row>
    <row r="25" spans="1:20" s="24" customFormat="1" ht="15" customHeight="1">
      <c r="A25" s="182" t="s">
        <v>990</v>
      </c>
      <c r="B25" s="1072">
        <v>11720000</v>
      </c>
      <c r="C25" s="1072" t="s">
        <v>991</v>
      </c>
      <c r="D25" s="640" t="s">
        <v>992</v>
      </c>
      <c r="F25" s="1073">
        <v>24</v>
      </c>
      <c r="G25" s="1073"/>
      <c r="H25" s="1073">
        <v>574037.35149999999</v>
      </c>
      <c r="I25" s="1073"/>
      <c r="J25" s="1073">
        <v>127</v>
      </c>
      <c r="K25" s="1073"/>
      <c r="L25" s="1073">
        <v>8362510.82008</v>
      </c>
      <c r="M25" s="1073"/>
      <c r="N25" s="1073">
        <v>1234</v>
      </c>
      <c r="O25" s="1073"/>
      <c r="P25" s="1073">
        <v>56761909.755419999</v>
      </c>
      <c r="Q25" s="1073"/>
      <c r="R25" s="1073">
        <v>1385</v>
      </c>
      <c r="S25" s="1073"/>
      <c r="T25" s="1073">
        <v>65698457.927000001</v>
      </c>
    </row>
    <row r="26" spans="1:20" s="24" customFormat="1" ht="9.75" customHeight="1">
      <c r="A26" s="182"/>
      <c r="C26" s="182"/>
      <c r="D26" s="1074"/>
      <c r="F26" s="1073"/>
      <c r="G26" s="1073"/>
      <c r="H26" s="1073"/>
      <c r="I26" s="1073"/>
      <c r="J26" s="1073"/>
      <c r="K26" s="1073"/>
      <c r="L26" s="1073"/>
      <c r="M26" s="1073"/>
      <c r="N26" s="1073"/>
      <c r="O26" s="1073"/>
      <c r="P26" s="1073"/>
      <c r="Q26" s="1073"/>
      <c r="R26" s="1073"/>
      <c r="S26" s="1073"/>
      <c r="T26" s="1073"/>
    </row>
    <row r="27" spans="1:20" s="24" customFormat="1" ht="18" customHeight="1">
      <c r="A27" s="1068" t="s">
        <v>143</v>
      </c>
      <c r="C27" s="182"/>
      <c r="D27" s="1069"/>
      <c r="F27" s="1070">
        <v>46460645</v>
      </c>
      <c r="G27" s="1070"/>
      <c r="H27" s="1070">
        <v>132784321.79759</v>
      </c>
      <c r="I27" s="1070"/>
      <c r="J27" s="1070">
        <v>10964</v>
      </c>
      <c r="K27" s="1070"/>
      <c r="L27" s="1070">
        <v>1427734.46835</v>
      </c>
      <c r="M27" s="1070"/>
      <c r="N27" s="1070">
        <v>257568</v>
      </c>
      <c r="O27" s="1070"/>
      <c r="P27" s="1070">
        <v>11187433.147809999</v>
      </c>
      <c r="Q27" s="1070"/>
      <c r="R27" s="1070">
        <v>46729177</v>
      </c>
      <c r="S27" s="1070"/>
      <c r="T27" s="1070">
        <v>145399489.41374999</v>
      </c>
    </row>
    <row r="28" spans="1:20" s="24" customFormat="1" ht="15" customHeight="1">
      <c r="A28" s="182"/>
      <c r="B28" s="1071" t="s">
        <v>989</v>
      </c>
      <c r="C28" s="1071"/>
      <c r="D28" s="1072">
        <v>11720</v>
      </c>
      <c r="F28" s="1073">
        <v>44590005</v>
      </c>
      <c r="G28" s="1073"/>
      <c r="H28" s="1073">
        <v>24639590.852099985</v>
      </c>
      <c r="I28" s="1073"/>
      <c r="J28" s="1073">
        <v>7259</v>
      </c>
      <c r="K28" s="1073"/>
      <c r="L28" s="1073">
        <v>12918.879500000039</v>
      </c>
      <c r="M28" s="1073"/>
      <c r="N28" s="1073">
        <v>207931</v>
      </c>
      <c r="O28" s="1073"/>
      <c r="P28" s="1073">
        <v>250533.18173999712</v>
      </c>
      <c r="Q28" s="1073"/>
      <c r="R28" s="1073">
        <v>44805195</v>
      </c>
      <c r="S28" s="1073"/>
      <c r="T28" s="1073">
        <v>24903042.913339987</v>
      </c>
    </row>
    <row r="29" spans="1:20" s="24" customFormat="1" ht="15" customHeight="1">
      <c r="A29" s="182" t="s">
        <v>990</v>
      </c>
      <c r="B29" s="1072">
        <v>11720</v>
      </c>
      <c r="C29" s="1072" t="s">
        <v>991</v>
      </c>
      <c r="D29" s="1072">
        <v>29300</v>
      </c>
      <c r="F29" s="1073">
        <v>999924</v>
      </c>
      <c r="G29" s="1073"/>
      <c r="H29" s="1073">
        <v>18514945.878970001</v>
      </c>
      <c r="I29" s="1073"/>
      <c r="J29" s="1073">
        <v>1101</v>
      </c>
      <c r="K29" s="1073"/>
      <c r="L29" s="1073">
        <v>20842.222460000001</v>
      </c>
      <c r="M29" s="1073"/>
      <c r="N29" s="1073">
        <v>17896</v>
      </c>
      <c r="O29" s="1073"/>
      <c r="P29" s="1073">
        <v>339515.14701999997</v>
      </c>
      <c r="Q29" s="1073"/>
      <c r="R29" s="1073">
        <v>1018921</v>
      </c>
      <c r="S29" s="1073"/>
      <c r="T29" s="1073">
        <v>18875303.24845</v>
      </c>
    </row>
    <row r="30" spans="1:20" s="24" customFormat="1" ht="15" customHeight="1">
      <c r="A30" s="182" t="s">
        <v>990</v>
      </c>
      <c r="B30" s="1072">
        <v>29300</v>
      </c>
      <c r="C30" s="1072" t="s">
        <v>991</v>
      </c>
      <c r="D30" s="1072">
        <v>58600</v>
      </c>
      <c r="F30" s="1073">
        <v>452799</v>
      </c>
      <c r="G30" s="1073"/>
      <c r="H30" s="1073">
        <v>18518731.236650001</v>
      </c>
      <c r="I30" s="1073"/>
      <c r="J30" s="1073">
        <v>781</v>
      </c>
      <c r="K30" s="1073"/>
      <c r="L30" s="1073">
        <v>33009.968119999998</v>
      </c>
      <c r="M30" s="1073"/>
      <c r="N30" s="1073">
        <v>11166</v>
      </c>
      <c r="O30" s="1073"/>
      <c r="P30" s="1073">
        <v>464960.29810000001</v>
      </c>
      <c r="Q30" s="1073"/>
      <c r="R30" s="1073">
        <v>464746</v>
      </c>
      <c r="S30" s="1073"/>
      <c r="T30" s="1073">
        <v>19016701.502869997</v>
      </c>
    </row>
    <row r="31" spans="1:20" s="24" customFormat="1" ht="15" customHeight="1">
      <c r="A31" s="182" t="s">
        <v>990</v>
      </c>
      <c r="B31" s="1072">
        <v>58600</v>
      </c>
      <c r="C31" s="1072" t="s">
        <v>991</v>
      </c>
      <c r="D31" s="1072">
        <v>117200</v>
      </c>
      <c r="F31" s="1073">
        <v>244838</v>
      </c>
      <c r="G31" s="1073"/>
      <c r="H31" s="1073">
        <v>19926643.597130001</v>
      </c>
      <c r="I31" s="1073"/>
      <c r="J31" s="1073">
        <v>672</v>
      </c>
      <c r="K31" s="1073"/>
      <c r="L31" s="1073">
        <v>55919.403469999997</v>
      </c>
      <c r="M31" s="1073"/>
      <c r="N31" s="1073">
        <v>8490</v>
      </c>
      <c r="O31" s="1073"/>
      <c r="P31" s="1073">
        <v>706433.90325999993</v>
      </c>
      <c r="Q31" s="1073"/>
      <c r="R31" s="1073">
        <v>254000</v>
      </c>
      <c r="S31" s="1073"/>
      <c r="T31" s="1073">
        <v>20688996.903859999</v>
      </c>
    </row>
    <row r="32" spans="1:20" s="24" customFormat="1" ht="15" customHeight="1">
      <c r="A32" s="182" t="s">
        <v>990</v>
      </c>
      <c r="B32" s="1072">
        <v>117200</v>
      </c>
      <c r="C32" s="1072" t="s">
        <v>991</v>
      </c>
      <c r="D32" s="1072">
        <v>234400</v>
      </c>
      <c r="F32" s="1073">
        <v>109914</v>
      </c>
      <c r="G32" s="1073"/>
      <c r="H32" s="1073">
        <v>17635004.980110001</v>
      </c>
      <c r="I32" s="1073"/>
      <c r="J32" s="1073">
        <v>413</v>
      </c>
      <c r="K32" s="1073"/>
      <c r="L32" s="1073">
        <v>67714.956940000004</v>
      </c>
      <c r="M32" s="1073"/>
      <c r="N32" s="1073">
        <v>5697</v>
      </c>
      <c r="O32" s="1073"/>
      <c r="P32" s="1073">
        <v>940446.58646999998</v>
      </c>
      <c r="Q32" s="1073"/>
      <c r="R32" s="1073">
        <v>116024</v>
      </c>
      <c r="S32" s="1073"/>
      <c r="T32" s="1073">
        <v>18643166.52352</v>
      </c>
    </row>
    <row r="33" spans="1:20" s="24" customFormat="1" ht="15" customHeight="1">
      <c r="A33" s="182" t="s">
        <v>990</v>
      </c>
      <c r="B33" s="1072">
        <v>234400</v>
      </c>
      <c r="C33" s="1072" t="s">
        <v>991</v>
      </c>
      <c r="D33" s="1072">
        <v>468800</v>
      </c>
      <c r="F33" s="1073">
        <v>42926</v>
      </c>
      <c r="G33" s="1073"/>
      <c r="H33" s="1073">
        <v>13707084.360200001</v>
      </c>
      <c r="I33" s="1073"/>
      <c r="J33" s="1073">
        <v>297</v>
      </c>
      <c r="K33" s="1073"/>
      <c r="L33" s="1073">
        <v>100207.74881</v>
      </c>
      <c r="M33" s="1073"/>
      <c r="N33" s="1073">
        <v>3382</v>
      </c>
      <c r="O33" s="1073"/>
      <c r="P33" s="1073">
        <v>1105477.7595200001</v>
      </c>
      <c r="Q33" s="1073"/>
      <c r="R33" s="1073">
        <v>46605</v>
      </c>
      <c r="S33" s="1073"/>
      <c r="T33" s="1073">
        <v>14912769.868530001</v>
      </c>
    </row>
    <row r="34" spans="1:20" s="24" customFormat="1" ht="15" customHeight="1">
      <c r="A34" s="182" t="s">
        <v>990</v>
      </c>
      <c r="B34" s="1072">
        <v>468800</v>
      </c>
      <c r="C34" s="1072" t="s">
        <v>991</v>
      </c>
      <c r="D34" s="1072">
        <v>703200</v>
      </c>
      <c r="F34" s="1073">
        <v>10579</v>
      </c>
      <c r="G34" s="1073"/>
      <c r="H34" s="1073">
        <v>5985249.1046400005</v>
      </c>
      <c r="I34" s="1073"/>
      <c r="J34" s="1073">
        <v>109</v>
      </c>
      <c r="K34" s="1073"/>
      <c r="L34" s="1073">
        <v>62385.184639999999</v>
      </c>
      <c r="M34" s="1073"/>
      <c r="N34" s="1073">
        <v>1196</v>
      </c>
      <c r="O34" s="1073"/>
      <c r="P34" s="1073">
        <v>684247.08444000001</v>
      </c>
      <c r="Q34" s="1073"/>
      <c r="R34" s="1073">
        <v>11884</v>
      </c>
      <c r="S34" s="1073"/>
      <c r="T34" s="1073">
        <v>6731881.3737200005</v>
      </c>
    </row>
    <row r="35" spans="1:20" s="24" customFormat="1" ht="15" customHeight="1">
      <c r="A35" s="182" t="s">
        <v>990</v>
      </c>
      <c r="B35" s="1072">
        <v>703200</v>
      </c>
      <c r="C35" s="1072" t="s">
        <v>991</v>
      </c>
      <c r="D35" s="1072">
        <v>937600</v>
      </c>
      <c r="F35" s="1073">
        <v>3995</v>
      </c>
      <c r="G35" s="1073"/>
      <c r="H35" s="1073">
        <v>3214137.9512700001</v>
      </c>
      <c r="I35" s="1073"/>
      <c r="J35" s="1073">
        <v>80</v>
      </c>
      <c r="K35" s="1073"/>
      <c r="L35" s="1073">
        <v>64477.662859999997</v>
      </c>
      <c r="M35" s="1073"/>
      <c r="N35" s="1073">
        <v>478</v>
      </c>
      <c r="O35" s="1073"/>
      <c r="P35" s="1073">
        <v>385886.48801999999</v>
      </c>
      <c r="Q35" s="1073"/>
      <c r="R35" s="1073">
        <v>4553</v>
      </c>
      <c r="S35" s="1073"/>
      <c r="T35" s="1073">
        <v>3664502.1021500002</v>
      </c>
    </row>
    <row r="36" spans="1:20" s="24" customFormat="1" ht="15" customHeight="1">
      <c r="A36" s="182" t="s">
        <v>990</v>
      </c>
      <c r="B36" s="1072">
        <v>937600</v>
      </c>
      <c r="C36" s="1072" t="s">
        <v>991</v>
      </c>
      <c r="D36" s="1072">
        <v>1172000</v>
      </c>
      <c r="F36" s="1073">
        <v>2049</v>
      </c>
      <c r="G36" s="1073"/>
      <c r="H36" s="1073">
        <v>2134382.4654600001</v>
      </c>
      <c r="I36" s="1073"/>
      <c r="J36" s="1073">
        <v>50</v>
      </c>
      <c r="K36" s="1073"/>
      <c r="L36" s="1073">
        <v>52977.376819999998</v>
      </c>
      <c r="M36" s="1073"/>
      <c r="N36" s="1073">
        <v>267</v>
      </c>
      <c r="O36" s="1073"/>
      <c r="P36" s="1073">
        <v>277831.17697000003</v>
      </c>
      <c r="Q36" s="1073"/>
      <c r="R36" s="1073">
        <v>2366</v>
      </c>
      <c r="S36" s="1073"/>
      <c r="T36" s="1073">
        <v>2465191.0192499999</v>
      </c>
    </row>
    <row r="37" spans="1:20" s="24" customFormat="1" ht="15" customHeight="1">
      <c r="A37" s="182" t="s">
        <v>990</v>
      </c>
      <c r="B37" s="1072">
        <v>1172000</v>
      </c>
      <c r="C37" s="1072" t="s">
        <v>991</v>
      </c>
      <c r="D37" s="1072">
        <v>1758000</v>
      </c>
      <c r="F37" s="1073">
        <v>2028</v>
      </c>
      <c r="G37" s="1073"/>
      <c r="H37" s="1073">
        <v>2842886.9694699999</v>
      </c>
      <c r="I37" s="1073"/>
      <c r="J37" s="1073">
        <v>68</v>
      </c>
      <c r="K37" s="1073"/>
      <c r="L37" s="1073">
        <v>101863.58190999999</v>
      </c>
      <c r="M37" s="1073"/>
      <c r="N37" s="1073">
        <v>461</v>
      </c>
      <c r="O37" s="1073"/>
      <c r="P37" s="1073">
        <v>677073.6851</v>
      </c>
      <c r="Q37" s="1073"/>
      <c r="R37" s="1073">
        <v>2557</v>
      </c>
      <c r="S37" s="1073"/>
      <c r="T37" s="1073">
        <v>3621824.23648</v>
      </c>
    </row>
    <row r="38" spans="1:20" s="24" customFormat="1" ht="15" customHeight="1">
      <c r="A38" s="182" t="s">
        <v>990</v>
      </c>
      <c r="B38" s="1072">
        <v>1758000</v>
      </c>
      <c r="C38" s="1072" t="s">
        <v>991</v>
      </c>
      <c r="D38" s="1072">
        <v>2344000</v>
      </c>
      <c r="F38" s="1073">
        <v>712</v>
      </c>
      <c r="G38" s="1073"/>
      <c r="H38" s="1073">
        <v>1427881.46297</v>
      </c>
      <c r="I38" s="1073"/>
      <c r="J38" s="1073">
        <v>42</v>
      </c>
      <c r="K38" s="1073"/>
      <c r="L38" s="1073">
        <v>84809.939280000006</v>
      </c>
      <c r="M38" s="1073"/>
      <c r="N38" s="1073">
        <v>226</v>
      </c>
      <c r="O38" s="1073"/>
      <c r="P38" s="1073">
        <v>451172.90904</v>
      </c>
      <c r="Q38" s="1073"/>
      <c r="R38" s="1073">
        <v>980</v>
      </c>
      <c r="S38" s="1073"/>
      <c r="T38" s="1073">
        <v>1963864.3112899999</v>
      </c>
    </row>
    <row r="39" spans="1:20" s="24" customFormat="1" ht="15" customHeight="1">
      <c r="A39" s="182" t="s">
        <v>990</v>
      </c>
      <c r="B39" s="1072">
        <v>2344000</v>
      </c>
      <c r="C39" s="1072" t="s">
        <v>991</v>
      </c>
      <c r="D39" s="1072">
        <v>5860000</v>
      </c>
      <c r="F39" s="1073">
        <v>724</v>
      </c>
      <c r="G39" s="1073"/>
      <c r="H39" s="1073">
        <v>2401637.1396599999</v>
      </c>
      <c r="I39" s="1073"/>
      <c r="J39" s="1073">
        <v>59</v>
      </c>
      <c r="K39" s="1073"/>
      <c r="L39" s="1073">
        <v>213898.57855999999</v>
      </c>
      <c r="M39" s="1073"/>
      <c r="N39" s="1073">
        <v>253</v>
      </c>
      <c r="O39" s="1073"/>
      <c r="P39" s="1073">
        <v>890954.99600000004</v>
      </c>
      <c r="Q39" s="1073"/>
      <c r="R39" s="1073">
        <v>1036</v>
      </c>
      <c r="S39" s="1073"/>
      <c r="T39" s="1073">
        <v>3506490.71422</v>
      </c>
    </row>
    <row r="40" spans="1:20" s="24" customFormat="1" ht="15" customHeight="1">
      <c r="A40" s="182" t="s">
        <v>990</v>
      </c>
      <c r="B40" s="1072">
        <v>5860000</v>
      </c>
      <c r="C40" s="1072" t="s">
        <v>991</v>
      </c>
      <c r="D40" s="1072">
        <v>11720000</v>
      </c>
      <c r="F40" s="1073">
        <v>110</v>
      </c>
      <c r="G40" s="1073"/>
      <c r="H40" s="1073">
        <v>856674.04682000005</v>
      </c>
      <c r="I40" s="1073"/>
      <c r="J40" s="1073">
        <v>22</v>
      </c>
      <c r="K40" s="1073"/>
      <c r="L40" s="1073">
        <v>180339.24917</v>
      </c>
      <c r="M40" s="1073"/>
      <c r="N40" s="1073">
        <v>68</v>
      </c>
      <c r="O40" s="1073"/>
      <c r="P40" s="1073">
        <v>568394.61476999999</v>
      </c>
      <c r="Q40" s="1073"/>
      <c r="R40" s="1073">
        <v>200</v>
      </c>
      <c r="S40" s="1073"/>
      <c r="T40" s="1073">
        <v>1605407.9107599999</v>
      </c>
    </row>
    <row r="41" spans="1:20" s="24" customFormat="1" ht="15" customHeight="1">
      <c r="A41" s="182" t="s">
        <v>990</v>
      </c>
      <c r="B41" s="1072">
        <v>11720000</v>
      </c>
      <c r="C41" s="1072" t="s">
        <v>991</v>
      </c>
      <c r="D41" s="1072" t="s">
        <v>992</v>
      </c>
      <c r="F41" s="1073">
        <v>42</v>
      </c>
      <c r="G41" s="1073"/>
      <c r="H41" s="1073">
        <v>979471.75214</v>
      </c>
      <c r="I41" s="1073"/>
      <c r="J41" s="1073">
        <v>11</v>
      </c>
      <c r="K41" s="1073"/>
      <c r="L41" s="1073">
        <v>376369.71581000002</v>
      </c>
      <c r="M41" s="1073"/>
      <c r="N41" s="1073">
        <v>57</v>
      </c>
      <c r="O41" s="1073"/>
      <c r="P41" s="1073">
        <v>3444505.3173600002</v>
      </c>
      <c r="Q41" s="1073"/>
      <c r="R41" s="1073">
        <v>110</v>
      </c>
      <c r="S41" s="1073"/>
      <c r="T41" s="1073">
        <v>4800346.7853100002</v>
      </c>
    </row>
    <row r="42" spans="1:20" s="24" customFormat="1" ht="9.75" customHeight="1">
      <c r="A42" s="182"/>
      <c r="C42" s="182"/>
      <c r="D42" s="1069"/>
      <c r="F42" s="1073"/>
      <c r="G42" s="1073"/>
      <c r="H42" s="1073"/>
      <c r="I42" s="1073"/>
      <c r="J42" s="1073"/>
      <c r="K42" s="1073"/>
      <c r="L42" s="1073"/>
      <c r="M42" s="1073"/>
      <c r="N42" s="1073"/>
      <c r="O42" s="1073"/>
      <c r="P42" s="1073"/>
      <c r="Q42" s="1073"/>
      <c r="R42" s="1073"/>
      <c r="S42" s="1073"/>
      <c r="T42" s="1073"/>
    </row>
    <row r="43" spans="1:20" s="24" customFormat="1" ht="18" customHeight="1">
      <c r="A43" s="1068" t="s">
        <v>186</v>
      </c>
      <c r="C43" s="182"/>
      <c r="D43" s="1069"/>
      <c r="F43" s="1070">
        <v>1169488</v>
      </c>
      <c r="G43" s="1070"/>
      <c r="H43" s="1070">
        <v>52208676.018069997</v>
      </c>
      <c r="I43" s="1070"/>
      <c r="J43" s="1070">
        <v>3396</v>
      </c>
      <c r="K43" s="1070"/>
      <c r="L43" s="1070">
        <v>11190036.48607</v>
      </c>
      <c r="M43" s="1070"/>
      <c r="N43" s="1070">
        <v>51341</v>
      </c>
      <c r="O43" s="1070"/>
      <c r="P43" s="1070">
        <v>65001047.46362</v>
      </c>
      <c r="Q43" s="1070"/>
      <c r="R43" s="1070">
        <v>1224225</v>
      </c>
      <c r="S43" s="1070"/>
      <c r="T43" s="1070">
        <v>128399759.96776</v>
      </c>
    </row>
    <row r="44" spans="1:20" s="24" customFormat="1" ht="15" customHeight="1">
      <c r="A44" s="182"/>
      <c r="B44" s="1071" t="s">
        <v>989</v>
      </c>
      <c r="C44" s="1071"/>
      <c r="D44" s="1072">
        <v>11720</v>
      </c>
      <c r="F44" s="1073">
        <v>719062</v>
      </c>
      <c r="G44" s="1073"/>
      <c r="H44" s="1073">
        <v>988688.38477000594</v>
      </c>
      <c r="I44" s="1073"/>
      <c r="J44" s="1073">
        <v>1788</v>
      </c>
      <c r="K44" s="1073"/>
      <c r="L44" s="1073">
        <v>3781.9464100003242</v>
      </c>
      <c r="M44" s="1073"/>
      <c r="N44" s="1073">
        <v>33380</v>
      </c>
      <c r="O44" s="1073"/>
      <c r="P44" s="1073">
        <v>137255.52014999837</v>
      </c>
      <c r="Q44" s="1073"/>
      <c r="R44" s="1073">
        <v>754230</v>
      </c>
      <c r="S44" s="1073"/>
      <c r="T44" s="1073">
        <v>1129725.8513299823</v>
      </c>
    </row>
    <row r="45" spans="1:20" s="24" customFormat="1" ht="15" customHeight="1">
      <c r="A45" s="182" t="s">
        <v>990</v>
      </c>
      <c r="B45" s="1072">
        <v>11720</v>
      </c>
      <c r="C45" s="1072" t="s">
        <v>991</v>
      </c>
      <c r="D45" s="1072">
        <v>29300</v>
      </c>
      <c r="F45" s="1073">
        <v>128753</v>
      </c>
      <c r="G45" s="1073"/>
      <c r="H45" s="1073">
        <v>2507440.4189200001</v>
      </c>
      <c r="I45" s="1073"/>
      <c r="J45" s="1073">
        <v>378</v>
      </c>
      <c r="K45" s="1073"/>
      <c r="L45" s="1073">
        <v>7481.6125099999999</v>
      </c>
      <c r="M45" s="1073"/>
      <c r="N45" s="1073">
        <v>9003</v>
      </c>
      <c r="O45" s="1073"/>
      <c r="P45" s="1073">
        <v>229996.06350999998</v>
      </c>
      <c r="Q45" s="1073"/>
      <c r="R45" s="1073">
        <v>138134</v>
      </c>
      <c r="S45" s="1073"/>
      <c r="T45" s="1073">
        <v>2744918.0949400002</v>
      </c>
    </row>
    <row r="46" spans="1:20" s="24" customFormat="1" ht="15" customHeight="1">
      <c r="A46" s="182" t="s">
        <v>990</v>
      </c>
      <c r="B46" s="1072">
        <v>29300</v>
      </c>
      <c r="C46" s="1072" t="s">
        <v>991</v>
      </c>
      <c r="D46" s="1072">
        <v>58600</v>
      </c>
      <c r="F46" s="1073">
        <v>119006</v>
      </c>
      <c r="G46" s="1073"/>
      <c r="H46" s="1073">
        <v>4991086.6999700004</v>
      </c>
      <c r="I46" s="1073"/>
      <c r="J46" s="1073">
        <v>231</v>
      </c>
      <c r="K46" s="1073"/>
      <c r="L46" s="1073">
        <v>9573.72199</v>
      </c>
      <c r="M46" s="1073"/>
      <c r="N46" s="1073">
        <v>1495</v>
      </c>
      <c r="O46" s="1073"/>
      <c r="P46" s="1073">
        <v>61763.294520000003</v>
      </c>
      <c r="Q46" s="1073"/>
      <c r="R46" s="1073">
        <v>120732</v>
      </c>
      <c r="S46" s="1073"/>
      <c r="T46" s="1073">
        <v>5062423.7164799999</v>
      </c>
    </row>
    <row r="47" spans="1:20" s="24" customFormat="1" ht="15" customHeight="1">
      <c r="A47" s="182" t="s">
        <v>990</v>
      </c>
      <c r="B47" s="1072">
        <v>58600</v>
      </c>
      <c r="C47" s="1072" t="s">
        <v>991</v>
      </c>
      <c r="D47" s="1072">
        <v>117200</v>
      </c>
      <c r="F47" s="1073">
        <v>101868</v>
      </c>
      <c r="G47" s="1073"/>
      <c r="H47" s="1073">
        <v>8660003.4562999997</v>
      </c>
      <c r="I47" s="1073"/>
      <c r="J47" s="1073">
        <v>168</v>
      </c>
      <c r="K47" s="1073"/>
      <c r="L47" s="1073">
        <v>14068.05644</v>
      </c>
      <c r="M47" s="1073"/>
      <c r="N47" s="1073">
        <v>1241</v>
      </c>
      <c r="O47" s="1073"/>
      <c r="P47" s="1073">
        <v>103566.52903000001</v>
      </c>
      <c r="Q47" s="1073"/>
      <c r="R47" s="1073">
        <v>103277</v>
      </c>
      <c r="S47" s="1073"/>
      <c r="T47" s="1073">
        <v>8777638.04177</v>
      </c>
    </row>
    <row r="48" spans="1:20" s="24" customFormat="1" ht="15" customHeight="1">
      <c r="A48" s="182" t="s">
        <v>990</v>
      </c>
      <c r="B48" s="1072">
        <v>117200</v>
      </c>
      <c r="C48" s="1072" t="s">
        <v>991</v>
      </c>
      <c r="D48" s="1072">
        <v>234400</v>
      </c>
      <c r="F48" s="1073">
        <v>58605</v>
      </c>
      <c r="G48" s="1073"/>
      <c r="H48" s="1073">
        <v>9465100.9488299992</v>
      </c>
      <c r="I48" s="1073"/>
      <c r="J48" s="1073">
        <v>130</v>
      </c>
      <c r="K48" s="1073"/>
      <c r="L48" s="1073">
        <v>21818.954949999999</v>
      </c>
      <c r="M48" s="1073"/>
      <c r="N48" s="1073">
        <v>1022</v>
      </c>
      <c r="O48" s="1073"/>
      <c r="P48" s="1073">
        <v>172422.43409</v>
      </c>
      <c r="Q48" s="1073"/>
      <c r="R48" s="1073">
        <v>59757</v>
      </c>
      <c r="S48" s="1073"/>
      <c r="T48" s="1073">
        <v>9659342.3378699999</v>
      </c>
    </row>
    <row r="49" spans="1:20" s="24" customFormat="1" ht="15" customHeight="1">
      <c r="A49" s="182" t="s">
        <v>990</v>
      </c>
      <c r="B49" s="1072">
        <v>234400</v>
      </c>
      <c r="C49" s="1072" t="s">
        <v>991</v>
      </c>
      <c r="D49" s="1072">
        <v>468800</v>
      </c>
      <c r="F49" s="1073">
        <v>26720</v>
      </c>
      <c r="G49" s="1073"/>
      <c r="H49" s="1073">
        <v>8596017.0068299994</v>
      </c>
      <c r="I49" s="1073"/>
      <c r="J49" s="1073">
        <v>127</v>
      </c>
      <c r="K49" s="1073"/>
      <c r="L49" s="1073">
        <v>42745.941989999999</v>
      </c>
      <c r="M49" s="1073"/>
      <c r="N49" s="1073">
        <v>1060</v>
      </c>
      <c r="O49" s="1073"/>
      <c r="P49" s="1073">
        <v>358132.84416000004</v>
      </c>
      <c r="Q49" s="1073"/>
      <c r="R49" s="1073">
        <v>27907</v>
      </c>
      <c r="S49" s="1073"/>
      <c r="T49" s="1073">
        <v>8996895.7929800004</v>
      </c>
    </row>
    <row r="50" spans="1:20" s="24" customFormat="1" ht="15" customHeight="1">
      <c r="A50" s="182" t="s">
        <v>990</v>
      </c>
      <c r="B50" s="1072">
        <v>468800</v>
      </c>
      <c r="C50" s="1072" t="s">
        <v>991</v>
      </c>
      <c r="D50" s="1072">
        <v>703200</v>
      </c>
      <c r="F50" s="1073">
        <v>7755</v>
      </c>
      <c r="G50" s="1073"/>
      <c r="H50" s="1073">
        <v>4395597.4517099997</v>
      </c>
      <c r="I50" s="1073"/>
      <c r="J50" s="1073">
        <v>80</v>
      </c>
      <c r="K50" s="1073"/>
      <c r="L50" s="1073">
        <v>47319.216260000001</v>
      </c>
      <c r="M50" s="1073"/>
      <c r="N50" s="1073">
        <v>597</v>
      </c>
      <c r="O50" s="1073"/>
      <c r="P50" s="1073">
        <v>345431.73439</v>
      </c>
      <c r="Q50" s="1073"/>
      <c r="R50" s="1073">
        <v>8432</v>
      </c>
      <c r="S50" s="1073"/>
      <c r="T50" s="1073">
        <v>4788348.4023599997</v>
      </c>
    </row>
    <row r="51" spans="1:20" s="24" customFormat="1" ht="15" customHeight="1">
      <c r="A51" s="182" t="s">
        <v>990</v>
      </c>
      <c r="B51" s="1072">
        <v>703200</v>
      </c>
      <c r="C51" s="1072" t="s">
        <v>991</v>
      </c>
      <c r="D51" s="1072">
        <v>937600</v>
      </c>
      <c r="F51" s="1073">
        <v>2819</v>
      </c>
      <c r="G51" s="1073"/>
      <c r="H51" s="1073">
        <v>2274772.7414899999</v>
      </c>
      <c r="I51" s="1073"/>
      <c r="J51" s="1073">
        <v>39</v>
      </c>
      <c r="K51" s="1073"/>
      <c r="L51" s="1073">
        <v>30761.583579999999</v>
      </c>
      <c r="M51" s="1073"/>
      <c r="N51" s="1073">
        <v>312</v>
      </c>
      <c r="O51" s="1073"/>
      <c r="P51" s="1073">
        <v>254503.15081999998</v>
      </c>
      <c r="Q51" s="1073"/>
      <c r="R51" s="1073">
        <v>3170</v>
      </c>
      <c r="S51" s="1073"/>
      <c r="T51" s="1073">
        <v>2560037.4758899999</v>
      </c>
    </row>
    <row r="52" spans="1:20" s="24" customFormat="1" ht="15" customHeight="1">
      <c r="A52" s="182" t="s">
        <v>990</v>
      </c>
      <c r="B52" s="1072">
        <v>937600</v>
      </c>
      <c r="C52" s="1072" t="s">
        <v>991</v>
      </c>
      <c r="D52" s="1072">
        <v>1172000</v>
      </c>
      <c r="F52" s="1073">
        <v>1704</v>
      </c>
      <c r="G52" s="1073"/>
      <c r="H52" s="1073">
        <v>1767821.3253299999</v>
      </c>
      <c r="I52" s="1073"/>
      <c r="J52" s="1073">
        <v>32</v>
      </c>
      <c r="K52" s="1073"/>
      <c r="L52" s="1073">
        <v>33524.275929999996</v>
      </c>
      <c r="M52" s="1073"/>
      <c r="N52" s="1073">
        <v>319</v>
      </c>
      <c r="O52" s="1073"/>
      <c r="P52" s="1073">
        <v>331057.24633999995</v>
      </c>
      <c r="Q52" s="1073"/>
      <c r="R52" s="1073">
        <v>2055</v>
      </c>
      <c r="S52" s="1073"/>
      <c r="T52" s="1073">
        <v>2132402.8476</v>
      </c>
    </row>
    <row r="53" spans="1:20" s="24" customFormat="1" ht="15" customHeight="1">
      <c r="A53" s="182" t="s">
        <v>990</v>
      </c>
      <c r="B53" s="1072">
        <v>1172000</v>
      </c>
      <c r="C53" s="1072" t="s">
        <v>991</v>
      </c>
      <c r="D53" s="1072">
        <v>1758000</v>
      </c>
      <c r="F53" s="1073">
        <v>1659</v>
      </c>
      <c r="G53" s="1073"/>
      <c r="H53" s="1073">
        <v>2356470.3629800002</v>
      </c>
      <c r="I53" s="1073"/>
      <c r="J53" s="1073">
        <v>61</v>
      </c>
      <c r="K53" s="1073"/>
      <c r="L53" s="1073">
        <v>86892.498680000004</v>
      </c>
      <c r="M53" s="1073"/>
      <c r="N53" s="1073">
        <v>484</v>
      </c>
      <c r="O53" s="1073"/>
      <c r="P53" s="1073">
        <v>701478.34149999998</v>
      </c>
      <c r="Q53" s="1073"/>
      <c r="R53" s="1073">
        <v>2204</v>
      </c>
      <c r="S53" s="1073"/>
      <c r="T53" s="1073">
        <v>3144841.20316</v>
      </c>
    </row>
    <row r="54" spans="1:20" s="24" customFormat="1" ht="15" customHeight="1">
      <c r="A54" s="182" t="s">
        <v>990</v>
      </c>
      <c r="B54" s="1072">
        <v>1758000</v>
      </c>
      <c r="C54" s="1072" t="s">
        <v>991</v>
      </c>
      <c r="D54" s="1072">
        <v>2344000</v>
      </c>
      <c r="F54" s="1073">
        <v>582</v>
      </c>
      <c r="G54" s="1073"/>
      <c r="H54" s="1073">
        <v>1169417.16194</v>
      </c>
      <c r="I54" s="1073"/>
      <c r="J54" s="1073">
        <v>38</v>
      </c>
      <c r="K54" s="1073"/>
      <c r="L54" s="1073">
        <v>77469.443599999999</v>
      </c>
      <c r="M54" s="1073"/>
      <c r="N54" s="1073">
        <v>269</v>
      </c>
      <c r="O54" s="1073"/>
      <c r="P54" s="1073">
        <v>549460.96279999998</v>
      </c>
      <c r="Q54" s="1073"/>
      <c r="R54" s="1073">
        <v>889</v>
      </c>
      <c r="S54" s="1073"/>
      <c r="T54" s="1073">
        <v>1796347.56834</v>
      </c>
    </row>
    <row r="55" spans="1:20" s="24" customFormat="1" ht="15" customHeight="1">
      <c r="A55" s="182" t="s">
        <v>990</v>
      </c>
      <c r="B55" s="1072">
        <v>2344000</v>
      </c>
      <c r="C55" s="1072" t="s">
        <v>991</v>
      </c>
      <c r="D55" s="1072">
        <v>5860000</v>
      </c>
      <c r="F55" s="1073">
        <v>756</v>
      </c>
      <c r="G55" s="1073"/>
      <c r="H55" s="1073">
        <v>2589239.5644399999</v>
      </c>
      <c r="I55" s="1073"/>
      <c r="J55" s="1073">
        <v>128</v>
      </c>
      <c r="K55" s="1073"/>
      <c r="L55" s="1073">
        <v>463102.10824000003</v>
      </c>
      <c r="M55" s="1073"/>
      <c r="N55" s="1073">
        <v>854</v>
      </c>
      <c r="O55" s="1073"/>
      <c r="P55" s="1073">
        <v>3216287.62322</v>
      </c>
      <c r="Q55" s="1073"/>
      <c r="R55" s="1073">
        <v>1738</v>
      </c>
      <c r="S55" s="1073"/>
      <c r="T55" s="1073">
        <v>6268629.2958999993</v>
      </c>
    </row>
    <row r="56" spans="1:20" s="24" customFormat="1" ht="15" customHeight="1">
      <c r="A56" s="182" t="s">
        <v>990</v>
      </c>
      <c r="B56" s="1072">
        <v>5860000</v>
      </c>
      <c r="C56" s="1072" t="s">
        <v>991</v>
      </c>
      <c r="D56" s="1072">
        <v>11720000</v>
      </c>
      <c r="F56" s="1073">
        <v>133</v>
      </c>
      <c r="G56" s="1073"/>
      <c r="H56" s="1073">
        <v>1054107.26813</v>
      </c>
      <c r="I56" s="1073"/>
      <c r="J56" s="1073">
        <v>81</v>
      </c>
      <c r="K56" s="1073"/>
      <c r="L56" s="1073">
        <v>669180.5435599999</v>
      </c>
      <c r="M56" s="1073"/>
      <c r="N56" s="1073">
        <v>475</v>
      </c>
      <c r="O56" s="1073"/>
      <c r="P56" s="1073">
        <v>3894693.0192600004</v>
      </c>
      <c r="Q56" s="1073"/>
      <c r="R56" s="1073">
        <v>689</v>
      </c>
      <c r="S56" s="1073"/>
      <c r="T56" s="1073">
        <v>5617980.8309499994</v>
      </c>
    </row>
    <row r="57" spans="1:20" s="24" customFormat="1" ht="15" customHeight="1">
      <c r="A57" s="182" t="s">
        <v>990</v>
      </c>
      <c r="B57" s="1072">
        <v>11720000</v>
      </c>
      <c r="C57" s="1072" t="s">
        <v>991</v>
      </c>
      <c r="D57" s="640" t="s">
        <v>992</v>
      </c>
      <c r="F57" s="1073">
        <v>66</v>
      </c>
      <c r="G57" s="1073"/>
      <c r="H57" s="1073">
        <v>1392913.22643</v>
      </c>
      <c r="I57" s="1073"/>
      <c r="J57" s="1073">
        <v>115</v>
      </c>
      <c r="K57" s="1073"/>
      <c r="L57" s="1073">
        <v>9682316.5819300003</v>
      </c>
      <c r="M57" s="1073"/>
      <c r="N57" s="1073">
        <v>830</v>
      </c>
      <c r="O57" s="1073"/>
      <c r="P57" s="1073">
        <v>54644998.699830003</v>
      </c>
      <c r="Q57" s="1073"/>
      <c r="R57" s="1073">
        <v>1011</v>
      </c>
      <c r="S57" s="1073"/>
      <c r="T57" s="1073">
        <v>65720228.508190006</v>
      </c>
    </row>
    <row r="58" spans="1:20" s="24" customFormat="1" ht="9.75" customHeight="1">
      <c r="A58" s="182"/>
      <c r="B58" s="1071"/>
      <c r="C58" s="1071"/>
      <c r="D58" s="1072"/>
      <c r="F58" s="1073"/>
      <c r="G58" s="1073"/>
      <c r="H58" s="1073"/>
      <c r="I58" s="1073"/>
      <c r="J58" s="1073"/>
      <c r="K58" s="1073"/>
      <c r="L58" s="1073"/>
      <c r="M58" s="1073"/>
      <c r="N58" s="1073"/>
      <c r="O58" s="1073"/>
      <c r="P58" s="1073"/>
      <c r="Q58" s="1073"/>
      <c r="R58" s="1073"/>
      <c r="S58" s="1073"/>
      <c r="T58" s="1073"/>
    </row>
    <row r="59" spans="1:20" s="18" customFormat="1" ht="20.100000000000001" customHeight="1">
      <c r="A59" s="1068" t="s">
        <v>485</v>
      </c>
      <c r="B59" s="24"/>
      <c r="C59" s="182"/>
      <c r="D59" s="1069"/>
      <c r="E59" s="24"/>
      <c r="F59" s="1070">
        <v>6073180</v>
      </c>
      <c r="G59" s="1070"/>
      <c r="H59" s="1070">
        <v>7490660.8379600001</v>
      </c>
      <c r="I59" s="1070"/>
      <c r="J59" s="1070" t="s">
        <v>159</v>
      </c>
      <c r="K59" s="1070"/>
      <c r="L59" s="1070" t="s">
        <v>159</v>
      </c>
      <c r="M59" s="1070"/>
      <c r="N59" s="1070" t="s">
        <v>159</v>
      </c>
      <c r="O59" s="1070"/>
      <c r="P59" s="1070" t="s">
        <v>159</v>
      </c>
      <c r="Q59" s="1070"/>
      <c r="R59" s="1070">
        <v>6073180</v>
      </c>
      <c r="S59" s="1070"/>
      <c r="T59" s="1070">
        <v>7490660.8379600001</v>
      </c>
    </row>
    <row r="60" spans="1:20" s="24" customFormat="1" ht="15" customHeight="1">
      <c r="A60" s="182"/>
      <c r="B60" s="1071" t="s">
        <v>989</v>
      </c>
      <c r="C60" s="1071"/>
      <c r="D60" s="1072">
        <v>11720</v>
      </c>
      <c r="F60" s="1073">
        <v>5951220</v>
      </c>
      <c r="G60" s="1073"/>
      <c r="H60" s="1073">
        <v>2090608.4676700002</v>
      </c>
      <c r="I60" s="1073"/>
      <c r="J60" s="1073" t="s">
        <v>159</v>
      </c>
      <c r="K60" s="1073"/>
      <c r="L60" s="1073" t="s">
        <v>159</v>
      </c>
      <c r="M60" s="1073"/>
      <c r="N60" s="1073" t="s">
        <v>159</v>
      </c>
      <c r="O60" s="1073"/>
      <c r="P60" s="1073" t="s">
        <v>159</v>
      </c>
      <c r="Q60" s="1073"/>
      <c r="R60" s="1073">
        <v>5951220</v>
      </c>
      <c r="S60" s="1073"/>
      <c r="T60" s="1073">
        <v>2090608.4676700002</v>
      </c>
    </row>
    <row r="61" spans="1:20" s="24" customFormat="1" ht="15" customHeight="1">
      <c r="A61" s="182" t="s">
        <v>990</v>
      </c>
      <c r="B61" s="1072">
        <v>11720</v>
      </c>
      <c r="C61" s="1072" t="s">
        <v>991</v>
      </c>
      <c r="D61" s="1072">
        <v>29300</v>
      </c>
      <c r="F61" s="1073">
        <v>71067</v>
      </c>
      <c r="G61" s="1073"/>
      <c r="H61" s="1073">
        <v>1295808.645</v>
      </c>
      <c r="I61" s="1073"/>
      <c r="J61" s="1073" t="s">
        <v>159</v>
      </c>
      <c r="K61" s="1073"/>
      <c r="L61" s="1073" t="s">
        <v>159</v>
      </c>
      <c r="M61" s="1073"/>
      <c r="N61" s="1073" t="s">
        <v>159</v>
      </c>
      <c r="O61" s="1073"/>
      <c r="P61" s="1073" t="s">
        <v>159</v>
      </c>
      <c r="Q61" s="1073"/>
      <c r="R61" s="1073">
        <v>71067</v>
      </c>
      <c r="S61" s="1073"/>
      <c r="T61" s="1073">
        <v>1295808.645</v>
      </c>
    </row>
    <row r="62" spans="1:20" s="24" customFormat="1" ht="15" customHeight="1">
      <c r="A62" s="182" t="s">
        <v>990</v>
      </c>
      <c r="B62" s="1072">
        <v>29300</v>
      </c>
      <c r="C62" s="1072" t="s">
        <v>991</v>
      </c>
      <c r="D62" s="1072">
        <v>58600</v>
      </c>
      <c r="F62" s="1073">
        <v>28455</v>
      </c>
      <c r="G62" s="1073"/>
      <c r="H62" s="1073">
        <v>1162731.77963</v>
      </c>
      <c r="I62" s="1073"/>
      <c r="J62" s="1073" t="s">
        <v>159</v>
      </c>
      <c r="K62" s="1073"/>
      <c r="L62" s="1073" t="s">
        <v>159</v>
      </c>
      <c r="M62" s="1073"/>
      <c r="N62" s="1073" t="s">
        <v>159</v>
      </c>
      <c r="O62" s="1073"/>
      <c r="P62" s="1073" t="s">
        <v>159</v>
      </c>
      <c r="Q62" s="1073"/>
      <c r="R62" s="1073">
        <v>28455</v>
      </c>
      <c r="S62" s="1073"/>
      <c r="T62" s="1073">
        <v>1162731.77963</v>
      </c>
    </row>
    <row r="63" spans="1:20" s="24" customFormat="1" ht="15" customHeight="1">
      <c r="A63" s="182" t="s">
        <v>990</v>
      </c>
      <c r="B63" s="1072">
        <v>58600</v>
      </c>
      <c r="C63" s="1072" t="s">
        <v>991</v>
      </c>
      <c r="D63" s="1072">
        <v>117200</v>
      </c>
      <c r="F63" s="1073">
        <v>14205</v>
      </c>
      <c r="G63" s="1073"/>
      <c r="H63" s="1073">
        <v>1155684.3880699999</v>
      </c>
      <c r="I63" s="1073"/>
      <c r="J63" s="1073" t="s">
        <v>159</v>
      </c>
      <c r="K63" s="1073"/>
      <c r="L63" s="1073" t="s">
        <v>159</v>
      </c>
      <c r="M63" s="1073"/>
      <c r="N63" s="1073" t="s">
        <v>159</v>
      </c>
      <c r="O63" s="1073"/>
      <c r="P63" s="1073" t="s">
        <v>159</v>
      </c>
      <c r="Q63" s="1073"/>
      <c r="R63" s="1073">
        <v>14205</v>
      </c>
      <c r="S63" s="1073"/>
      <c r="T63" s="1073">
        <v>1155684.3880699999</v>
      </c>
    </row>
    <row r="64" spans="1:20" s="24" customFormat="1" ht="15" customHeight="1">
      <c r="A64" s="182" t="s">
        <v>990</v>
      </c>
      <c r="B64" s="1072">
        <v>117200</v>
      </c>
      <c r="C64" s="1072" t="s">
        <v>991</v>
      </c>
      <c r="D64" s="1072">
        <v>234400</v>
      </c>
      <c r="F64" s="1073">
        <v>6036</v>
      </c>
      <c r="G64" s="1073"/>
      <c r="H64" s="1073">
        <v>962175.75834000006</v>
      </c>
      <c r="I64" s="1073"/>
      <c r="J64" s="1073" t="s">
        <v>159</v>
      </c>
      <c r="K64" s="1073"/>
      <c r="L64" s="1073" t="s">
        <v>159</v>
      </c>
      <c r="M64" s="1073"/>
      <c r="N64" s="1073" t="s">
        <v>159</v>
      </c>
      <c r="O64" s="1073"/>
      <c r="P64" s="1073" t="s">
        <v>159</v>
      </c>
      <c r="Q64" s="1073"/>
      <c r="R64" s="1073">
        <v>6036</v>
      </c>
      <c r="S64" s="1073"/>
      <c r="T64" s="1073">
        <v>962175.75834000006</v>
      </c>
    </row>
    <row r="65" spans="1:20" s="24" customFormat="1" ht="15" customHeight="1">
      <c r="A65" s="182" t="s">
        <v>990</v>
      </c>
      <c r="B65" s="1072">
        <v>234400</v>
      </c>
      <c r="C65" s="1072" t="s">
        <v>991</v>
      </c>
      <c r="D65" s="1072">
        <v>468800</v>
      </c>
      <c r="F65" s="1073">
        <v>1841</v>
      </c>
      <c r="G65" s="1073"/>
      <c r="H65" s="1073">
        <v>576632.99512999994</v>
      </c>
      <c r="I65" s="1073"/>
      <c r="J65" s="1073" t="s">
        <v>159</v>
      </c>
      <c r="K65" s="1073"/>
      <c r="L65" s="1073" t="s">
        <v>159</v>
      </c>
      <c r="M65" s="1073"/>
      <c r="N65" s="1073" t="s">
        <v>159</v>
      </c>
      <c r="O65" s="1073"/>
      <c r="P65" s="1073" t="s">
        <v>159</v>
      </c>
      <c r="Q65" s="1073"/>
      <c r="R65" s="1073">
        <v>1841</v>
      </c>
      <c r="S65" s="1073"/>
      <c r="T65" s="1073">
        <v>576632.99512999994</v>
      </c>
    </row>
    <row r="66" spans="1:20" s="24" customFormat="1" ht="15" customHeight="1">
      <c r="A66" s="182" t="s">
        <v>990</v>
      </c>
      <c r="B66" s="1072">
        <v>468800</v>
      </c>
      <c r="C66" s="1072" t="s">
        <v>991</v>
      </c>
      <c r="D66" s="1072">
        <v>703200</v>
      </c>
      <c r="F66" s="1073">
        <v>256</v>
      </c>
      <c r="G66" s="1073"/>
      <c r="H66" s="1073">
        <v>144545.93087000001</v>
      </c>
      <c r="I66" s="1073"/>
      <c r="J66" s="1073" t="s">
        <v>159</v>
      </c>
      <c r="K66" s="1073"/>
      <c r="L66" s="1073" t="s">
        <v>159</v>
      </c>
      <c r="M66" s="1073"/>
      <c r="N66" s="1073" t="s">
        <v>159</v>
      </c>
      <c r="O66" s="1073"/>
      <c r="P66" s="1073" t="s">
        <v>159</v>
      </c>
      <c r="Q66" s="1073"/>
      <c r="R66" s="1073">
        <v>256</v>
      </c>
      <c r="S66" s="1073"/>
      <c r="T66" s="1073">
        <v>144545.93087000001</v>
      </c>
    </row>
    <row r="67" spans="1:20" s="24" customFormat="1" ht="15" customHeight="1">
      <c r="A67" s="182" t="s">
        <v>990</v>
      </c>
      <c r="B67" s="1072">
        <v>703200</v>
      </c>
      <c r="C67" s="1072" t="s">
        <v>991</v>
      </c>
      <c r="D67" s="1072">
        <v>937600</v>
      </c>
      <c r="F67" s="1073">
        <v>61</v>
      </c>
      <c r="G67" s="1073"/>
      <c r="H67" s="1073">
        <v>49048.211590000006</v>
      </c>
      <c r="I67" s="1073"/>
      <c r="J67" s="1073" t="s">
        <v>159</v>
      </c>
      <c r="K67" s="1073"/>
      <c r="L67" s="1073" t="s">
        <v>159</v>
      </c>
      <c r="M67" s="1073"/>
      <c r="N67" s="1073" t="s">
        <v>159</v>
      </c>
      <c r="O67" s="1073"/>
      <c r="P67" s="1073" t="s">
        <v>159</v>
      </c>
      <c r="Q67" s="1073"/>
      <c r="R67" s="1073">
        <v>61</v>
      </c>
      <c r="S67" s="1073"/>
      <c r="T67" s="1073">
        <v>49048.211590000006</v>
      </c>
    </row>
    <row r="68" spans="1:20" s="24" customFormat="1" ht="15" customHeight="1">
      <c r="A68" s="182" t="s">
        <v>990</v>
      </c>
      <c r="B68" s="1072">
        <v>937600</v>
      </c>
      <c r="C68" s="1072" t="s">
        <v>991</v>
      </c>
      <c r="D68" s="1072">
        <v>1172000</v>
      </c>
      <c r="F68" s="1073">
        <v>15</v>
      </c>
      <c r="G68" s="1073"/>
      <c r="H68" s="1073">
        <v>15522.34052</v>
      </c>
      <c r="I68" s="1073"/>
      <c r="J68" s="1073" t="s">
        <v>159</v>
      </c>
      <c r="K68" s="1073"/>
      <c r="L68" s="1073" t="s">
        <v>159</v>
      </c>
      <c r="M68" s="1073"/>
      <c r="N68" s="1073" t="s">
        <v>159</v>
      </c>
      <c r="O68" s="1073"/>
      <c r="P68" s="1073" t="s">
        <v>159</v>
      </c>
      <c r="Q68" s="1073"/>
      <c r="R68" s="1073">
        <v>15</v>
      </c>
      <c r="S68" s="1073"/>
      <c r="T68" s="1073">
        <v>15522.34052</v>
      </c>
    </row>
    <row r="69" spans="1:20" s="24" customFormat="1" ht="15" customHeight="1">
      <c r="A69" s="182" t="s">
        <v>990</v>
      </c>
      <c r="B69" s="1072">
        <v>1172000</v>
      </c>
      <c r="C69" s="1072" t="s">
        <v>991</v>
      </c>
      <c r="D69" s="1072">
        <v>1758000</v>
      </c>
      <c r="F69" s="1073">
        <v>19</v>
      </c>
      <c r="G69" s="1073"/>
      <c r="H69" s="1073">
        <v>26408.832280000002</v>
      </c>
      <c r="I69" s="1073"/>
      <c r="J69" s="1073" t="s">
        <v>159</v>
      </c>
      <c r="K69" s="1073"/>
      <c r="L69" s="1073" t="s">
        <v>159</v>
      </c>
      <c r="M69" s="1073"/>
      <c r="N69" s="1073" t="s">
        <v>159</v>
      </c>
      <c r="O69" s="1073"/>
      <c r="P69" s="1073" t="s">
        <v>159</v>
      </c>
      <c r="Q69" s="1073"/>
      <c r="R69" s="1073">
        <v>19</v>
      </c>
      <c r="S69" s="1073"/>
      <c r="T69" s="1073">
        <v>26408.832280000002</v>
      </c>
    </row>
    <row r="70" spans="1:20" s="24" customFormat="1" ht="15" customHeight="1">
      <c r="A70" s="182" t="s">
        <v>990</v>
      </c>
      <c r="B70" s="1072">
        <v>1758000</v>
      </c>
      <c r="C70" s="1072" t="s">
        <v>991</v>
      </c>
      <c r="D70" s="1072">
        <v>2344000</v>
      </c>
      <c r="F70" s="1073">
        <v>3</v>
      </c>
      <c r="G70" s="1073"/>
      <c r="H70" s="1073">
        <v>6010.5024100000001</v>
      </c>
      <c r="I70" s="1073"/>
      <c r="J70" s="1073" t="s">
        <v>159</v>
      </c>
      <c r="K70" s="1073"/>
      <c r="L70" s="1073" t="s">
        <v>159</v>
      </c>
      <c r="M70" s="1073"/>
      <c r="N70" s="1073" t="s">
        <v>159</v>
      </c>
      <c r="O70" s="1073"/>
      <c r="P70" s="1073" t="s">
        <v>159</v>
      </c>
      <c r="Q70" s="1073"/>
      <c r="R70" s="1073">
        <v>3</v>
      </c>
      <c r="S70" s="1073"/>
      <c r="T70" s="1073">
        <v>6010.5024100000001</v>
      </c>
    </row>
    <row r="71" spans="1:20" s="24" customFormat="1" ht="15" customHeight="1">
      <c r="A71" s="182" t="s">
        <v>990</v>
      </c>
      <c r="B71" s="1072">
        <v>2344000</v>
      </c>
      <c r="C71" s="1072" t="s">
        <v>991</v>
      </c>
      <c r="D71" s="1072">
        <v>5860000</v>
      </c>
      <c r="F71" s="1073">
        <v>2</v>
      </c>
      <c r="G71" s="1073"/>
      <c r="H71" s="1073">
        <v>5482.9864500000003</v>
      </c>
      <c r="I71" s="1073"/>
      <c r="J71" s="1073" t="s">
        <v>159</v>
      </c>
      <c r="K71" s="1073"/>
      <c r="L71" s="1073" t="s">
        <v>159</v>
      </c>
      <c r="M71" s="1073"/>
      <c r="N71" s="1073" t="s">
        <v>159</v>
      </c>
      <c r="O71" s="1073"/>
      <c r="P71" s="1073" t="s">
        <v>159</v>
      </c>
      <c r="Q71" s="1073"/>
      <c r="R71" s="1073">
        <v>2</v>
      </c>
      <c r="S71" s="1073"/>
      <c r="T71" s="1073">
        <v>5482.9864500000003</v>
      </c>
    </row>
    <row r="72" spans="1:20" s="24" customFormat="1" ht="15" customHeight="1">
      <c r="A72" s="182" t="s">
        <v>990</v>
      </c>
      <c r="B72" s="1072">
        <v>5860000</v>
      </c>
      <c r="C72" s="1072" t="s">
        <v>991</v>
      </c>
      <c r="D72" s="1072">
        <v>11720000</v>
      </c>
      <c r="F72" s="1073" t="s">
        <v>159</v>
      </c>
      <c r="G72" s="1073"/>
      <c r="H72" s="1073" t="s">
        <v>159</v>
      </c>
      <c r="I72" s="1073"/>
      <c r="J72" s="1073" t="s">
        <v>159</v>
      </c>
      <c r="K72" s="1073"/>
      <c r="L72" s="1073" t="s">
        <v>159</v>
      </c>
      <c r="M72" s="1073"/>
      <c r="N72" s="1073" t="s">
        <v>159</v>
      </c>
      <c r="O72" s="1073"/>
      <c r="P72" s="1073" t="s">
        <v>159</v>
      </c>
      <c r="Q72" s="1073"/>
      <c r="R72" s="1073" t="s">
        <v>159</v>
      </c>
      <c r="S72" s="1073"/>
      <c r="T72" s="1073" t="s">
        <v>159</v>
      </c>
    </row>
    <row r="73" spans="1:20" s="24" customFormat="1" ht="15" customHeight="1">
      <c r="A73" s="182" t="s">
        <v>990</v>
      </c>
      <c r="B73" s="1072">
        <v>11720000</v>
      </c>
      <c r="C73" s="1072" t="s">
        <v>991</v>
      </c>
      <c r="D73" s="640" t="s">
        <v>992</v>
      </c>
      <c r="F73" s="1073" t="s">
        <v>159</v>
      </c>
      <c r="G73" s="1073"/>
      <c r="H73" s="1073" t="s">
        <v>159</v>
      </c>
      <c r="I73" s="1073"/>
      <c r="J73" s="1073" t="s">
        <v>159</v>
      </c>
      <c r="K73" s="1073"/>
      <c r="L73" s="1073" t="s">
        <v>159</v>
      </c>
      <c r="M73" s="1073"/>
      <c r="N73" s="1073" t="s">
        <v>159</v>
      </c>
      <c r="O73" s="1073"/>
      <c r="P73" s="1073" t="s">
        <v>159</v>
      </c>
      <c r="Q73" s="1073"/>
      <c r="R73" s="1073" t="s">
        <v>159</v>
      </c>
      <c r="S73" s="1073"/>
      <c r="T73" s="1073" t="s">
        <v>159</v>
      </c>
    </row>
    <row r="74" spans="1:20" s="24" customFormat="1" ht="9.75" customHeight="1">
      <c r="A74" s="182"/>
      <c r="B74" s="1071"/>
      <c r="C74" s="1071"/>
      <c r="D74" s="1072"/>
      <c r="F74" s="1073"/>
      <c r="G74" s="1073"/>
      <c r="H74" s="1073"/>
      <c r="I74" s="1073"/>
      <c r="J74" s="1073"/>
      <c r="K74" s="1073"/>
      <c r="L74" s="1073"/>
      <c r="M74" s="1073"/>
      <c r="N74" s="1073"/>
      <c r="O74" s="1073"/>
      <c r="P74" s="1073"/>
      <c r="Q74" s="1073"/>
      <c r="R74" s="1073"/>
      <c r="S74" s="1073"/>
      <c r="T74" s="1073"/>
    </row>
    <row r="75" spans="1:20" s="18" customFormat="1" ht="10.199999999999999">
      <c r="A75" s="1068" t="s">
        <v>155</v>
      </c>
      <c r="B75" s="24"/>
      <c r="C75" s="182"/>
      <c r="D75" s="1069"/>
      <c r="E75" s="24"/>
      <c r="F75" s="1070">
        <v>48590136</v>
      </c>
      <c r="G75" s="1070"/>
      <c r="H75" s="1070">
        <v>203646775.27707002</v>
      </c>
      <c r="I75" s="1070"/>
      <c r="J75" s="1070">
        <v>36005</v>
      </c>
      <c r="K75" s="1070"/>
      <c r="L75" s="1070">
        <v>24312717.251419999</v>
      </c>
      <c r="M75" s="1070"/>
      <c r="N75" s="1070">
        <v>980613</v>
      </c>
      <c r="O75" s="1070"/>
      <c r="P75" s="1070">
        <v>193383052.92328</v>
      </c>
      <c r="Q75" s="1070"/>
      <c r="R75" s="1070">
        <v>49606754</v>
      </c>
      <c r="S75" s="1070"/>
      <c r="T75" s="1070">
        <v>421342545.45177001</v>
      </c>
    </row>
    <row r="76" spans="1:20" s="24" customFormat="1" ht="15" customHeight="1">
      <c r="A76" s="182"/>
      <c r="B76" s="1071" t="s">
        <v>989</v>
      </c>
      <c r="C76" s="1071"/>
      <c r="D76" s="1072">
        <v>11720</v>
      </c>
      <c r="E76" s="192"/>
      <c r="F76" s="1073">
        <v>46181230</v>
      </c>
      <c r="G76" s="1073"/>
      <c r="H76" s="1073">
        <v>26065426.976920009</v>
      </c>
      <c r="I76" s="1073"/>
      <c r="J76" s="1073">
        <v>22368</v>
      </c>
      <c r="K76" s="1073"/>
      <c r="L76" s="1073">
        <v>40864.433259997517</v>
      </c>
      <c r="M76" s="1073"/>
      <c r="N76" s="1073">
        <v>715486</v>
      </c>
      <c r="O76" s="1073"/>
      <c r="P76" s="1073">
        <v>1120176.2070800066</v>
      </c>
      <c r="Q76" s="1073"/>
      <c r="R76" s="1073">
        <v>46919084</v>
      </c>
      <c r="S76" s="1073"/>
      <c r="T76" s="1073">
        <v>27226467.617259979</v>
      </c>
    </row>
    <row r="77" spans="1:20" s="24" customFormat="1" ht="15" customHeight="1">
      <c r="A77" s="182" t="s">
        <v>990</v>
      </c>
      <c r="B77" s="1072">
        <v>11720</v>
      </c>
      <c r="C77" s="1072" t="s">
        <v>991</v>
      </c>
      <c r="D77" s="1072">
        <v>29300</v>
      </c>
      <c r="E77" s="192"/>
      <c r="F77" s="1073">
        <v>1154615</v>
      </c>
      <c r="G77" s="1073"/>
      <c r="H77" s="1073">
        <v>21580107.836759999</v>
      </c>
      <c r="I77" s="1073"/>
      <c r="J77" s="1073">
        <v>3801</v>
      </c>
      <c r="K77" s="1073"/>
      <c r="L77" s="1073">
        <v>73138.85676000001</v>
      </c>
      <c r="M77" s="1073"/>
      <c r="N77" s="1073">
        <v>84504</v>
      </c>
      <c r="O77" s="1073"/>
      <c r="P77" s="1073">
        <v>1671232.61118</v>
      </c>
      <c r="Q77" s="1073"/>
      <c r="R77" s="1073">
        <v>1242920</v>
      </c>
      <c r="S77" s="1073"/>
      <c r="T77" s="1073">
        <v>23324479.304700002</v>
      </c>
    </row>
    <row r="78" spans="1:20" s="24" customFormat="1" ht="15" customHeight="1">
      <c r="A78" s="182" t="s">
        <v>990</v>
      </c>
      <c r="B78" s="1072">
        <v>29300</v>
      </c>
      <c r="C78" s="1072" t="s">
        <v>991</v>
      </c>
      <c r="D78" s="1072">
        <v>58600</v>
      </c>
      <c r="E78" s="192"/>
      <c r="F78" s="1073">
        <v>583396</v>
      </c>
      <c r="G78" s="1073"/>
      <c r="H78" s="1073">
        <v>24099143.37903</v>
      </c>
      <c r="I78" s="1073"/>
      <c r="J78" s="1073">
        <v>2624</v>
      </c>
      <c r="K78" s="1073"/>
      <c r="L78" s="1073">
        <v>110362.08595000001</v>
      </c>
      <c r="M78" s="1073"/>
      <c r="N78" s="1073">
        <v>52153</v>
      </c>
      <c r="O78" s="1073"/>
      <c r="P78" s="1073">
        <v>2185379.9183400003</v>
      </c>
      <c r="Q78" s="1073"/>
      <c r="R78" s="1073">
        <v>638173</v>
      </c>
      <c r="S78" s="1073"/>
      <c r="T78" s="1073">
        <v>26394885.38332</v>
      </c>
    </row>
    <row r="79" spans="1:20" s="24" customFormat="1" ht="15" customHeight="1">
      <c r="A79" s="182" t="s">
        <v>990</v>
      </c>
      <c r="B79" s="1072">
        <v>58600</v>
      </c>
      <c r="C79" s="1072" t="s">
        <v>991</v>
      </c>
      <c r="D79" s="1072">
        <v>117200</v>
      </c>
      <c r="E79" s="192"/>
      <c r="F79" s="1073">
        <v>361772</v>
      </c>
      <c r="G79" s="1073"/>
      <c r="H79" s="1073">
        <v>29905937.776560001</v>
      </c>
      <c r="I79" s="1073"/>
      <c r="J79" s="1073">
        <v>2154</v>
      </c>
      <c r="K79" s="1073"/>
      <c r="L79" s="1073">
        <v>180296.06584</v>
      </c>
      <c r="M79" s="1073"/>
      <c r="N79" s="1073">
        <v>42888</v>
      </c>
      <c r="O79" s="1073"/>
      <c r="P79" s="1073">
        <v>3588976.7150999997</v>
      </c>
      <c r="Q79" s="1073"/>
      <c r="R79" s="1073">
        <v>406814</v>
      </c>
      <c r="S79" s="1073"/>
      <c r="T79" s="1073">
        <v>33675210.557499997</v>
      </c>
    </row>
    <row r="80" spans="1:20" s="24" customFormat="1" ht="15" customHeight="1">
      <c r="A80" s="182" t="s">
        <v>990</v>
      </c>
      <c r="B80" s="1072">
        <v>117200</v>
      </c>
      <c r="C80" s="1072" t="s">
        <v>991</v>
      </c>
      <c r="D80" s="1072">
        <v>234400</v>
      </c>
      <c r="E80" s="192"/>
      <c r="F80" s="1073">
        <v>185078</v>
      </c>
      <c r="G80" s="1073"/>
      <c r="H80" s="1073">
        <v>29860200.09279</v>
      </c>
      <c r="I80" s="1073"/>
      <c r="J80" s="1073">
        <v>1567</v>
      </c>
      <c r="K80" s="1073"/>
      <c r="L80" s="1073">
        <v>259629.10486000002</v>
      </c>
      <c r="M80" s="1073"/>
      <c r="N80" s="1073">
        <v>31766</v>
      </c>
      <c r="O80" s="1073"/>
      <c r="P80" s="1073">
        <v>5291654.4419399993</v>
      </c>
      <c r="Q80" s="1073"/>
      <c r="R80" s="1073">
        <v>218411</v>
      </c>
      <c r="S80" s="1073"/>
      <c r="T80" s="1073">
        <v>35411483.639589995</v>
      </c>
    </row>
    <row r="81" spans="1:20" s="24" customFormat="1" ht="15" customHeight="1">
      <c r="A81" s="182" t="s">
        <v>990</v>
      </c>
      <c r="B81" s="1072">
        <v>234400</v>
      </c>
      <c r="C81" s="1072" t="s">
        <v>991</v>
      </c>
      <c r="D81" s="1072">
        <v>468800</v>
      </c>
      <c r="E81" s="192"/>
      <c r="F81" s="1073">
        <v>80346</v>
      </c>
      <c r="G81" s="1073"/>
      <c r="H81" s="1073">
        <v>25825906.198209997</v>
      </c>
      <c r="I81" s="1073"/>
      <c r="J81" s="1073">
        <v>1162</v>
      </c>
      <c r="K81" s="1073"/>
      <c r="L81" s="1073">
        <v>385723.27486</v>
      </c>
      <c r="M81" s="1073"/>
      <c r="N81" s="1073">
        <v>22071</v>
      </c>
      <c r="O81" s="1073"/>
      <c r="P81" s="1073">
        <v>7296637.2822899995</v>
      </c>
      <c r="Q81" s="1073"/>
      <c r="R81" s="1073">
        <v>103579</v>
      </c>
      <c r="S81" s="1073"/>
      <c r="T81" s="1073">
        <v>33508266.75536</v>
      </c>
    </row>
    <row r="82" spans="1:20" s="24" customFormat="1" ht="15" customHeight="1">
      <c r="A82" s="182" t="s">
        <v>990</v>
      </c>
      <c r="B82" s="1072">
        <v>468800</v>
      </c>
      <c r="C82" s="1072" t="s">
        <v>991</v>
      </c>
      <c r="D82" s="1072">
        <v>703200</v>
      </c>
      <c r="E82" s="192"/>
      <c r="F82" s="1073">
        <v>21714</v>
      </c>
      <c r="G82" s="1073"/>
      <c r="H82" s="1073">
        <v>12310078.8829</v>
      </c>
      <c r="I82" s="1073"/>
      <c r="J82" s="1073">
        <v>546</v>
      </c>
      <c r="K82" s="1073"/>
      <c r="L82" s="1073">
        <v>313453.67142999999</v>
      </c>
      <c r="M82" s="1073"/>
      <c r="N82" s="1073">
        <v>8835</v>
      </c>
      <c r="O82" s="1073"/>
      <c r="P82" s="1073">
        <v>5077507.9420799995</v>
      </c>
      <c r="Q82" s="1073"/>
      <c r="R82" s="1073">
        <v>31095</v>
      </c>
      <c r="S82" s="1073"/>
      <c r="T82" s="1073">
        <v>17701040.496410001</v>
      </c>
    </row>
    <row r="83" spans="1:20" s="24" customFormat="1" ht="15" customHeight="1">
      <c r="A83" s="182" t="s">
        <v>990</v>
      </c>
      <c r="B83" s="1072">
        <v>703200</v>
      </c>
      <c r="C83" s="1072" t="s">
        <v>991</v>
      </c>
      <c r="D83" s="1072">
        <v>937600</v>
      </c>
      <c r="E83" s="192"/>
      <c r="F83" s="1073">
        <v>8559</v>
      </c>
      <c r="G83" s="1073"/>
      <c r="H83" s="1073">
        <v>6849159.1984999999</v>
      </c>
      <c r="I83" s="1073"/>
      <c r="J83" s="1073">
        <v>290</v>
      </c>
      <c r="K83" s="1073"/>
      <c r="L83" s="1073">
        <v>237387.22521999999</v>
      </c>
      <c r="M83" s="1073"/>
      <c r="N83" s="1073">
        <v>4618</v>
      </c>
      <c r="O83" s="1073"/>
      <c r="P83" s="1073">
        <v>3753843.26431</v>
      </c>
      <c r="Q83" s="1073"/>
      <c r="R83" s="1073">
        <v>13467</v>
      </c>
      <c r="S83" s="1073"/>
      <c r="T83" s="1073">
        <v>10840389.688030001</v>
      </c>
    </row>
    <row r="84" spans="1:20" s="24" customFormat="1" ht="15" customHeight="1">
      <c r="A84" s="182" t="s">
        <v>990</v>
      </c>
      <c r="B84" s="1072">
        <v>937600</v>
      </c>
      <c r="C84" s="1072" t="s">
        <v>991</v>
      </c>
      <c r="D84" s="1072">
        <v>1172000</v>
      </c>
      <c r="E84" s="192"/>
      <c r="F84" s="1073">
        <v>4601</v>
      </c>
      <c r="G84" s="1073"/>
      <c r="H84" s="1073">
        <v>4783995.6724199997</v>
      </c>
      <c r="I84" s="1073"/>
      <c r="J84" s="1073">
        <v>204</v>
      </c>
      <c r="K84" s="1073"/>
      <c r="L84" s="1073">
        <v>212211.96303000001</v>
      </c>
      <c r="M84" s="1073"/>
      <c r="N84" s="1073">
        <v>3025</v>
      </c>
      <c r="O84" s="1073"/>
      <c r="P84" s="1073">
        <v>3168009.3468200001</v>
      </c>
      <c r="Q84" s="1073"/>
      <c r="R84" s="1073">
        <v>7830</v>
      </c>
      <c r="S84" s="1073"/>
      <c r="T84" s="1073">
        <v>8164216.9822700005</v>
      </c>
    </row>
    <row r="85" spans="1:20" s="24" customFormat="1" ht="15" customHeight="1">
      <c r="A85" s="182" t="s">
        <v>990</v>
      </c>
      <c r="B85" s="1072">
        <v>1172000</v>
      </c>
      <c r="C85" s="1072" t="s">
        <v>991</v>
      </c>
      <c r="D85" s="1072">
        <v>1758000</v>
      </c>
      <c r="E85" s="192"/>
      <c r="F85" s="1073">
        <v>4715</v>
      </c>
      <c r="G85" s="1073"/>
      <c r="H85" s="1073">
        <v>6634624.9632799998</v>
      </c>
      <c r="I85" s="1073"/>
      <c r="J85" s="1073">
        <v>297</v>
      </c>
      <c r="K85" s="1073"/>
      <c r="L85" s="1073">
        <v>430031.93682999996</v>
      </c>
      <c r="M85" s="1073"/>
      <c r="N85" s="1073">
        <v>4444</v>
      </c>
      <c r="O85" s="1073"/>
      <c r="P85" s="1073">
        <v>6411748.9881300004</v>
      </c>
      <c r="Q85" s="1073"/>
      <c r="R85" s="1073">
        <v>9456</v>
      </c>
      <c r="S85" s="1073"/>
      <c r="T85" s="1073">
        <v>13476405.88824</v>
      </c>
    </row>
    <row r="86" spans="1:20" s="24" customFormat="1" ht="15" customHeight="1">
      <c r="A86" s="182" t="s">
        <v>990</v>
      </c>
      <c r="B86" s="1072">
        <v>1758000</v>
      </c>
      <c r="C86" s="1072" t="s">
        <v>991</v>
      </c>
      <c r="D86" s="1072">
        <v>2344000</v>
      </c>
      <c r="E86" s="192"/>
      <c r="F86" s="1073">
        <v>1686</v>
      </c>
      <c r="G86" s="1073"/>
      <c r="H86" s="1073">
        <v>3349012.7911</v>
      </c>
      <c r="I86" s="1073"/>
      <c r="J86" s="1073">
        <v>166</v>
      </c>
      <c r="K86" s="1073"/>
      <c r="L86" s="1073">
        <v>334269.89451999997</v>
      </c>
      <c r="M86" s="1073"/>
      <c r="N86" s="1073">
        <v>2313</v>
      </c>
      <c r="O86" s="1073"/>
      <c r="P86" s="1073">
        <v>4691576.3098900001</v>
      </c>
      <c r="Q86" s="1073"/>
      <c r="R86" s="1073">
        <v>4165</v>
      </c>
      <c r="S86" s="1073"/>
      <c r="T86" s="1073">
        <v>8374858.9955099998</v>
      </c>
    </row>
    <row r="87" spans="1:20" s="24" customFormat="1" ht="15" customHeight="1">
      <c r="A87" s="182" t="s">
        <v>990</v>
      </c>
      <c r="B87" s="1072">
        <v>2344000</v>
      </c>
      <c r="C87" s="1072" t="s">
        <v>991</v>
      </c>
      <c r="D87" s="1072">
        <v>5860000</v>
      </c>
      <c r="E87" s="192"/>
      <c r="F87" s="1073">
        <v>1946</v>
      </c>
      <c r="G87" s="1073"/>
      <c r="H87" s="1073">
        <v>6513390.9650799995</v>
      </c>
      <c r="I87" s="1073"/>
      <c r="J87" s="1073">
        <v>400</v>
      </c>
      <c r="K87" s="1073"/>
      <c r="L87" s="1073">
        <v>1463395.85638</v>
      </c>
      <c r="M87" s="1073"/>
      <c r="N87" s="1073">
        <v>4570</v>
      </c>
      <c r="O87" s="1073"/>
      <c r="P87" s="1073">
        <v>16488119.143469999</v>
      </c>
      <c r="Q87" s="1073"/>
      <c r="R87" s="1073">
        <v>6916</v>
      </c>
      <c r="S87" s="1073"/>
      <c r="T87" s="1073">
        <v>24464905.964930002</v>
      </c>
    </row>
    <row r="88" spans="1:20" s="24" customFormat="1" ht="15" customHeight="1">
      <c r="A88" s="182" t="s">
        <v>990</v>
      </c>
      <c r="B88" s="1072">
        <v>5860000</v>
      </c>
      <c r="C88" s="1072" t="s">
        <v>991</v>
      </c>
      <c r="D88" s="1072">
        <v>11720000</v>
      </c>
      <c r="E88" s="192"/>
      <c r="F88" s="1073">
        <v>331</v>
      </c>
      <c r="G88" s="1073"/>
      <c r="H88" s="1073">
        <v>2526368.7798099997</v>
      </c>
      <c r="I88" s="1073"/>
      <c r="J88" s="1073">
        <v>158</v>
      </c>
      <c r="K88" s="1073"/>
      <c r="L88" s="1073">
        <v>1292266.1192399999</v>
      </c>
      <c r="M88" s="1073"/>
      <c r="N88" s="1073">
        <v>1795</v>
      </c>
      <c r="O88" s="1073"/>
      <c r="P88" s="1073">
        <v>14711605.645510001</v>
      </c>
      <c r="Q88" s="1073"/>
      <c r="R88" s="1073">
        <v>2284</v>
      </c>
      <c r="S88" s="1073"/>
      <c r="T88" s="1073">
        <v>18530240.54456</v>
      </c>
    </row>
    <row r="89" spans="1:20" s="24" customFormat="1" ht="15" customHeight="1">
      <c r="A89" s="182" t="s">
        <v>990</v>
      </c>
      <c r="B89" s="1072">
        <v>11720000</v>
      </c>
      <c r="C89" s="1072" t="s">
        <v>991</v>
      </c>
      <c r="D89" s="640" t="s">
        <v>992</v>
      </c>
      <c r="E89" s="192"/>
      <c r="F89" s="1073">
        <v>147</v>
      </c>
      <c r="G89" s="1073"/>
      <c r="H89" s="1073">
        <v>3343421.7637100001</v>
      </c>
      <c r="I89" s="1073"/>
      <c r="J89" s="1073">
        <v>268</v>
      </c>
      <c r="K89" s="1073"/>
      <c r="L89" s="1073">
        <v>18979686.763240002</v>
      </c>
      <c r="M89" s="1073"/>
      <c r="N89" s="1073">
        <v>2145</v>
      </c>
      <c r="O89" s="1073"/>
      <c r="P89" s="1073">
        <v>117926585.10714</v>
      </c>
      <c r="Q89" s="1073"/>
      <c r="R89" s="1073">
        <v>2560</v>
      </c>
      <c r="S89" s="1073"/>
      <c r="T89" s="1073">
        <v>140249693.63409001</v>
      </c>
    </row>
    <row r="90" spans="1:20" s="35" customFormat="1" ht="10.8" thickBot="1">
      <c r="A90" s="1075"/>
      <c r="B90" s="18"/>
      <c r="C90" s="18"/>
      <c r="D90" s="18"/>
      <c r="E90" s="18"/>
      <c r="F90" s="1073"/>
      <c r="G90" s="1073"/>
      <c r="H90" s="1073"/>
      <c r="I90" s="1073"/>
      <c r="J90" s="1073"/>
      <c r="K90" s="1073"/>
      <c r="L90" s="1073"/>
      <c r="M90" s="1073"/>
      <c r="N90" s="1073"/>
      <c r="O90" s="1073"/>
      <c r="P90" s="1073"/>
      <c r="Q90" s="1073"/>
      <c r="R90" s="1073"/>
      <c r="S90" s="1073"/>
      <c r="T90" s="1073"/>
    </row>
    <row r="91" spans="1:20" s="35" customFormat="1" ht="10.199999999999999">
      <c r="A91" s="1076" t="s">
        <v>993</v>
      </c>
      <c r="B91" s="1077"/>
      <c r="C91" s="1077"/>
      <c r="D91" s="1077"/>
      <c r="E91" s="1077"/>
      <c r="F91" s="1077"/>
      <c r="G91" s="1077"/>
      <c r="H91" s="1077"/>
      <c r="I91" s="1077"/>
      <c r="J91" s="1077"/>
      <c r="K91" s="1077"/>
      <c r="L91" s="1077"/>
      <c r="M91" s="1077"/>
      <c r="N91" s="1077"/>
      <c r="O91" s="1077"/>
      <c r="P91" s="1077"/>
      <c r="Q91" s="1077"/>
      <c r="R91" s="1077"/>
      <c r="S91" s="1077"/>
      <c r="T91" s="1077"/>
    </row>
    <row r="92" spans="1:20" ht="22.2" customHeight="1">
      <c r="A92" s="964"/>
      <c r="B92" s="965"/>
      <c r="C92" s="965"/>
      <c r="D92" s="965"/>
      <c r="E92" s="965"/>
      <c r="F92" s="965"/>
      <c r="G92" s="965"/>
      <c r="H92" s="965"/>
      <c r="I92" s="965"/>
      <c r="J92" s="965"/>
      <c r="K92" s="965"/>
      <c r="L92" s="965"/>
      <c r="M92" s="965"/>
      <c r="N92" s="965"/>
      <c r="O92" s="965"/>
      <c r="P92" s="965"/>
      <c r="Q92" s="965"/>
      <c r="R92" s="965"/>
      <c r="S92" s="965"/>
      <c r="T92" s="965"/>
    </row>
    <row r="93" spans="1:20" ht="13.95" customHeight="1">
      <c r="A93" s="1078"/>
      <c r="B93" s="1079"/>
      <c r="C93" s="1079"/>
      <c r="D93" s="1079"/>
      <c r="E93" s="1079"/>
      <c r="F93" s="1079"/>
      <c r="G93" s="1079"/>
      <c r="H93" s="1079"/>
      <c r="I93" s="1079"/>
      <c r="J93" s="1079"/>
      <c r="K93" s="1079"/>
      <c r="L93" s="1079"/>
      <c r="M93" s="1079"/>
      <c r="N93" s="1079"/>
      <c r="O93" s="1079"/>
      <c r="P93" s="1079"/>
      <c r="Q93" s="1079"/>
      <c r="R93" s="1079"/>
      <c r="S93" s="1079"/>
      <c r="T93" s="1079"/>
    </row>
    <row r="94" spans="1:20" ht="13.8">
      <c r="A94" s="1080"/>
      <c r="B94" s="1080"/>
      <c r="C94" s="1080"/>
      <c r="D94" s="1080"/>
      <c r="E94" s="1080"/>
      <c r="F94" s="1081"/>
      <c r="G94" s="1080"/>
      <c r="H94" s="1081"/>
      <c r="I94" s="1080"/>
      <c r="J94" s="1081"/>
      <c r="K94" s="1080"/>
      <c r="L94" s="1081"/>
      <c r="M94" s="1080"/>
      <c r="N94" s="1081"/>
      <c r="O94" s="1080"/>
      <c r="P94" s="1081"/>
      <c r="Q94" s="1080"/>
      <c r="R94" s="1081"/>
      <c r="S94" s="1080"/>
      <c r="T94" s="1081"/>
    </row>
    <row r="95" spans="1:20" ht="13.8">
      <c r="A95" s="1080"/>
      <c r="B95" s="1080"/>
      <c r="C95" s="1080"/>
      <c r="D95" s="1080"/>
      <c r="E95" s="1080"/>
      <c r="F95" s="1081"/>
      <c r="G95" s="1080"/>
      <c r="H95" s="1080"/>
      <c r="I95" s="1080"/>
      <c r="J95" s="1080"/>
      <c r="K95" s="1080"/>
      <c r="L95" s="1080"/>
      <c r="M95" s="1080"/>
      <c r="N95" s="1080"/>
      <c r="O95" s="1080"/>
      <c r="P95" s="1080"/>
      <c r="Q95" s="1080"/>
      <c r="R95" s="1080"/>
      <c r="S95" s="1080"/>
      <c r="T95" s="1080"/>
    </row>
    <row r="96" spans="1:20" ht="13.8">
      <c r="A96" s="1080"/>
      <c r="B96" s="1080"/>
      <c r="C96" s="1080"/>
      <c r="D96" s="1080"/>
      <c r="E96" s="1080"/>
      <c r="F96" s="1081"/>
      <c r="G96" s="1080"/>
      <c r="H96" s="1080"/>
      <c r="I96" s="1080"/>
      <c r="J96" s="1080"/>
      <c r="K96" s="1080"/>
      <c r="L96" s="1080"/>
      <c r="M96" s="1080"/>
      <c r="N96" s="1080"/>
      <c r="O96" s="1080"/>
      <c r="P96" s="1080"/>
      <c r="Q96" s="1080"/>
      <c r="R96" s="1080"/>
      <c r="S96" s="1080"/>
      <c r="T96" s="1080"/>
    </row>
    <row r="97" spans="1:20" ht="13.8">
      <c r="A97" s="1080"/>
      <c r="B97" s="1080"/>
      <c r="C97" s="1080"/>
      <c r="D97" s="1080"/>
      <c r="E97" s="1080"/>
      <c r="F97" s="1081"/>
      <c r="G97" s="1080"/>
      <c r="H97" s="1080"/>
      <c r="I97" s="1080"/>
      <c r="J97" s="1080"/>
      <c r="K97" s="1080"/>
      <c r="L97" s="1080"/>
      <c r="M97" s="1080"/>
      <c r="N97" s="1080"/>
      <c r="O97" s="1080"/>
      <c r="P97" s="1080"/>
      <c r="Q97" s="1080"/>
      <c r="R97" s="1080"/>
      <c r="S97" s="1080"/>
      <c r="T97" s="1080"/>
    </row>
    <row r="98" spans="1:20" ht="13.8">
      <c r="A98" s="1080"/>
      <c r="B98" s="1080"/>
      <c r="C98" s="1080"/>
      <c r="D98" s="1080"/>
      <c r="E98" s="1080"/>
      <c r="F98" s="1081"/>
      <c r="G98" s="1080"/>
      <c r="H98" s="1080"/>
      <c r="I98" s="1080"/>
      <c r="J98" s="1080"/>
      <c r="K98" s="1080"/>
      <c r="L98" s="1080"/>
      <c r="M98" s="1080"/>
      <c r="N98" s="1080"/>
      <c r="O98" s="1080"/>
      <c r="P98" s="1080"/>
      <c r="Q98" s="1080"/>
      <c r="R98" s="1080"/>
      <c r="S98" s="1080"/>
      <c r="T98" s="1080"/>
    </row>
    <row r="99" spans="1:20" ht="13.8">
      <c r="A99" s="1080"/>
      <c r="B99" s="1080"/>
      <c r="C99" s="1080"/>
      <c r="D99" s="1080"/>
      <c r="E99" s="1080"/>
      <c r="F99" s="1081"/>
      <c r="G99" s="1080"/>
      <c r="H99" s="1080"/>
      <c r="I99" s="1080"/>
      <c r="J99" s="1080"/>
      <c r="K99" s="1080"/>
      <c r="L99" s="1080"/>
      <c r="M99" s="1080"/>
      <c r="N99" s="1080"/>
      <c r="O99" s="1080"/>
      <c r="P99" s="1080"/>
      <c r="Q99" s="1080"/>
      <c r="R99" s="1080"/>
      <c r="S99" s="1080"/>
      <c r="T99" s="1080"/>
    </row>
    <row r="100" spans="1:20" ht="13.8">
      <c r="A100" s="1080"/>
      <c r="B100" s="1080"/>
      <c r="C100" s="1080"/>
      <c r="D100" s="1080"/>
      <c r="E100" s="1080"/>
      <c r="F100" s="1081"/>
      <c r="G100" s="1080"/>
      <c r="H100" s="1080"/>
      <c r="I100" s="1080"/>
      <c r="J100" s="1080"/>
      <c r="K100" s="1080"/>
      <c r="L100" s="1080"/>
      <c r="M100" s="1080"/>
      <c r="N100" s="1080"/>
      <c r="O100" s="1080"/>
      <c r="P100" s="1080"/>
      <c r="Q100" s="1080"/>
      <c r="R100" s="1080"/>
      <c r="S100" s="1080"/>
      <c r="T100" s="1080"/>
    </row>
    <row r="101" spans="1:20" ht="13.8">
      <c r="A101" s="1080"/>
      <c r="B101" s="1080"/>
      <c r="C101" s="1080"/>
      <c r="D101" s="1080"/>
      <c r="E101" s="1080"/>
      <c r="F101" s="1081"/>
      <c r="G101" s="1080"/>
      <c r="H101" s="1080"/>
      <c r="I101" s="1080"/>
      <c r="J101" s="1080"/>
      <c r="K101" s="1080"/>
      <c r="L101" s="1080"/>
      <c r="M101" s="1080"/>
      <c r="N101" s="1080"/>
      <c r="O101" s="1080"/>
      <c r="P101" s="1080"/>
      <c r="Q101" s="1080"/>
      <c r="R101" s="1080"/>
      <c r="S101" s="1080"/>
      <c r="T101" s="1080"/>
    </row>
    <row r="102" spans="1:20" ht="13.8">
      <c r="A102" s="1080"/>
      <c r="B102" s="1080"/>
      <c r="C102" s="1080"/>
      <c r="D102" s="1080"/>
      <c r="E102" s="1080"/>
      <c r="F102" s="1081"/>
      <c r="G102" s="1080"/>
      <c r="H102" s="1080"/>
      <c r="I102" s="1080"/>
      <c r="J102" s="1080"/>
      <c r="K102" s="1080"/>
      <c r="L102" s="1080"/>
      <c r="M102" s="1080"/>
      <c r="N102" s="1080"/>
      <c r="O102" s="1080"/>
      <c r="P102" s="1080"/>
      <c r="Q102" s="1080"/>
      <c r="R102" s="1080"/>
      <c r="S102" s="1080"/>
      <c r="T102" s="1080"/>
    </row>
    <row r="103" spans="1:20" ht="13.8">
      <c r="A103" s="1080"/>
      <c r="B103" s="1080"/>
      <c r="C103" s="1080"/>
      <c r="D103" s="1080"/>
      <c r="E103" s="1080"/>
      <c r="F103" s="1081"/>
      <c r="G103" s="1080"/>
      <c r="H103" s="1080"/>
      <c r="I103" s="1080"/>
      <c r="J103" s="1080"/>
      <c r="K103" s="1080"/>
      <c r="L103" s="1080"/>
      <c r="M103" s="1080"/>
      <c r="N103" s="1080"/>
      <c r="O103" s="1080"/>
      <c r="P103" s="1080"/>
      <c r="Q103" s="1080"/>
      <c r="R103" s="1080"/>
      <c r="S103" s="1080"/>
      <c r="T103" s="1080"/>
    </row>
    <row r="104" spans="1:20" ht="13.8">
      <c r="A104" s="1080"/>
      <c r="B104" s="1080"/>
      <c r="C104" s="1080"/>
      <c r="D104" s="1080"/>
      <c r="E104" s="1080"/>
      <c r="F104" s="1081"/>
      <c r="G104" s="1080"/>
      <c r="H104" s="1080"/>
      <c r="I104" s="1080"/>
      <c r="J104" s="1080"/>
      <c r="K104" s="1080"/>
      <c r="L104" s="1080"/>
      <c r="M104" s="1080"/>
      <c r="N104" s="1080"/>
      <c r="O104" s="1080"/>
      <c r="P104" s="1080"/>
      <c r="Q104" s="1080"/>
      <c r="R104" s="1080"/>
      <c r="S104" s="1080"/>
      <c r="T104" s="1080"/>
    </row>
    <row r="105" spans="1:20" ht="13.8">
      <c r="A105" s="1080"/>
      <c r="B105" s="1080"/>
      <c r="C105" s="1080"/>
      <c r="D105" s="1080"/>
      <c r="E105" s="1080"/>
      <c r="F105" s="1081"/>
      <c r="G105" s="1080"/>
      <c r="H105" s="1080"/>
      <c r="I105" s="1080"/>
      <c r="J105" s="1080"/>
      <c r="K105" s="1080"/>
      <c r="L105" s="1080"/>
      <c r="M105" s="1080"/>
      <c r="N105" s="1080"/>
      <c r="O105" s="1080"/>
      <c r="P105" s="1080"/>
      <c r="Q105" s="1080"/>
      <c r="R105" s="1080"/>
      <c r="S105" s="1080"/>
      <c r="T105" s="1080"/>
    </row>
    <row r="106" spans="1:20" ht="13.8">
      <c r="A106" s="1080"/>
      <c r="B106" s="1080"/>
      <c r="C106" s="1080"/>
      <c r="D106" s="1080"/>
      <c r="E106" s="1080"/>
      <c r="F106" s="1081"/>
      <c r="G106" s="1080"/>
      <c r="H106" s="1080"/>
      <c r="I106" s="1080"/>
      <c r="J106" s="1080"/>
      <c r="K106" s="1080"/>
      <c r="L106" s="1080"/>
      <c r="M106" s="1080"/>
      <c r="N106" s="1080"/>
      <c r="O106" s="1080"/>
      <c r="P106" s="1080"/>
      <c r="Q106" s="1080"/>
      <c r="R106" s="1080"/>
      <c r="S106" s="1080"/>
      <c r="T106" s="1080"/>
    </row>
    <row r="107" spans="1:20" ht="13.8">
      <c r="A107" s="1080"/>
      <c r="B107" s="1080"/>
      <c r="C107" s="1080"/>
      <c r="D107" s="1080"/>
      <c r="E107" s="1080"/>
      <c r="F107" s="1080"/>
      <c r="G107" s="1080"/>
      <c r="H107" s="1080"/>
      <c r="I107" s="1080"/>
      <c r="J107" s="1080"/>
      <c r="K107" s="1080"/>
      <c r="L107" s="1080"/>
      <c r="M107" s="1080"/>
      <c r="N107" s="1080"/>
      <c r="O107" s="1080"/>
      <c r="P107" s="1080"/>
      <c r="Q107" s="1080"/>
      <c r="R107" s="1080"/>
      <c r="S107" s="1080"/>
      <c r="T107" s="1080"/>
    </row>
  </sheetData>
  <mergeCells count="20">
    <mergeCell ref="A93:T93"/>
    <mergeCell ref="P7:Q7"/>
    <mergeCell ref="R7:S8"/>
    <mergeCell ref="H8:I8"/>
    <mergeCell ref="L8:M8"/>
    <mergeCell ref="P8:Q8"/>
    <mergeCell ref="A92:T92"/>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cfRule type="cellIs" dxfId="1" priority="1" stopIfTrue="1" operator="equal">
      <formula>0</formula>
    </cfRule>
  </conditionalFormatting>
  <conditionalFormatting sqref="B87 D44:D58 B79 B82 B89 B85 D76:D89 B55 B47 B50 B57 B53 B71 B63 B66 B73 B69 B39 B31 B34 B41 B37 D60:D74 D28:D41 D12:D25">
    <cfRule type="cellIs" dxfId="0" priority="2" stopIfTrue="1" operator="equal">
      <formula>0</formula>
    </cfRule>
  </conditionalFormatting>
  <hyperlinks>
    <hyperlink ref="A1" location="Índice!A1" display="Volver al Índice" xr:uid="{593E0058-E623-4AC3-913E-E0E4E6F24870}"/>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F65A9-BFF5-4A38-9F5F-105AC3815FB7}">
  <dimension ref="A1:T29"/>
  <sheetViews>
    <sheetView showGridLines="0" zoomScaleNormal="100" workbookViewId="0"/>
  </sheetViews>
  <sheetFormatPr baseColWidth="10" defaultColWidth="11.44140625" defaultRowHeight="13.2"/>
  <cols>
    <col min="1" max="1" width="40.88671875" style="164" customWidth="1"/>
    <col min="2" max="2" width="21.44140625" style="164" customWidth="1"/>
    <col min="3" max="3" width="23" style="164" bestFit="1" customWidth="1"/>
    <col min="4" max="4" width="23.109375" style="164" bestFit="1" customWidth="1"/>
    <col min="5" max="5" width="21.44140625" style="164" customWidth="1"/>
    <col min="6" max="6" width="23.44140625" style="164" bestFit="1" customWidth="1"/>
    <col min="7" max="256" width="11.44140625" style="164"/>
    <col min="257" max="257" width="40.88671875" style="164" customWidth="1"/>
    <col min="258" max="258" width="21.44140625" style="164" customWidth="1"/>
    <col min="259" max="259" width="23" style="164" bestFit="1" customWidth="1"/>
    <col min="260" max="260" width="23.109375" style="164" bestFit="1" customWidth="1"/>
    <col min="261" max="261" width="21.44140625" style="164" customWidth="1"/>
    <col min="262" max="262" width="23.44140625" style="164" bestFit="1" customWidth="1"/>
    <col min="263" max="512" width="11.44140625" style="164"/>
    <col min="513" max="513" width="40.88671875" style="164" customWidth="1"/>
    <col min="514" max="514" width="21.44140625" style="164" customWidth="1"/>
    <col min="515" max="515" width="23" style="164" bestFit="1" customWidth="1"/>
    <col min="516" max="516" width="23.109375" style="164" bestFit="1" customWidth="1"/>
    <col min="517" max="517" width="21.44140625" style="164" customWidth="1"/>
    <col min="518" max="518" width="23.44140625" style="164" bestFit="1" customWidth="1"/>
    <col min="519" max="768" width="11.44140625" style="164"/>
    <col min="769" max="769" width="40.88671875" style="164" customWidth="1"/>
    <col min="770" max="770" width="21.44140625" style="164" customWidth="1"/>
    <col min="771" max="771" width="23" style="164" bestFit="1" customWidth="1"/>
    <col min="772" max="772" width="23.109375" style="164" bestFit="1" customWidth="1"/>
    <col min="773" max="773" width="21.44140625" style="164" customWidth="1"/>
    <col min="774" max="774" width="23.44140625" style="164" bestFit="1" customWidth="1"/>
    <col min="775" max="1024" width="11.44140625" style="164"/>
    <col min="1025" max="1025" width="40.88671875" style="164" customWidth="1"/>
    <col min="1026" max="1026" width="21.44140625" style="164" customWidth="1"/>
    <col min="1027" max="1027" width="23" style="164" bestFit="1" customWidth="1"/>
    <col min="1028" max="1028" width="23.109375" style="164" bestFit="1" customWidth="1"/>
    <col min="1029" max="1029" width="21.44140625" style="164" customWidth="1"/>
    <col min="1030" max="1030" width="23.44140625" style="164" bestFit="1" customWidth="1"/>
    <col min="1031" max="1280" width="11.44140625" style="164"/>
    <col min="1281" max="1281" width="40.88671875" style="164" customWidth="1"/>
    <col min="1282" max="1282" width="21.44140625" style="164" customWidth="1"/>
    <col min="1283" max="1283" width="23" style="164" bestFit="1" customWidth="1"/>
    <col min="1284" max="1284" width="23.109375" style="164" bestFit="1" customWidth="1"/>
    <col min="1285" max="1285" width="21.44140625" style="164" customWidth="1"/>
    <col min="1286" max="1286" width="23.44140625" style="164" bestFit="1" customWidth="1"/>
    <col min="1287" max="1536" width="11.44140625" style="164"/>
    <col min="1537" max="1537" width="40.88671875" style="164" customWidth="1"/>
    <col min="1538" max="1538" width="21.44140625" style="164" customWidth="1"/>
    <col min="1539" max="1539" width="23" style="164" bestFit="1" customWidth="1"/>
    <col min="1540" max="1540" width="23.109375" style="164" bestFit="1" customWidth="1"/>
    <col min="1541" max="1541" width="21.44140625" style="164" customWidth="1"/>
    <col min="1542" max="1542" width="23.44140625" style="164" bestFit="1" customWidth="1"/>
    <col min="1543" max="1792" width="11.44140625" style="164"/>
    <col min="1793" max="1793" width="40.88671875" style="164" customWidth="1"/>
    <col min="1794" max="1794" width="21.44140625" style="164" customWidth="1"/>
    <col min="1795" max="1795" width="23" style="164" bestFit="1" customWidth="1"/>
    <col min="1796" max="1796" width="23.109375" style="164" bestFit="1" customWidth="1"/>
    <col min="1797" max="1797" width="21.44140625" style="164" customWidth="1"/>
    <col min="1798" max="1798" width="23.44140625" style="164" bestFit="1" customWidth="1"/>
    <col min="1799" max="2048" width="11.44140625" style="164"/>
    <col min="2049" max="2049" width="40.88671875" style="164" customWidth="1"/>
    <col min="2050" max="2050" width="21.44140625" style="164" customWidth="1"/>
    <col min="2051" max="2051" width="23" style="164" bestFit="1" customWidth="1"/>
    <col min="2052" max="2052" width="23.109375" style="164" bestFit="1" customWidth="1"/>
    <col min="2053" max="2053" width="21.44140625" style="164" customWidth="1"/>
    <col min="2054" max="2054" width="23.44140625" style="164" bestFit="1" customWidth="1"/>
    <col min="2055" max="2304" width="11.44140625" style="164"/>
    <col min="2305" max="2305" width="40.88671875" style="164" customWidth="1"/>
    <col min="2306" max="2306" width="21.44140625" style="164" customWidth="1"/>
    <col min="2307" max="2307" width="23" style="164" bestFit="1" customWidth="1"/>
    <col min="2308" max="2308" width="23.109375" style="164" bestFit="1" customWidth="1"/>
    <col min="2309" max="2309" width="21.44140625" style="164" customWidth="1"/>
    <col min="2310" max="2310" width="23.44140625" style="164" bestFit="1" customWidth="1"/>
    <col min="2311" max="2560" width="11.44140625" style="164"/>
    <col min="2561" max="2561" width="40.88671875" style="164" customWidth="1"/>
    <col min="2562" max="2562" width="21.44140625" style="164" customWidth="1"/>
    <col min="2563" max="2563" width="23" style="164" bestFit="1" customWidth="1"/>
    <col min="2564" max="2564" width="23.109375" style="164" bestFit="1" customWidth="1"/>
    <col min="2565" max="2565" width="21.44140625" style="164" customWidth="1"/>
    <col min="2566" max="2566" width="23.44140625" style="164" bestFit="1" customWidth="1"/>
    <col min="2567" max="2816" width="11.44140625" style="164"/>
    <col min="2817" max="2817" width="40.88671875" style="164" customWidth="1"/>
    <col min="2818" max="2818" width="21.44140625" style="164" customWidth="1"/>
    <col min="2819" max="2819" width="23" style="164" bestFit="1" customWidth="1"/>
    <col min="2820" max="2820" width="23.109375" style="164" bestFit="1" customWidth="1"/>
    <col min="2821" max="2821" width="21.44140625" style="164" customWidth="1"/>
    <col min="2822" max="2822" width="23.44140625" style="164" bestFit="1" customWidth="1"/>
    <col min="2823" max="3072" width="11.44140625" style="164"/>
    <col min="3073" max="3073" width="40.88671875" style="164" customWidth="1"/>
    <col min="3074" max="3074" width="21.44140625" style="164" customWidth="1"/>
    <col min="3075" max="3075" width="23" style="164" bestFit="1" customWidth="1"/>
    <col min="3076" max="3076" width="23.109375" style="164" bestFit="1" customWidth="1"/>
    <col min="3077" max="3077" width="21.44140625" style="164" customWidth="1"/>
    <col min="3078" max="3078" width="23.44140625" style="164" bestFit="1" customWidth="1"/>
    <col min="3079" max="3328" width="11.44140625" style="164"/>
    <col min="3329" max="3329" width="40.88671875" style="164" customWidth="1"/>
    <col min="3330" max="3330" width="21.44140625" style="164" customWidth="1"/>
    <col min="3331" max="3331" width="23" style="164" bestFit="1" customWidth="1"/>
    <col min="3332" max="3332" width="23.109375" style="164" bestFit="1" customWidth="1"/>
    <col min="3333" max="3333" width="21.44140625" style="164" customWidth="1"/>
    <col min="3334" max="3334" width="23.44140625" style="164" bestFit="1" customWidth="1"/>
    <col min="3335" max="3584" width="11.44140625" style="164"/>
    <col min="3585" max="3585" width="40.88671875" style="164" customWidth="1"/>
    <col min="3586" max="3586" width="21.44140625" style="164" customWidth="1"/>
    <col min="3587" max="3587" width="23" style="164" bestFit="1" customWidth="1"/>
    <col min="3588" max="3588" width="23.109375" style="164" bestFit="1" customWidth="1"/>
    <col min="3589" max="3589" width="21.44140625" style="164" customWidth="1"/>
    <col min="3590" max="3590" width="23.44140625" style="164" bestFit="1" customWidth="1"/>
    <col min="3591" max="3840" width="11.44140625" style="164"/>
    <col min="3841" max="3841" width="40.88671875" style="164" customWidth="1"/>
    <col min="3842" max="3842" width="21.44140625" style="164" customWidth="1"/>
    <col min="3843" max="3843" width="23" style="164" bestFit="1" customWidth="1"/>
    <col min="3844" max="3844" width="23.109375" style="164" bestFit="1" customWidth="1"/>
    <col min="3845" max="3845" width="21.44140625" style="164" customWidth="1"/>
    <col min="3846" max="3846" width="23.44140625" style="164" bestFit="1" customWidth="1"/>
    <col min="3847" max="4096" width="11.44140625" style="164"/>
    <col min="4097" max="4097" width="40.88671875" style="164" customWidth="1"/>
    <col min="4098" max="4098" width="21.44140625" style="164" customWidth="1"/>
    <col min="4099" max="4099" width="23" style="164" bestFit="1" customWidth="1"/>
    <col min="4100" max="4100" width="23.109375" style="164" bestFit="1" customWidth="1"/>
    <col min="4101" max="4101" width="21.44140625" style="164" customWidth="1"/>
    <col min="4102" max="4102" width="23.44140625" style="164" bestFit="1" customWidth="1"/>
    <col min="4103" max="4352" width="11.44140625" style="164"/>
    <col min="4353" max="4353" width="40.88671875" style="164" customWidth="1"/>
    <col min="4354" max="4354" width="21.44140625" style="164" customWidth="1"/>
    <col min="4355" max="4355" width="23" style="164" bestFit="1" customWidth="1"/>
    <col min="4356" max="4356" width="23.109375" style="164" bestFit="1" customWidth="1"/>
    <col min="4357" max="4357" width="21.44140625" style="164" customWidth="1"/>
    <col min="4358" max="4358" width="23.44140625" style="164" bestFit="1" customWidth="1"/>
    <col min="4359" max="4608" width="11.44140625" style="164"/>
    <col min="4609" max="4609" width="40.88671875" style="164" customWidth="1"/>
    <col min="4610" max="4610" width="21.44140625" style="164" customWidth="1"/>
    <col min="4611" max="4611" width="23" style="164" bestFit="1" customWidth="1"/>
    <col min="4612" max="4612" width="23.109375" style="164" bestFit="1" customWidth="1"/>
    <col min="4613" max="4613" width="21.44140625" style="164" customWidth="1"/>
    <col min="4614" max="4614" width="23.44140625" style="164" bestFit="1" customWidth="1"/>
    <col min="4615" max="4864" width="11.44140625" style="164"/>
    <col min="4865" max="4865" width="40.88671875" style="164" customWidth="1"/>
    <col min="4866" max="4866" width="21.44140625" style="164" customWidth="1"/>
    <col min="4867" max="4867" width="23" style="164" bestFit="1" customWidth="1"/>
    <col min="4868" max="4868" width="23.109375" style="164" bestFit="1" customWidth="1"/>
    <col min="4869" max="4869" width="21.44140625" style="164" customWidth="1"/>
    <col min="4870" max="4870" width="23.44140625" style="164" bestFit="1" customWidth="1"/>
    <col min="4871" max="5120" width="11.44140625" style="164"/>
    <col min="5121" max="5121" width="40.88671875" style="164" customWidth="1"/>
    <col min="5122" max="5122" width="21.44140625" style="164" customWidth="1"/>
    <col min="5123" max="5123" width="23" style="164" bestFit="1" customWidth="1"/>
    <col min="5124" max="5124" width="23.109375" style="164" bestFit="1" customWidth="1"/>
    <col min="5125" max="5125" width="21.44140625" style="164" customWidth="1"/>
    <col min="5126" max="5126" width="23.44140625" style="164" bestFit="1" customWidth="1"/>
    <col min="5127" max="5376" width="11.44140625" style="164"/>
    <col min="5377" max="5377" width="40.88671875" style="164" customWidth="1"/>
    <col min="5378" max="5378" width="21.44140625" style="164" customWidth="1"/>
    <col min="5379" max="5379" width="23" style="164" bestFit="1" customWidth="1"/>
    <col min="5380" max="5380" width="23.109375" style="164" bestFit="1" customWidth="1"/>
    <col min="5381" max="5381" width="21.44140625" style="164" customWidth="1"/>
    <col min="5382" max="5382" width="23.44140625" style="164" bestFit="1" customWidth="1"/>
    <col min="5383" max="5632" width="11.44140625" style="164"/>
    <col min="5633" max="5633" width="40.88671875" style="164" customWidth="1"/>
    <col min="5634" max="5634" width="21.44140625" style="164" customWidth="1"/>
    <col min="5635" max="5635" width="23" style="164" bestFit="1" customWidth="1"/>
    <col min="5636" max="5636" width="23.109375" style="164" bestFit="1" customWidth="1"/>
    <col min="5637" max="5637" width="21.44140625" style="164" customWidth="1"/>
    <col min="5638" max="5638" width="23.44140625" style="164" bestFit="1" customWidth="1"/>
    <col min="5639" max="5888" width="11.44140625" style="164"/>
    <col min="5889" max="5889" width="40.88671875" style="164" customWidth="1"/>
    <col min="5890" max="5890" width="21.44140625" style="164" customWidth="1"/>
    <col min="5891" max="5891" width="23" style="164" bestFit="1" customWidth="1"/>
    <col min="5892" max="5892" width="23.109375" style="164" bestFit="1" customWidth="1"/>
    <col min="5893" max="5893" width="21.44140625" style="164" customWidth="1"/>
    <col min="5894" max="5894" width="23.44140625" style="164" bestFit="1" customWidth="1"/>
    <col min="5895" max="6144" width="11.44140625" style="164"/>
    <col min="6145" max="6145" width="40.88671875" style="164" customWidth="1"/>
    <col min="6146" max="6146" width="21.44140625" style="164" customWidth="1"/>
    <col min="6147" max="6147" width="23" style="164" bestFit="1" customWidth="1"/>
    <col min="6148" max="6148" width="23.109375" style="164" bestFit="1" customWidth="1"/>
    <col min="6149" max="6149" width="21.44140625" style="164" customWidth="1"/>
    <col min="6150" max="6150" width="23.44140625" style="164" bestFit="1" customWidth="1"/>
    <col min="6151" max="6400" width="11.44140625" style="164"/>
    <col min="6401" max="6401" width="40.88671875" style="164" customWidth="1"/>
    <col min="6402" max="6402" width="21.44140625" style="164" customWidth="1"/>
    <col min="6403" max="6403" width="23" style="164" bestFit="1" customWidth="1"/>
    <col min="6404" max="6404" width="23.109375" style="164" bestFit="1" customWidth="1"/>
    <col min="6405" max="6405" width="21.44140625" style="164" customWidth="1"/>
    <col min="6406" max="6406" width="23.44140625" style="164" bestFit="1" customWidth="1"/>
    <col min="6407" max="6656" width="11.44140625" style="164"/>
    <col min="6657" max="6657" width="40.88671875" style="164" customWidth="1"/>
    <col min="6658" max="6658" width="21.44140625" style="164" customWidth="1"/>
    <col min="6659" max="6659" width="23" style="164" bestFit="1" customWidth="1"/>
    <col min="6660" max="6660" width="23.109375" style="164" bestFit="1" customWidth="1"/>
    <col min="6661" max="6661" width="21.44140625" style="164" customWidth="1"/>
    <col min="6662" max="6662" width="23.44140625" style="164" bestFit="1" customWidth="1"/>
    <col min="6663" max="6912" width="11.44140625" style="164"/>
    <col min="6913" max="6913" width="40.88671875" style="164" customWidth="1"/>
    <col min="6914" max="6914" width="21.44140625" style="164" customWidth="1"/>
    <col min="6915" max="6915" width="23" style="164" bestFit="1" customWidth="1"/>
    <col min="6916" max="6916" width="23.109375" style="164" bestFit="1" customWidth="1"/>
    <col min="6917" max="6917" width="21.44140625" style="164" customWidth="1"/>
    <col min="6918" max="6918" width="23.44140625" style="164" bestFit="1" customWidth="1"/>
    <col min="6919" max="7168" width="11.44140625" style="164"/>
    <col min="7169" max="7169" width="40.88671875" style="164" customWidth="1"/>
    <col min="7170" max="7170" width="21.44140625" style="164" customWidth="1"/>
    <col min="7171" max="7171" width="23" style="164" bestFit="1" customWidth="1"/>
    <col min="7172" max="7172" width="23.109375" style="164" bestFit="1" customWidth="1"/>
    <col min="7173" max="7173" width="21.44140625" style="164" customWidth="1"/>
    <col min="7174" max="7174" width="23.44140625" style="164" bestFit="1" customWidth="1"/>
    <col min="7175" max="7424" width="11.44140625" style="164"/>
    <col min="7425" max="7425" width="40.88671875" style="164" customWidth="1"/>
    <col min="7426" max="7426" width="21.44140625" style="164" customWidth="1"/>
    <col min="7427" max="7427" width="23" style="164" bestFit="1" customWidth="1"/>
    <col min="7428" max="7428" width="23.109375" style="164" bestFit="1" customWidth="1"/>
    <col min="7429" max="7429" width="21.44140625" style="164" customWidth="1"/>
    <col min="7430" max="7430" width="23.44140625" style="164" bestFit="1" customWidth="1"/>
    <col min="7431" max="7680" width="11.44140625" style="164"/>
    <col min="7681" max="7681" width="40.88671875" style="164" customWidth="1"/>
    <col min="7682" max="7682" width="21.44140625" style="164" customWidth="1"/>
    <col min="7683" max="7683" width="23" style="164" bestFit="1" customWidth="1"/>
    <col min="7684" max="7684" width="23.109375" style="164" bestFit="1" customWidth="1"/>
    <col min="7685" max="7685" width="21.44140625" style="164" customWidth="1"/>
    <col min="7686" max="7686" width="23.44140625" style="164" bestFit="1" customWidth="1"/>
    <col min="7687" max="7936" width="11.44140625" style="164"/>
    <col min="7937" max="7937" width="40.88671875" style="164" customWidth="1"/>
    <col min="7938" max="7938" width="21.44140625" style="164" customWidth="1"/>
    <col min="7939" max="7939" width="23" style="164" bestFit="1" customWidth="1"/>
    <col min="7940" max="7940" width="23.109375" style="164" bestFit="1" customWidth="1"/>
    <col min="7941" max="7941" width="21.44140625" style="164" customWidth="1"/>
    <col min="7942" max="7942" width="23.44140625" style="164" bestFit="1" customWidth="1"/>
    <col min="7943" max="8192" width="11.44140625" style="164"/>
    <col min="8193" max="8193" width="40.88671875" style="164" customWidth="1"/>
    <col min="8194" max="8194" width="21.44140625" style="164" customWidth="1"/>
    <col min="8195" max="8195" width="23" style="164" bestFit="1" customWidth="1"/>
    <col min="8196" max="8196" width="23.109375" style="164" bestFit="1" customWidth="1"/>
    <col min="8197" max="8197" width="21.44140625" style="164" customWidth="1"/>
    <col min="8198" max="8198" width="23.44140625" style="164" bestFit="1" customWidth="1"/>
    <col min="8199" max="8448" width="11.44140625" style="164"/>
    <col min="8449" max="8449" width="40.88671875" style="164" customWidth="1"/>
    <col min="8450" max="8450" width="21.44140625" style="164" customWidth="1"/>
    <col min="8451" max="8451" width="23" style="164" bestFit="1" customWidth="1"/>
    <col min="8452" max="8452" width="23.109375" style="164" bestFit="1" customWidth="1"/>
    <col min="8453" max="8453" width="21.44140625" style="164" customWidth="1"/>
    <col min="8454" max="8454" width="23.44140625" style="164" bestFit="1" customWidth="1"/>
    <col min="8455" max="8704" width="11.44140625" style="164"/>
    <col min="8705" max="8705" width="40.88671875" style="164" customWidth="1"/>
    <col min="8706" max="8706" width="21.44140625" style="164" customWidth="1"/>
    <col min="8707" max="8707" width="23" style="164" bestFit="1" customWidth="1"/>
    <col min="8708" max="8708" width="23.109375" style="164" bestFit="1" customWidth="1"/>
    <col min="8709" max="8709" width="21.44140625" style="164" customWidth="1"/>
    <col min="8710" max="8710" width="23.44140625" style="164" bestFit="1" customWidth="1"/>
    <col min="8711" max="8960" width="11.44140625" style="164"/>
    <col min="8961" max="8961" width="40.88671875" style="164" customWidth="1"/>
    <col min="8962" max="8962" width="21.44140625" style="164" customWidth="1"/>
    <col min="8963" max="8963" width="23" style="164" bestFit="1" customWidth="1"/>
    <col min="8964" max="8964" width="23.109375" style="164" bestFit="1" customWidth="1"/>
    <col min="8965" max="8965" width="21.44140625" style="164" customWidth="1"/>
    <col min="8966" max="8966" width="23.44140625" style="164" bestFit="1" customWidth="1"/>
    <col min="8967" max="9216" width="11.44140625" style="164"/>
    <col min="9217" max="9217" width="40.88671875" style="164" customWidth="1"/>
    <col min="9218" max="9218" width="21.44140625" style="164" customWidth="1"/>
    <col min="9219" max="9219" width="23" style="164" bestFit="1" customWidth="1"/>
    <col min="9220" max="9220" width="23.109375" style="164" bestFit="1" customWidth="1"/>
    <col min="9221" max="9221" width="21.44140625" style="164" customWidth="1"/>
    <col min="9222" max="9222" width="23.44140625" style="164" bestFit="1" customWidth="1"/>
    <col min="9223" max="9472" width="11.44140625" style="164"/>
    <col min="9473" max="9473" width="40.88671875" style="164" customWidth="1"/>
    <col min="9474" max="9474" width="21.44140625" style="164" customWidth="1"/>
    <col min="9475" max="9475" width="23" style="164" bestFit="1" customWidth="1"/>
    <col min="9476" max="9476" width="23.109375" style="164" bestFit="1" customWidth="1"/>
    <col min="9477" max="9477" width="21.44140625" style="164" customWidth="1"/>
    <col min="9478" max="9478" width="23.44140625" style="164" bestFit="1" customWidth="1"/>
    <col min="9479" max="9728" width="11.44140625" style="164"/>
    <col min="9729" max="9729" width="40.88671875" style="164" customWidth="1"/>
    <col min="9730" max="9730" width="21.44140625" style="164" customWidth="1"/>
    <col min="9731" max="9731" width="23" style="164" bestFit="1" customWidth="1"/>
    <col min="9732" max="9732" width="23.109375" style="164" bestFit="1" customWidth="1"/>
    <col min="9733" max="9733" width="21.44140625" style="164" customWidth="1"/>
    <col min="9734" max="9734" width="23.44140625" style="164" bestFit="1" customWidth="1"/>
    <col min="9735" max="9984" width="11.44140625" style="164"/>
    <col min="9985" max="9985" width="40.88671875" style="164" customWidth="1"/>
    <col min="9986" max="9986" width="21.44140625" style="164" customWidth="1"/>
    <col min="9987" max="9987" width="23" style="164" bestFit="1" customWidth="1"/>
    <col min="9988" max="9988" width="23.109375" style="164" bestFit="1" customWidth="1"/>
    <col min="9989" max="9989" width="21.44140625" style="164" customWidth="1"/>
    <col min="9990" max="9990" width="23.44140625" style="164" bestFit="1" customWidth="1"/>
    <col min="9991" max="10240" width="11.44140625" style="164"/>
    <col min="10241" max="10241" width="40.88671875" style="164" customWidth="1"/>
    <col min="10242" max="10242" width="21.44140625" style="164" customWidth="1"/>
    <col min="10243" max="10243" width="23" style="164" bestFit="1" customWidth="1"/>
    <col min="10244" max="10244" width="23.109375" style="164" bestFit="1" customWidth="1"/>
    <col min="10245" max="10245" width="21.44140625" style="164" customWidth="1"/>
    <col min="10246" max="10246" width="23.44140625" style="164" bestFit="1" customWidth="1"/>
    <col min="10247" max="10496" width="11.44140625" style="164"/>
    <col min="10497" max="10497" width="40.88671875" style="164" customWidth="1"/>
    <col min="10498" max="10498" width="21.44140625" style="164" customWidth="1"/>
    <col min="10499" max="10499" width="23" style="164" bestFit="1" customWidth="1"/>
    <col min="10500" max="10500" width="23.109375" style="164" bestFit="1" customWidth="1"/>
    <col min="10501" max="10501" width="21.44140625" style="164" customWidth="1"/>
    <col min="10502" max="10502" width="23.44140625" style="164" bestFit="1" customWidth="1"/>
    <col min="10503" max="10752" width="11.44140625" style="164"/>
    <col min="10753" max="10753" width="40.88671875" style="164" customWidth="1"/>
    <col min="10754" max="10754" width="21.44140625" style="164" customWidth="1"/>
    <col min="10755" max="10755" width="23" style="164" bestFit="1" customWidth="1"/>
    <col min="10756" max="10756" width="23.109375" style="164" bestFit="1" customWidth="1"/>
    <col min="10757" max="10757" width="21.44140625" style="164" customWidth="1"/>
    <col min="10758" max="10758" width="23.44140625" style="164" bestFit="1" customWidth="1"/>
    <col min="10759" max="11008" width="11.44140625" style="164"/>
    <col min="11009" max="11009" width="40.88671875" style="164" customWidth="1"/>
    <col min="11010" max="11010" width="21.44140625" style="164" customWidth="1"/>
    <col min="11011" max="11011" width="23" style="164" bestFit="1" customWidth="1"/>
    <col min="11012" max="11012" width="23.109375" style="164" bestFit="1" customWidth="1"/>
    <col min="11013" max="11013" width="21.44140625" style="164" customWidth="1"/>
    <col min="11014" max="11014" width="23.44140625" style="164" bestFit="1" customWidth="1"/>
    <col min="11015" max="11264" width="11.44140625" style="164"/>
    <col min="11265" max="11265" width="40.88671875" style="164" customWidth="1"/>
    <col min="11266" max="11266" width="21.44140625" style="164" customWidth="1"/>
    <col min="11267" max="11267" width="23" style="164" bestFit="1" customWidth="1"/>
    <col min="11268" max="11268" width="23.109375" style="164" bestFit="1" customWidth="1"/>
    <col min="11269" max="11269" width="21.44140625" style="164" customWidth="1"/>
    <col min="11270" max="11270" width="23.44140625" style="164" bestFit="1" customWidth="1"/>
    <col min="11271" max="11520" width="11.44140625" style="164"/>
    <col min="11521" max="11521" width="40.88671875" style="164" customWidth="1"/>
    <col min="11522" max="11522" width="21.44140625" style="164" customWidth="1"/>
    <col min="11523" max="11523" width="23" style="164" bestFit="1" customWidth="1"/>
    <col min="11524" max="11524" width="23.109375" style="164" bestFit="1" customWidth="1"/>
    <col min="11525" max="11525" width="21.44140625" style="164" customWidth="1"/>
    <col min="11526" max="11526" width="23.44140625" style="164" bestFit="1" customWidth="1"/>
    <col min="11527" max="11776" width="11.44140625" style="164"/>
    <col min="11777" max="11777" width="40.88671875" style="164" customWidth="1"/>
    <col min="11778" max="11778" width="21.44140625" style="164" customWidth="1"/>
    <col min="11779" max="11779" width="23" style="164" bestFit="1" customWidth="1"/>
    <col min="11780" max="11780" width="23.109375" style="164" bestFit="1" customWidth="1"/>
    <col min="11781" max="11781" width="21.44140625" style="164" customWidth="1"/>
    <col min="11782" max="11782" width="23.44140625" style="164" bestFit="1" customWidth="1"/>
    <col min="11783" max="12032" width="11.44140625" style="164"/>
    <col min="12033" max="12033" width="40.88671875" style="164" customWidth="1"/>
    <col min="12034" max="12034" width="21.44140625" style="164" customWidth="1"/>
    <col min="12035" max="12035" width="23" style="164" bestFit="1" customWidth="1"/>
    <col min="12036" max="12036" width="23.109375" style="164" bestFit="1" customWidth="1"/>
    <col min="12037" max="12037" width="21.44140625" style="164" customWidth="1"/>
    <col min="12038" max="12038" width="23.44140625" style="164" bestFit="1" customWidth="1"/>
    <col min="12039" max="12288" width="11.44140625" style="164"/>
    <col min="12289" max="12289" width="40.88671875" style="164" customWidth="1"/>
    <col min="12290" max="12290" width="21.44140625" style="164" customWidth="1"/>
    <col min="12291" max="12291" width="23" style="164" bestFit="1" customWidth="1"/>
    <col min="12292" max="12292" width="23.109375" style="164" bestFit="1" customWidth="1"/>
    <col min="12293" max="12293" width="21.44140625" style="164" customWidth="1"/>
    <col min="12294" max="12294" width="23.44140625" style="164" bestFit="1" customWidth="1"/>
    <col min="12295" max="12544" width="11.44140625" style="164"/>
    <col min="12545" max="12545" width="40.88671875" style="164" customWidth="1"/>
    <col min="12546" max="12546" width="21.44140625" style="164" customWidth="1"/>
    <col min="12547" max="12547" width="23" style="164" bestFit="1" customWidth="1"/>
    <col min="12548" max="12548" width="23.109375" style="164" bestFit="1" customWidth="1"/>
    <col min="12549" max="12549" width="21.44140625" style="164" customWidth="1"/>
    <col min="12550" max="12550" width="23.44140625" style="164" bestFit="1" customWidth="1"/>
    <col min="12551" max="12800" width="11.44140625" style="164"/>
    <col min="12801" max="12801" width="40.88671875" style="164" customWidth="1"/>
    <col min="12802" max="12802" width="21.44140625" style="164" customWidth="1"/>
    <col min="12803" max="12803" width="23" style="164" bestFit="1" customWidth="1"/>
    <col min="12804" max="12804" width="23.109375" style="164" bestFit="1" customWidth="1"/>
    <col min="12805" max="12805" width="21.44140625" style="164" customWidth="1"/>
    <col min="12806" max="12806" width="23.44140625" style="164" bestFit="1" customWidth="1"/>
    <col min="12807" max="13056" width="11.44140625" style="164"/>
    <col min="13057" max="13057" width="40.88671875" style="164" customWidth="1"/>
    <col min="13058" max="13058" width="21.44140625" style="164" customWidth="1"/>
    <col min="13059" max="13059" width="23" style="164" bestFit="1" customWidth="1"/>
    <col min="13060" max="13060" width="23.109375" style="164" bestFit="1" customWidth="1"/>
    <col min="13061" max="13061" width="21.44140625" style="164" customWidth="1"/>
    <col min="13062" max="13062" width="23.44140625" style="164" bestFit="1" customWidth="1"/>
    <col min="13063" max="13312" width="11.44140625" style="164"/>
    <col min="13313" max="13313" width="40.88671875" style="164" customWidth="1"/>
    <col min="13314" max="13314" width="21.44140625" style="164" customWidth="1"/>
    <col min="13315" max="13315" width="23" style="164" bestFit="1" customWidth="1"/>
    <col min="13316" max="13316" width="23.109375" style="164" bestFit="1" customWidth="1"/>
    <col min="13317" max="13317" width="21.44140625" style="164" customWidth="1"/>
    <col min="13318" max="13318" width="23.44140625" style="164" bestFit="1" customWidth="1"/>
    <col min="13319" max="13568" width="11.44140625" style="164"/>
    <col min="13569" max="13569" width="40.88671875" style="164" customWidth="1"/>
    <col min="13570" max="13570" width="21.44140625" style="164" customWidth="1"/>
    <col min="13571" max="13571" width="23" style="164" bestFit="1" customWidth="1"/>
    <col min="13572" max="13572" width="23.109375" style="164" bestFit="1" customWidth="1"/>
    <col min="13573" max="13573" width="21.44140625" style="164" customWidth="1"/>
    <col min="13574" max="13574" width="23.44140625" style="164" bestFit="1" customWidth="1"/>
    <col min="13575" max="13824" width="11.44140625" style="164"/>
    <col min="13825" max="13825" width="40.88671875" style="164" customWidth="1"/>
    <col min="13826" max="13826" width="21.44140625" style="164" customWidth="1"/>
    <col min="13827" max="13827" width="23" style="164" bestFit="1" customWidth="1"/>
    <col min="13828" max="13828" width="23.109375" style="164" bestFit="1" customWidth="1"/>
    <col min="13829" max="13829" width="21.44140625" style="164" customWidth="1"/>
    <col min="13830" max="13830" width="23.44140625" style="164" bestFit="1" customWidth="1"/>
    <col min="13831" max="14080" width="11.44140625" style="164"/>
    <col min="14081" max="14081" width="40.88671875" style="164" customWidth="1"/>
    <col min="14082" max="14082" width="21.44140625" style="164" customWidth="1"/>
    <col min="14083" max="14083" width="23" style="164" bestFit="1" customWidth="1"/>
    <col min="14084" max="14084" width="23.109375" style="164" bestFit="1" customWidth="1"/>
    <col min="14085" max="14085" width="21.44140625" style="164" customWidth="1"/>
    <col min="14086" max="14086" width="23.44140625" style="164" bestFit="1" customWidth="1"/>
    <col min="14087" max="14336" width="11.44140625" style="164"/>
    <col min="14337" max="14337" width="40.88671875" style="164" customWidth="1"/>
    <col min="14338" max="14338" width="21.44140625" style="164" customWidth="1"/>
    <col min="14339" max="14339" width="23" style="164" bestFit="1" customWidth="1"/>
    <col min="14340" max="14340" width="23.109375" style="164" bestFit="1" customWidth="1"/>
    <col min="14341" max="14341" width="21.44140625" style="164" customWidth="1"/>
    <col min="14342" max="14342" width="23.44140625" style="164" bestFit="1" customWidth="1"/>
    <col min="14343" max="14592" width="11.44140625" style="164"/>
    <col min="14593" max="14593" width="40.88671875" style="164" customWidth="1"/>
    <col min="14594" max="14594" width="21.44140625" style="164" customWidth="1"/>
    <col min="14595" max="14595" width="23" style="164" bestFit="1" customWidth="1"/>
    <col min="14596" max="14596" width="23.109375" style="164" bestFit="1" customWidth="1"/>
    <col min="14597" max="14597" width="21.44140625" style="164" customWidth="1"/>
    <col min="14598" max="14598" width="23.44140625" style="164" bestFit="1" customWidth="1"/>
    <col min="14599" max="14848" width="11.44140625" style="164"/>
    <col min="14849" max="14849" width="40.88671875" style="164" customWidth="1"/>
    <col min="14850" max="14850" width="21.44140625" style="164" customWidth="1"/>
    <col min="14851" max="14851" width="23" style="164" bestFit="1" customWidth="1"/>
    <col min="14852" max="14852" width="23.109375" style="164" bestFit="1" customWidth="1"/>
    <col min="14853" max="14853" width="21.44140625" style="164" customWidth="1"/>
    <col min="14854" max="14854" width="23.44140625" style="164" bestFit="1" customWidth="1"/>
    <col min="14855" max="15104" width="11.44140625" style="164"/>
    <col min="15105" max="15105" width="40.88671875" style="164" customWidth="1"/>
    <col min="15106" max="15106" width="21.44140625" style="164" customWidth="1"/>
    <col min="15107" max="15107" width="23" style="164" bestFit="1" customWidth="1"/>
    <col min="15108" max="15108" width="23.109375" style="164" bestFit="1" customWidth="1"/>
    <col min="15109" max="15109" width="21.44140625" style="164" customWidth="1"/>
    <col min="15110" max="15110" width="23.44140625" style="164" bestFit="1" customWidth="1"/>
    <col min="15111" max="15360" width="11.44140625" style="164"/>
    <col min="15361" max="15361" width="40.88671875" style="164" customWidth="1"/>
    <col min="15362" max="15362" width="21.44140625" style="164" customWidth="1"/>
    <col min="15363" max="15363" width="23" style="164" bestFit="1" customWidth="1"/>
    <col min="15364" max="15364" width="23.109375" style="164" bestFit="1" customWidth="1"/>
    <col min="15365" max="15365" width="21.44140625" style="164" customWidth="1"/>
    <col min="15366" max="15366" width="23.44140625" style="164" bestFit="1" customWidth="1"/>
    <col min="15367" max="15616" width="11.44140625" style="164"/>
    <col min="15617" max="15617" width="40.88671875" style="164" customWidth="1"/>
    <col min="15618" max="15618" width="21.44140625" style="164" customWidth="1"/>
    <col min="15619" max="15619" width="23" style="164" bestFit="1" customWidth="1"/>
    <col min="15620" max="15620" width="23.109375" style="164" bestFit="1" customWidth="1"/>
    <col min="15621" max="15621" width="21.44140625" style="164" customWidth="1"/>
    <col min="15622" max="15622" width="23.44140625" style="164" bestFit="1" customWidth="1"/>
    <col min="15623" max="15872" width="11.44140625" style="164"/>
    <col min="15873" max="15873" width="40.88671875" style="164" customWidth="1"/>
    <col min="15874" max="15874" width="21.44140625" style="164" customWidth="1"/>
    <col min="15875" max="15875" width="23" style="164" bestFit="1" customWidth="1"/>
    <col min="15876" max="15876" width="23.109375" style="164" bestFit="1" customWidth="1"/>
    <col min="15877" max="15877" width="21.44140625" style="164" customWidth="1"/>
    <col min="15878" max="15878" width="23.44140625" style="164" bestFit="1" customWidth="1"/>
    <col min="15879" max="16128" width="11.44140625" style="164"/>
    <col min="16129" max="16129" width="40.88671875" style="164" customWidth="1"/>
    <col min="16130" max="16130" width="21.44140625" style="164" customWidth="1"/>
    <col min="16131" max="16131" width="23" style="164" bestFit="1" customWidth="1"/>
    <col min="16132" max="16132" width="23.109375" style="164" bestFit="1" customWidth="1"/>
    <col min="16133" max="16133" width="21.44140625" style="164" customWidth="1"/>
    <col min="16134" max="16134" width="23.44140625" style="164" bestFit="1" customWidth="1"/>
    <col min="16135" max="16384" width="11.44140625" style="164"/>
  </cols>
  <sheetData>
    <row r="1" spans="1:10" s="943" customFormat="1" ht="20.100000000000001" customHeight="1">
      <c r="A1" s="1452" t="s">
        <v>1210</v>
      </c>
      <c r="B1" s="117"/>
      <c r="C1" s="117"/>
      <c r="D1" s="117"/>
      <c r="E1" s="117"/>
      <c r="F1" s="117"/>
    </row>
    <row r="2" spans="1:10" s="945" customFormat="1" ht="28.2">
      <c r="A2" s="119" t="s">
        <v>893</v>
      </c>
      <c r="B2" s="119"/>
      <c r="C2" s="119"/>
      <c r="D2" s="119"/>
      <c r="E2" s="119"/>
      <c r="F2" s="119"/>
      <c r="G2" s="944"/>
      <c r="H2" s="944"/>
      <c r="I2" s="944"/>
      <c r="J2" s="944"/>
    </row>
    <row r="3" spans="1:10" s="947" customFormat="1" ht="20.100000000000001" customHeight="1">
      <c r="A3" s="210">
        <v>46173</v>
      </c>
      <c r="B3" s="210"/>
      <c r="C3" s="210"/>
      <c r="D3" s="210"/>
      <c r="E3" s="210"/>
      <c r="F3" s="210"/>
      <c r="G3" s="946"/>
      <c r="H3" s="946"/>
      <c r="I3" s="946"/>
      <c r="J3" s="946"/>
    </row>
    <row r="4" spans="1:10" s="949" customFormat="1" ht="20.100000000000001" customHeight="1">
      <c r="A4" s="123" t="s">
        <v>894</v>
      </c>
      <c r="B4" s="123"/>
      <c r="C4" s="123"/>
      <c r="D4" s="123"/>
      <c r="E4" s="123"/>
      <c r="F4" s="123"/>
      <c r="G4" s="948"/>
      <c r="H4" s="948"/>
      <c r="I4" s="948"/>
      <c r="J4" s="948"/>
    </row>
    <row r="5" spans="1:10" ht="13.65" customHeight="1" thickBot="1">
      <c r="F5" s="950"/>
    </row>
    <row r="6" spans="1:10" ht="54.9" customHeight="1">
      <c r="A6" s="951" t="s">
        <v>1</v>
      </c>
      <c r="B6" s="952" t="s">
        <v>895</v>
      </c>
      <c r="C6" s="952" t="s">
        <v>896</v>
      </c>
      <c r="D6" s="952" t="s">
        <v>897</v>
      </c>
      <c r="E6" s="952" t="s">
        <v>744</v>
      </c>
      <c r="F6" s="953" t="s">
        <v>194</v>
      </c>
    </row>
    <row r="7" spans="1:10" ht="10.5" customHeight="1">
      <c r="A7" s="13"/>
      <c r="B7" s="954"/>
      <c r="C7" s="954"/>
      <c r="D7" s="954"/>
      <c r="E7" s="954"/>
      <c r="F7" s="955"/>
    </row>
    <row r="8" spans="1:10" s="143" customFormat="1" ht="18" customHeight="1">
      <c r="A8" s="956" t="s">
        <v>29</v>
      </c>
      <c r="B8" s="957">
        <v>460</v>
      </c>
      <c r="C8" s="957">
        <v>5409</v>
      </c>
      <c r="D8" s="957">
        <v>1775</v>
      </c>
      <c r="E8" s="957">
        <v>145</v>
      </c>
      <c r="F8" s="958">
        <v>7789</v>
      </c>
    </row>
    <row r="9" spans="1:10" s="143" customFormat="1" ht="18" customHeight="1">
      <c r="A9" s="956" t="s">
        <v>30</v>
      </c>
      <c r="B9" s="957">
        <v>6</v>
      </c>
      <c r="C9" s="957">
        <v>400</v>
      </c>
      <c r="D9" s="957">
        <v>337</v>
      </c>
      <c r="E9" s="957">
        <v>34</v>
      </c>
      <c r="F9" s="958">
        <v>777</v>
      </c>
    </row>
    <row r="10" spans="1:10" s="143" customFormat="1" ht="18" customHeight="1">
      <c r="A10" s="956" t="s">
        <v>31</v>
      </c>
      <c r="B10" s="957">
        <v>1190</v>
      </c>
      <c r="C10" s="957">
        <v>10501</v>
      </c>
      <c r="D10" s="957">
        <v>9915</v>
      </c>
      <c r="E10" s="957">
        <v>7476</v>
      </c>
      <c r="F10" s="958">
        <v>29082</v>
      </c>
    </row>
    <row r="11" spans="1:10" s="143" customFormat="1" ht="18" customHeight="1">
      <c r="A11" s="956" t="s">
        <v>32</v>
      </c>
      <c r="B11" s="957">
        <v>61</v>
      </c>
      <c r="C11" s="957">
        <v>241</v>
      </c>
      <c r="D11" s="957">
        <v>499</v>
      </c>
      <c r="E11" s="957">
        <v>35</v>
      </c>
      <c r="F11" s="958">
        <v>836</v>
      </c>
    </row>
    <row r="12" spans="1:10" s="143" customFormat="1" ht="18" customHeight="1">
      <c r="A12" s="956" t="s">
        <v>33</v>
      </c>
      <c r="B12" s="957">
        <v>31</v>
      </c>
      <c r="C12" s="957">
        <v>98</v>
      </c>
      <c r="D12" s="957">
        <v>1370</v>
      </c>
      <c r="E12" s="957">
        <v>67</v>
      </c>
      <c r="F12" s="958">
        <v>1566</v>
      </c>
    </row>
    <row r="13" spans="1:10" s="143" customFormat="1" ht="18" customHeight="1">
      <c r="A13" s="956" t="s">
        <v>117</v>
      </c>
      <c r="B13" s="957">
        <v>270</v>
      </c>
      <c r="C13" s="957">
        <v>2373</v>
      </c>
      <c r="D13" s="957">
        <v>3168</v>
      </c>
      <c r="E13" s="957">
        <v>143</v>
      </c>
      <c r="F13" s="958">
        <v>5954</v>
      </c>
    </row>
    <row r="14" spans="1:10" s="143" customFormat="1" ht="18" customHeight="1">
      <c r="A14" s="956" t="s">
        <v>35</v>
      </c>
      <c r="B14" s="957">
        <v>109</v>
      </c>
      <c r="C14" s="957">
        <v>53</v>
      </c>
      <c r="D14" s="957">
        <v>26</v>
      </c>
      <c r="E14" s="957">
        <v>38</v>
      </c>
      <c r="F14" s="958">
        <v>226</v>
      </c>
    </row>
    <row r="15" spans="1:10" s="143" customFormat="1" ht="18" customHeight="1">
      <c r="A15" s="956" t="s">
        <v>36</v>
      </c>
      <c r="B15" s="957">
        <v>67</v>
      </c>
      <c r="C15" s="957">
        <v>65</v>
      </c>
      <c r="D15" s="957">
        <v>6433</v>
      </c>
      <c r="E15" s="957">
        <v>155</v>
      </c>
      <c r="F15" s="958">
        <v>6720</v>
      </c>
    </row>
    <row r="16" spans="1:10" s="143" customFormat="1" ht="18" customHeight="1">
      <c r="A16" s="956" t="s">
        <v>37</v>
      </c>
      <c r="B16" s="957">
        <v>49</v>
      </c>
      <c r="C16" s="957">
        <v>1001</v>
      </c>
      <c r="D16" s="957">
        <v>8464</v>
      </c>
      <c r="E16" s="957">
        <v>79</v>
      </c>
      <c r="F16" s="958">
        <v>9593</v>
      </c>
    </row>
    <row r="17" spans="1:20" s="143" customFormat="1" ht="18" customHeight="1">
      <c r="A17" s="956" t="s">
        <v>512</v>
      </c>
      <c r="B17" s="957">
        <v>13</v>
      </c>
      <c r="C17" s="957">
        <v>63</v>
      </c>
      <c r="D17" s="957">
        <v>564</v>
      </c>
      <c r="E17" s="957">
        <v>0</v>
      </c>
      <c r="F17" s="958">
        <v>640</v>
      </c>
    </row>
    <row r="18" spans="1:20" s="143" customFormat="1" ht="18" customHeight="1">
      <c r="A18" s="956" t="s">
        <v>99</v>
      </c>
      <c r="B18" s="957">
        <v>10</v>
      </c>
      <c r="C18" s="957">
        <v>118</v>
      </c>
      <c r="D18" s="957">
        <v>1401</v>
      </c>
      <c r="E18" s="957">
        <v>93</v>
      </c>
      <c r="F18" s="958">
        <v>1622</v>
      </c>
    </row>
    <row r="19" spans="1:20" s="143" customFormat="1" ht="18" customHeight="1">
      <c r="A19" s="956" t="s">
        <v>40</v>
      </c>
      <c r="B19" s="957">
        <v>37</v>
      </c>
      <c r="C19" s="957">
        <v>60</v>
      </c>
      <c r="D19" s="957">
        <v>143</v>
      </c>
      <c r="E19" s="957">
        <v>0</v>
      </c>
      <c r="F19" s="958">
        <v>240</v>
      </c>
    </row>
    <row r="20" spans="1:20" s="143" customFormat="1" ht="18" customHeight="1">
      <c r="A20" s="956" t="s">
        <v>154</v>
      </c>
      <c r="B20" s="957">
        <v>10</v>
      </c>
      <c r="C20" s="957">
        <v>47</v>
      </c>
      <c r="D20" s="957">
        <v>1040</v>
      </c>
      <c r="E20" s="957">
        <v>0</v>
      </c>
      <c r="F20" s="958">
        <v>1097</v>
      </c>
    </row>
    <row r="21" spans="1:20" s="143" customFormat="1" ht="18" customHeight="1">
      <c r="A21" s="27" t="s">
        <v>778</v>
      </c>
      <c r="B21" s="957">
        <v>15</v>
      </c>
      <c r="C21" s="957">
        <v>485</v>
      </c>
      <c r="D21" s="957">
        <v>627</v>
      </c>
      <c r="E21" s="957">
        <v>20</v>
      </c>
      <c r="F21" s="958">
        <v>1147</v>
      </c>
    </row>
    <row r="22" spans="1:20" s="143" customFormat="1" ht="18" customHeight="1">
      <c r="A22" s="956" t="s">
        <v>43</v>
      </c>
      <c r="B22" s="957">
        <v>5</v>
      </c>
      <c r="C22" s="957">
        <v>12</v>
      </c>
      <c r="D22" s="957">
        <v>47</v>
      </c>
      <c r="E22" s="957">
        <v>6</v>
      </c>
      <c r="F22" s="958">
        <v>70</v>
      </c>
    </row>
    <row r="23" spans="1:20" s="143" customFormat="1" ht="18" customHeight="1">
      <c r="A23" s="956" t="s">
        <v>44</v>
      </c>
      <c r="B23" s="957">
        <v>9</v>
      </c>
      <c r="C23" s="957">
        <v>4</v>
      </c>
      <c r="D23" s="957">
        <v>34</v>
      </c>
      <c r="E23" s="957">
        <v>0</v>
      </c>
      <c r="F23" s="958">
        <v>47</v>
      </c>
    </row>
    <row r="24" spans="1:20" s="143" customFormat="1" ht="18" customHeight="1">
      <c r="A24" s="956" t="s">
        <v>45</v>
      </c>
      <c r="B24" s="957">
        <v>10</v>
      </c>
      <c r="C24" s="957">
        <v>0</v>
      </c>
      <c r="D24" s="957">
        <v>90</v>
      </c>
      <c r="E24" s="957">
        <v>0</v>
      </c>
      <c r="F24" s="958">
        <v>100</v>
      </c>
    </row>
    <row r="25" spans="1:20" s="143" customFormat="1" ht="18" customHeight="1">
      <c r="A25" s="956" t="s">
        <v>46</v>
      </c>
      <c r="B25" s="957">
        <v>110</v>
      </c>
      <c r="C25" s="957">
        <v>370</v>
      </c>
      <c r="D25" s="957">
        <v>6544</v>
      </c>
      <c r="E25" s="957">
        <v>31</v>
      </c>
      <c r="F25" s="958">
        <v>7055</v>
      </c>
    </row>
    <row r="26" spans="1:20" s="143" customFormat="1" ht="18" customHeight="1">
      <c r="A26" s="956" t="s">
        <v>47</v>
      </c>
      <c r="B26" s="957">
        <v>38</v>
      </c>
      <c r="C26" s="957">
        <v>376</v>
      </c>
      <c r="D26" s="957">
        <v>1318</v>
      </c>
      <c r="E26" s="957">
        <v>23</v>
      </c>
      <c r="F26" s="958">
        <v>1755</v>
      </c>
    </row>
    <row r="27" spans="1:20" s="961" customFormat="1" ht="24" customHeight="1" thickBot="1">
      <c r="A27" s="959" t="s">
        <v>48</v>
      </c>
      <c r="B27" s="960">
        <v>2500</v>
      </c>
      <c r="C27" s="960">
        <v>21676</v>
      </c>
      <c r="D27" s="960">
        <v>43795</v>
      </c>
      <c r="E27" s="960">
        <v>8345</v>
      </c>
      <c r="F27" s="960">
        <v>76316</v>
      </c>
    </row>
    <row r="28" spans="1:20" s="963" customFormat="1" ht="19.5" customHeight="1">
      <c r="A28" s="962" t="s">
        <v>49</v>
      </c>
      <c r="B28" s="962"/>
      <c r="C28" s="962"/>
      <c r="D28" s="962"/>
      <c r="E28" s="962"/>
      <c r="F28" s="962"/>
    </row>
    <row r="29" spans="1:20">
      <c r="A29" s="964"/>
      <c r="B29" s="965"/>
      <c r="C29" s="965"/>
      <c r="D29" s="965"/>
      <c r="E29" s="965"/>
      <c r="F29" s="965"/>
      <c r="G29" s="965"/>
      <c r="H29" s="965"/>
      <c r="I29" s="965"/>
      <c r="J29" s="965"/>
      <c r="K29" s="965"/>
      <c r="L29" s="965"/>
      <c r="M29" s="965"/>
      <c r="N29" s="965"/>
      <c r="O29" s="965"/>
      <c r="P29" s="965"/>
      <c r="Q29" s="965"/>
      <c r="R29" s="965"/>
      <c r="S29" s="965"/>
      <c r="T29" s="965"/>
    </row>
  </sheetData>
  <mergeCells count="2">
    <mergeCell ref="A28:F28"/>
    <mergeCell ref="A29:T29"/>
  </mergeCells>
  <conditionalFormatting sqref="B8:F23 B27:F27">
    <cfRule type="cellIs" priority="2" stopIfTrue="1" operator="equal">
      <formula>"0;-"</formula>
    </cfRule>
  </conditionalFormatting>
  <conditionalFormatting sqref="B24:F26">
    <cfRule type="cellIs" priority="1" stopIfTrue="1" operator="equal">
      <formula>"0;-"</formula>
    </cfRule>
  </conditionalFormatting>
  <hyperlinks>
    <hyperlink ref="A1" location="Índice!A1" display="Volver al Índice" xr:uid="{66DB3D0A-C38A-409E-A6AD-48707D5BD26F}"/>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07EDF-CA86-4AEA-99FB-2FF713E5E703}">
  <dimension ref="A1:N47"/>
  <sheetViews>
    <sheetView showGridLines="0" zoomScale="83" zoomScaleNormal="100" workbookViewId="0">
      <selection activeCell="A6" sqref="A6"/>
    </sheetView>
  </sheetViews>
  <sheetFormatPr baseColWidth="10" defaultColWidth="12.5546875" defaultRowHeight="13.2"/>
  <cols>
    <col min="1" max="1" width="32.5546875" style="7" customWidth="1"/>
    <col min="2" max="4" width="19.6640625" style="7" customWidth="1"/>
    <col min="5" max="5" width="4" style="7" customWidth="1"/>
    <col min="6" max="9" width="18.5546875" style="7" customWidth="1"/>
    <col min="10" max="10" width="5.33203125" style="7" customWidth="1"/>
    <col min="11" max="11" width="19.33203125" style="7" customWidth="1"/>
    <col min="12" max="12" width="18.5546875" style="7" customWidth="1"/>
    <col min="13" max="13" width="17.44140625" style="7" customWidth="1"/>
    <col min="14" max="21" width="15.109375" style="7" customWidth="1"/>
    <col min="22" max="22" width="12.5546875" style="7" customWidth="1"/>
    <col min="23" max="256" width="12.5546875" style="7"/>
    <col min="257" max="257" width="32.5546875" style="7" customWidth="1"/>
    <col min="258" max="260" width="19.6640625" style="7" customWidth="1"/>
    <col min="261" max="261" width="4" style="7" customWidth="1"/>
    <col min="262" max="265" width="18.5546875" style="7" customWidth="1"/>
    <col min="266" max="266" width="5.33203125" style="7" customWidth="1"/>
    <col min="267" max="267" width="19.33203125" style="7" customWidth="1"/>
    <col min="268" max="268" width="18.5546875" style="7" customWidth="1"/>
    <col min="269" max="269" width="17.44140625" style="7" customWidth="1"/>
    <col min="270" max="277" width="15.109375" style="7" customWidth="1"/>
    <col min="278" max="512" width="12.5546875" style="7"/>
    <col min="513" max="513" width="32.5546875" style="7" customWidth="1"/>
    <col min="514" max="516" width="19.6640625" style="7" customWidth="1"/>
    <col min="517" max="517" width="4" style="7" customWidth="1"/>
    <col min="518" max="521" width="18.5546875" style="7" customWidth="1"/>
    <col min="522" max="522" width="5.33203125" style="7" customWidth="1"/>
    <col min="523" max="523" width="19.33203125" style="7" customWidth="1"/>
    <col min="524" max="524" width="18.5546875" style="7" customWidth="1"/>
    <col min="525" max="525" width="17.44140625" style="7" customWidth="1"/>
    <col min="526" max="533" width="15.109375" style="7" customWidth="1"/>
    <col min="534" max="768" width="12.5546875" style="7"/>
    <col min="769" max="769" width="32.5546875" style="7" customWidth="1"/>
    <col min="770" max="772" width="19.6640625" style="7" customWidth="1"/>
    <col min="773" max="773" width="4" style="7" customWidth="1"/>
    <col min="774" max="777" width="18.5546875" style="7" customWidth="1"/>
    <col min="778" max="778" width="5.33203125" style="7" customWidth="1"/>
    <col min="779" max="779" width="19.33203125" style="7" customWidth="1"/>
    <col min="780" max="780" width="18.5546875" style="7" customWidth="1"/>
    <col min="781" max="781" width="17.44140625" style="7" customWidth="1"/>
    <col min="782" max="789" width="15.109375" style="7" customWidth="1"/>
    <col min="790" max="1024" width="12.5546875" style="7"/>
    <col min="1025" max="1025" width="32.5546875" style="7" customWidth="1"/>
    <col min="1026" max="1028" width="19.6640625" style="7" customWidth="1"/>
    <col min="1029" max="1029" width="4" style="7" customWidth="1"/>
    <col min="1030" max="1033" width="18.5546875" style="7" customWidth="1"/>
    <col min="1034" max="1034" width="5.33203125" style="7" customWidth="1"/>
    <col min="1035" max="1035" width="19.33203125" style="7" customWidth="1"/>
    <col min="1036" max="1036" width="18.5546875" style="7" customWidth="1"/>
    <col min="1037" max="1037" width="17.44140625" style="7" customWidth="1"/>
    <col min="1038" max="1045" width="15.109375" style="7" customWidth="1"/>
    <col min="1046" max="1280" width="12.5546875" style="7"/>
    <col min="1281" max="1281" width="32.5546875" style="7" customWidth="1"/>
    <col min="1282" max="1284" width="19.6640625" style="7" customWidth="1"/>
    <col min="1285" max="1285" width="4" style="7" customWidth="1"/>
    <col min="1286" max="1289" width="18.5546875" style="7" customWidth="1"/>
    <col min="1290" max="1290" width="5.33203125" style="7" customWidth="1"/>
    <col min="1291" max="1291" width="19.33203125" style="7" customWidth="1"/>
    <col min="1292" max="1292" width="18.5546875" style="7" customWidth="1"/>
    <col min="1293" max="1293" width="17.44140625" style="7" customWidth="1"/>
    <col min="1294" max="1301" width="15.109375" style="7" customWidth="1"/>
    <col min="1302" max="1536" width="12.5546875" style="7"/>
    <col min="1537" max="1537" width="32.5546875" style="7" customWidth="1"/>
    <col min="1538" max="1540" width="19.6640625" style="7" customWidth="1"/>
    <col min="1541" max="1541" width="4" style="7" customWidth="1"/>
    <col min="1542" max="1545" width="18.5546875" style="7" customWidth="1"/>
    <col min="1546" max="1546" width="5.33203125" style="7" customWidth="1"/>
    <col min="1547" max="1547" width="19.33203125" style="7" customWidth="1"/>
    <col min="1548" max="1548" width="18.5546875" style="7" customWidth="1"/>
    <col min="1549" max="1549" width="17.44140625" style="7" customWidth="1"/>
    <col min="1550" max="1557" width="15.109375" style="7" customWidth="1"/>
    <col min="1558" max="1792" width="12.5546875" style="7"/>
    <col min="1793" max="1793" width="32.5546875" style="7" customWidth="1"/>
    <col min="1794" max="1796" width="19.6640625" style="7" customWidth="1"/>
    <col min="1797" max="1797" width="4" style="7" customWidth="1"/>
    <col min="1798" max="1801" width="18.5546875" style="7" customWidth="1"/>
    <col min="1802" max="1802" width="5.33203125" style="7" customWidth="1"/>
    <col min="1803" max="1803" width="19.33203125" style="7" customWidth="1"/>
    <col min="1804" max="1804" width="18.5546875" style="7" customWidth="1"/>
    <col min="1805" max="1805" width="17.44140625" style="7" customWidth="1"/>
    <col min="1806" max="1813" width="15.109375" style="7" customWidth="1"/>
    <col min="1814" max="2048" width="12.5546875" style="7"/>
    <col min="2049" max="2049" width="32.5546875" style="7" customWidth="1"/>
    <col min="2050" max="2052" width="19.6640625" style="7" customWidth="1"/>
    <col min="2053" max="2053" width="4" style="7" customWidth="1"/>
    <col min="2054" max="2057" width="18.5546875" style="7" customWidth="1"/>
    <col min="2058" max="2058" width="5.33203125" style="7" customWidth="1"/>
    <col min="2059" max="2059" width="19.33203125" style="7" customWidth="1"/>
    <col min="2060" max="2060" width="18.5546875" style="7" customWidth="1"/>
    <col min="2061" max="2061" width="17.44140625" style="7" customWidth="1"/>
    <col min="2062" max="2069" width="15.109375" style="7" customWidth="1"/>
    <col min="2070" max="2304" width="12.5546875" style="7"/>
    <col min="2305" max="2305" width="32.5546875" style="7" customWidth="1"/>
    <col min="2306" max="2308" width="19.6640625" style="7" customWidth="1"/>
    <col min="2309" max="2309" width="4" style="7" customWidth="1"/>
    <col min="2310" max="2313" width="18.5546875" style="7" customWidth="1"/>
    <col min="2314" max="2314" width="5.33203125" style="7" customWidth="1"/>
    <col min="2315" max="2315" width="19.33203125" style="7" customWidth="1"/>
    <col min="2316" max="2316" width="18.5546875" style="7" customWidth="1"/>
    <col min="2317" max="2317" width="17.44140625" style="7" customWidth="1"/>
    <col min="2318" max="2325" width="15.109375" style="7" customWidth="1"/>
    <col min="2326" max="2560" width="12.5546875" style="7"/>
    <col min="2561" max="2561" width="32.5546875" style="7" customWidth="1"/>
    <col min="2562" max="2564" width="19.6640625" style="7" customWidth="1"/>
    <col min="2565" max="2565" width="4" style="7" customWidth="1"/>
    <col min="2566" max="2569" width="18.5546875" style="7" customWidth="1"/>
    <col min="2570" max="2570" width="5.33203125" style="7" customWidth="1"/>
    <col min="2571" max="2571" width="19.33203125" style="7" customWidth="1"/>
    <col min="2572" max="2572" width="18.5546875" style="7" customWidth="1"/>
    <col min="2573" max="2573" width="17.44140625" style="7" customWidth="1"/>
    <col min="2574" max="2581" width="15.109375" style="7" customWidth="1"/>
    <col min="2582" max="2816" width="12.5546875" style="7"/>
    <col min="2817" max="2817" width="32.5546875" style="7" customWidth="1"/>
    <col min="2818" max="2820" width="19.6640625" style="7" customWidth="1"/>
    <col min="2821" max="2821" width="4" style="7" customWidth="1"/>
    <col min="2822" max="2825" width="18.5546875" style="7" customWidth="1"/>
    <col min="2826" max="2826" width="5.33203125" style="7" customWidth="1"/>
    <col min="2827" max="2827" width="19.33203125" style="7" customWidth="1"/>
    <col min="2828" max="2828" width="18.5546875" style="7" customWidth="1"/>
    <col min="2829" max="2829" width="17.44140625" style="7" customWidth="1"/>
    <col min="2830" max="2837" width="15.109375" style="7" customWidth="1"/>
    <col min="2838" max="3072" width="12.5546875" style="7"/>
    <col min="3073" max="3073" width="32.5546875" style="7" customWidth="1"/>
    <col min="3074" max="3076" width="19.6640625" style="7" customWidth="1"/>
    <col min="3077" max="3077" width="4" style="7" customWidth="1"/>
    <col min="3078" max="3081" width="18.5546875" style="7" customWidth="1"/>
    <col min="3082" max="3082" width="5.33203125" style="7" customWidth="1"/>
    <col min="3083" max="3083" width="19.33203125" style="7" customWidth="1"/>
    <col min="3084" max="3084" width="18.5546875" style="7" customWidth="1"/>
    <col min="3085" max="3085" width="17.44140625" style="7" customWidth="1"/>
    <col min="3086" max="3093" width="15.109375" style="7" customWidth="1"/>
    <col min="3094" max="3328" width="12.5546875" style="7"/>
    <col min="3329" max="3329" width="32.5546875" style="7" customWidth="1"/>
    <col min="3330" max="3332" width="19.6640625" style="7" customWidth="1"/>
    <col min="3333" max="3333" width="4" style="7" customWidth="1"/>
    <col min="3334" max="3337" width="18.5546875" style="7" customWidth="1"/>
    <col min="3338" max="3338" width="5.33203125" style="7" customWidth="1"/>
    <col min="3339" max="3339" width="19.33203125" style="7" customWidth="1"/>
    <col min="3340" max="3340" width="18.5546875" style="7" customWidth="1"/>
    <col min="3341" max="3341" width="17.44140625" style="7" customWidth="1"/>
    <col min="3342" max="3349" width="15.109375" style="7" customWidth="1"/>
    <col min="3350" max="3584" width="12.5546875" style="7"/>
    <col min="3585" max="3585" width="32.5546875" style="7" customWidth="1"/>
    <col min="3586" max="3588" width="19.6640625" style="7" customWidth="1"/>
    <col min="3589" max="3589" width="4" style="7" customWidth="1"/>
    <col min="3590" max="3593" width="18.5546875" style="7" customWidth="1"/>
    <col min="3594" max="3594" width="5.33203125" style="7" customWidth="1"/>
    <col min="3595" max="3595" width="19.33203125" style="7" customWidth="1"/>
    <col min="3596" max="3596" width="18.5546875" style="7" customWidth="1"/>
    <col min="3597" max="3597" width="17.44140625" style="7" customWidth="1"/>
    <col min="3598" max="3605" width="15.109375" style="7" customWidth="1"/>
    <col min="3606" max="3840" width="12.5546875" style="7"/>
    <col min="3841" max="3841" width="32.5546875" style="7" customWidth="1"/>
    <col min="3842" max="3844" width="19.6640625" style="7" customWidth="1"/>
    <col min="3845" max="3845" width="4" style="7" customWidth="1"/>
    <col min="3846" max="3849" width="18.5546875" style="7" customWidth="1"/>
    <col min="3850" max="3850" width="5.33203125" style="7" customWidth="1"/>
    <col min="3851" max="3851" width="19.33203125" style="7" customWidth="1"/>
    <col min="3852" max="3852" width="18.5546875" style="7" customWidth="1"/>
    <col min="3853" max="3853" width="17.44140625" style="7" customWidth="1"/>
    <col min="3854" max="3861" width="15.109375" style="7" customWidth="1"/>
    <col min="3862" max="4096" width="12.5546875" style="7"/>
    <col min="4097" max="4097" width="32.5546875" style="7" customWidth="1"/>
    <col min="4098" max="4100" width="19.6640625" style="7" customWidth="1"/>
    <col min="4101" max="4101" width="4" style="7" customWidth="1"/>
    <col min="4102" max="4105" width="18.5546875" style="7" customWidth="1"/>
    <col min="4106" max="4106" width="5.33203125" style="7" customWidth="1"/>
    <col min="4107" max="4107" width="19.33203125" style="7" customWidth="1"/>
    <col min="4108" max="4108" width="18.5546875" style="7" customWidth="1"/>
    <col min="4109" max="4109" width="17.44140625" style="7" customWidth="1"/>
    <col min="4110" max="4117" width="15.109375" style="7" customWidth="1"/>
    <col min="4118" max="4352" width="12.5546875" style="7"/>
    <col min="4353" max="4353" width="32.5546875" style="7" customWidth="1"/>
    <col min="4354" max="4356" width="19.6640625" style="7" customWidth="1"/>
    <col min="4357" max="4357" width="4" style="7" customWidth="1"/>
    <col min="4358" max="4361" width="18.5546875" style="7" customWidth="1"/>
    <col min="4362" max="4362" width="5.33203125" style="7" customWidth="1"/>
    <col min="4363" max="4363" width="19.33203125" style="7" customWidth="1"/>
    <col min="4364" max="4364" width="18.5546875" style="7" customWidth="1"/>
    <col min="4365" max="4365" width="17.44140625" style="7" customWidth="1"/>
    <col min="4366" max="4373" width="15.109375" style="7" customWidth="1"/>
    <col min="4374" max="4608" width="12.5546875" style="7"/>
    <col min="4609" max="4609" width="32.5546875" style="7" customWidth="1"/>
    <col min="4610" max="4612" width="19.6640625" style="7" customWidth="1"/>
    <col min="4613" max="4613" width="4" style="7" customWidth="1"/>
    <col min="4614" max="4617" width="18.5546875" style="7" customWidth="1"/>
    <col min="4618" max="4618" width="5.33203125" style="7" customWidth="1"/>
    <col min="4619" max="4619" width="19.33203125" style="7" customWidth="1"/>
    <col min="4620" max="4620" width="18.5546875" style="7" customWidth="1"/>
    <col min="4621" max="4621" width="17.44140625" style="7" customWidth="1"/>
    <col min="4622" max="4629" width="15.109375" style="7" customWidth="1"/>
    <col min="4630" max="4864" width="12.5546875" style="7"/>
    <col min="4865" max="4865" width="32.5546875" style="7" customWidth="1"/>
    <col min="4866" max="4868" width="19.6640625" style="7" customWidth="1"/>
    <col min="4869" max="4869" width="4" style="7" customWidth="1"/>
    <col min="4870" max="4873" width="18.5546875" style="7" customWidth="1"/>
    <col min="4874" max="4874" width="5.33203125" style="7" customWidth="1"/>
    <col min="4875" max="4875" width="19.33203125" style="7" customWidth="1"/>
    <col min="4876" max="4876" width="18.5546875" style="7" customWidth="1"/>
    <col min="4877" max="4877" width="17.44140625" style="7" customWidth="1"/>
    <col min="4878" max="4885" width="15.109375" style="7" customWidth="1"/>
    <col min="4886" max="5120" width="12.5546875" style="7"/>
    <col min="5121" max="5121" width="32.5546875" style="7" customWidth="1"/>
    <col min="5122" max="5124" width="19.6640625" style="7" customWidth="1"/>
    <col min="5125" max="5125" width="4" style="7" customWidth="1"/>
    <col min="5126" max="5129" width="18.5546875" style="7" customWidth="1"/>
    <col min="5130" max="5130" width="5.33203125" style="7" customWidth="1"/>
    <col min="5131" max="5131" width="19.33203125" style="7" customWidth="1"/>
    <col min="5132" max="5132" width="18.5546875" style="7" customWidth="1"/>
    <col min="5133" max="5133" width="17.44140625" style="7" customWidth="1"/>
    <col min="5134" max="5141" width="15.109375" style="7" customWidth="1"/>
    <col min="5142" max="5376" width="12.5546875" style="7"/>
    <col min="5377" max="5377" width="32.5546875" style="7" customWidth="1"/>
    <col min="5378" max="5380" width="19.6640625" style="7" customWidth="1"/>
    <col min="5381" max="5381" width="4" style="7" customWidth="1"/>
    <col min="5382" max="5385" width="18.5546875" style="7" customWidth="1"/>
    <col min="5386" max="5386" width="5.33203125" style="7" customWidth="1"/>
    <col min="5387" max="5387" width="19.33203125" style="7" customWidth="1"/>
    <col min="5388" max="5388" width="18.5546875" style="7" customWidth="1"/>
    <col min="5389" max="5389" width="17.44140625" style="7" customWidth="1"/>
    <col min="5390" max="5397" width="15.109375" style="7" customWidth="1"/>
    <col min="5398" max="5632" width="12.5546875" style="7"/>
    <col min="5633" max="5633" width="32.5546875" style="7" customWidth="1"/>
    <col min="5634" max="5636" width="19.6640625" style="7" customWidth="1"/>
    <col min="5637" max="5637" width="4" style="7" customWidth="1"/>
    <col min="5638" max="5641" width="18.5546875" style="7" customWidth="1"/>
    <col min="5642" max="5642" width="5.33203125" style="7" customWidth="1"/>
    <col min="5643" max="5643" width="19.33203125" style="7" customWidth="1"/>
    <col min="5644" max="5644" width="18.5546875" style="7" customWidth="1"/>
    <col min="5645" max="5645" width="17.44140625" style="7" customWidth="1"/>
    <col min="5646" max="5653" width="15.109375" style="7" customWidth="1"/>
    <col min="5654" max="5888" width="12.5546875" style="7"/>
    <col min="5889" max="5889" width="32.5546875" style="7" customWidth="1"/>
    <col min="5890" max="5892" width="19.6640625" style="7" customWidth="1"/>
    <col min="5893" max="5893" width="4" style="7" customWidth="1"/>
    <col min="5894" max="5897" width="18.5546875" style="7" customWidth="1"/>
    <col min="5898" max="5898" width="5.33203125" style="7" customWidth="1"/>
    <col min="5899" max="5899" width="19.33203125" style="7" customWidth="1"/>
    <col min="5900" max="5900" width="18.5546875" style="7" customWidth="1"/>
    <col min="5901" max="5901" width="17.44140625" style="7" customWidth="1"/>
    <col min="5902" max="5909" width="15.109375" style="7" customWidth="1"/>
    <col min="5910" max="6144" width="12.5546875" style="7"/>
    <col min="6145" max="6145" width="32.5546875" style="7" customWidth="1"/>
    <col min="6146" max="6148" width="19.6640625" style="7" customWidth="1"/>
    <col min="6149" max="6149" width="4" style="7" customWidth="1"/>
    <col min="6150" max="6153" width="18.5546875" style="7" customWidth="1"/>
    <col min="6154" max="6154" width="5.33203125" style="7" customWidth="1"/>
    <col min="6155" max="6155" width="19.33203125" style="7" customWidth="1"/>
    <col min="6156" max="6156" width="18.5546875" style="7" customWidth="1"/>
    <col min="6157" max="6157" width="17.44140625" style="7" customWidth="1"/>
    <col min="6158" max="6165" width="15.109375" style="7" customWidth="1"/>
    <col min="6166" max="6400" width="12.5546875" style="7"/>
    <col min="6401" max="6401" width="32.5546875" style="7" customWidth="1"/>
    <col min="6402" max="6404" width="19.6640625" style="7" customWidth="1"/>
    <col min="6405" max="6405" width="4" style="7" customWidth="1"/>
    <col min="6406" max="6409" width="18.5546875" style="7" customWidth="1"/>
    <col min="6410" max="6410" width="5.33203125" style="7" customWidth="1"/>
    <col min="6411" max="6411" width="19.33203125" style="7" customWidth="1"/>
    <col min="6412" max="6412" width="18.5546875" style="7" customWidth="1"/>
    <col min="6413" max="6413" width="17.44140625" style="7" customWidth="1"/>
    <col min="6414" max="6421" width="15.109375" style="7" customWidth="1"/>
    <col min="6422" max="6656" width="12.5546875" style="7"/>
    <col min="6657" max="6657" width="32.5546875" style="7" customWidth="1"/>
    <col min="6658" max="6660" width="19.6640625" style="7" customWidth="1"/>
    <col min="6661" max="6661" width="4" style="7" customWidth="1"/>
    <col min="6662" max="6665" width="18.5546875" style="7" customWidth="1"/>
    <col min="6666" max="6666" width="5.33203125" style="7" customWidth="1"/>
    <col min="6667" max="6667" width="19.33203125" style="7" customWidth="1"/>
    <col min="6668" max="6668" width="18.5546875" style="7" customWidth="1"/>
    <col min="6669" max="6669" width="17.44140625" style="7" customWidth="1"/>
    <col min="6670" max="6677" width="15.109375" style="7" customWidth="1"/>
    <col min="6678" max="6912" width="12.5546875" style="7"/>
    <col min="6913" max="6913" width="32.5546875" style="7" customWidth="1"/>
    <col min="6914" max="6916" width="19.6640625" style="7" customWidth="1"/>
    <col min="6917" max="6917" width="4" style="7" customWidth="1"/>
    <col min="6918" max="6921" width="18.5546875" style="7" customWidth="1"/>
    <col min="6922" max="6922" width="5.33203125" style="7" customWidth="1"/>
    <col min="6923" max="6923" width="19.33203125" style="7" customWidth="1"/>
    <col min="6924" max="6924" width="18.5546875" style="7" customWidth="1"/>
    <col min="6925" max="6925" width="17.44140625" style="7" customWidth="1"/>
    <col min="6926" max="6933" width="15.109375" style="7" customWidth="1"/>
    <col min="6934" max="7168" width="12.5546875" style="7"/>
    <col min="7169" max="7169" width="32.5546875" style="7" customWidth="1"/>
    <col min="7170" max="7172" width="19.6640625" style="7" customWidth="1"/>
    <col min="7173" max="7173" width="4" style="7" customWidth="1"/>
    <col min="7174" max="7177" width="18.5546875" style="7" customWidth="1"/>
    <col min="7178" max="7178" width="5.33203125" style="7" customWidth="1"/>
    <col min="7179" max="7179" width="19.33203125" style="7" customWidth="1"/>
    <col min="7180" max="7180" width="18.5546875" style="7" customWidth="1"/>
    <col min="7181" max="7181" width="17.44140625" style="7" customWidth="1"/>
    <col min="7182" max="7189" width="15.109375" style="7" customWidth="1"/>
    <col min="7190" max="7424" width="12.5546875" style="7"/>
    <col min="7425" max="7425" width="32.5546875" style="7" customWidth="1"/>
    <col min="7426" max="7428" width="19.6640625" style="7" customWidth="1"/>
    <col min="7429" max="7429" width="4" style="7" customWidth="1"/>
    <col min="7430" max="7433" width="18.5546875" style="7" customWidth="1"/>
    <col min="7434" max="7434" width="5.33203125" style="7" customWidth="1"/>
    <col min="7435" max="7435" width="19.33203125" style="7" customWidth="1"/>
    <col min="7436" max="7436" width="18.5546875" style="7" customWidth="1"/>
    <col min="7437" max="7437" width="17.44140625" style="7" customWidth="1"/>
    <col min="7438" max="7445" width="15.109375" style="7" customWidth="1"/>
    <col min="7446" max="7680" width="12.5546875" style="7"/>
    <col min="7681" max="7681" width="32.5546875" style="7" customWidth="1"/>
    <col min="7682" max="7684" width="19.6640625" style="7" customWidth="1"/>
    <col min="7685" max="7685" width="4" style="7" customWidth="1"/>
    <col min="7686" max="7689" width="18.5546875" style="7" customWidth="1"/>
    <col min="7690" max="7690" width="5.33203125" style="7" customWidth="1"/>
    <col min="7691" max="7691" width="19.33203125" style="7" customWidth="1"/>
    <col min="7692" max="7692" width="18.5546875" style="7" customWidth="1"/>
    <col min="7693" max="7693" width="17.44140625" style="7" customWidth="1"/>
    <col min="7694" max="7701" width="15.109375" style="7" customWidth="1"/>
    <col min="7702" max="7936" width="12.5546875" style="7"/>
    <col min="7937" max="7937" width="32.5546875" style="7" customWidth="1"/>
    <col min="7938" max="7940" width="19.6640625" style="7" customWidth="1"/>
    <col min="7941" max="7941" width="4" style="7" customWidth="1"/>
    <col min="7942" max="7945" width="18.5546875" style="7" customWidth="1"/>
    <col min="7946" max="7946" width="5.33203125" style="7" customWidth="1"/>
    <col min="7947" max="7947" width="19.33203125" style="7" customWidth="1"/>
    <col min="7948" max="7948" width="18.5546875" style="7" customWidth="1"/>
    <col min="7949" max="7949" width="17.44140625" style="7" customWidth="1"/>
    <col min="7950" max="7957" width="15.109375" style="7" customWidth="1"/>
    <col min="7958" max="8192" width="12.5546875" style="7"/>
    <col min="8193" max="8193" width="32.5546875" style="7" customWidth="1"/>
    <col min="8194" max="8196" width="19.6640625" style="7" customWidth="1"/>
    <col min="8197" max="8197" width="4" style="7" customWidth="1"/>
    <col min="8198" max="8201" width="18.5546875" style="7" customWidth="1"/>
    <col min="8202" max="8202" width="5.33203125" style="7" customWidth="1"/>
    <col min="8203" max="8203" width="19.33203125" style="7" customWidth="1"/>
    <col min="8204" max="8204" width="18.5546875" style="7" customWidth="1"/>
    <col min="8205" max="8205" width="17.44140625" style="7" customWidth="1"/>
    <col min="8206" max="8213" width="15.109375" style="7" customWidth="1"/>
    <col min="8214" max="8448" width="12.5546875" style="7"/>
    <col min="8449" max="8449" width="32.5546875" style="7" customWidth="1"/>
    <col min="8450" max="8452" width="19.6640625" style="7" customWidth="1"/>
    <col min="8453" max="8453" width="4" style="7" customWidth="1"/>
    <col min="8454" max="8457" width="18.5546875" style="7" customWidth="1"/>
    <col min="8458" max="8458" width="5.33203125" style="7" customWidth="1"/>
    <col min="8459" max="8459" width="19.33203125" style="7" customWidth="1"/>
    <col min="8460" max="8460" width="18.5546875" style="7" customWidth="1"/>
    <col min="8461" max="8461" width="17.44140625" style="7" customWidth="1"/>
    <col min="8462" max="8469" width="15.109375" style="7" customWidth="1"/>
    <col min="8470" max="8704" width="12.5546875" style="7"/>
    <col min="8705" max="8705" width="32.5546875" style="7" customWidth="1"/>
    <col min="8706" max="8708" width="19.6640625" style="7" customWidth="1"/>
    <col min="8709" max="8709" width="4" style="7" customWidth="1"/>
    <col min="8710" max="8713" width="18.5546875" style="7" customWidth="1"/>
    <col min="8714" max="8714" width="5.33203125" style="7" customWidth="1"/>
    <col min="8715" max="8715" width="19.33203125" style="7" customWidth="1"/>
    <col min="8716" max="8716" width="18.5546875" style="7" customWidth="1"/>
    <col min="8717" max="8717" width="17.44140625" style="7" customWidth="1"/>
    <col min="8718" max="8725" width="15.109375" style="7" customWidth="1"/>
    <col min="8726" max="8960" width="12.5546875" style="7"/>
    <col min="8961" max="8961" width="32.5546875" style="7" customWidth="1"/>
    <col min="8962" max="8964" width="19.6640625" style="7" customWidth="1"/>
    <col min="8965" max="8965" width="4" style="7" customWidth="1"/>
    <col min="8966" max="8969" width="18.5546875" style="7" customWidth="1"/>
    <col min="8970" max="8970" width="5.33203125" style="7" customWidth="1"/>
    <col min="8971" max="8971" width="19.33203125" style="7" customWidth="1"/>
    <col min="8972" max="8972" width="18.5546875" style="7" customWidth="1"/>
    <col min="8973" max="8973" width="17.44140625" style="7" customWidth="1"/>
    <col min="8974" max="8981" width="15.109375" style="7" customWidth="1"/>
    <col min="8982" max="9216" width="12.5546875" style="7"/>
    <col min="9217" max="9217" width="32.5546875" style="7" customWidth="1"/>
    <col min="9218" max="9220" width="19.6640625" style="7" customWidth="1"/>
    <col min="9221" max="9221" width="4" style="7" customWidth="1"/>
    <col min="9222" max="9225" width="18.5546875" style="7" customWidth="1"/>
    <col min="9226" max="9226" width="5.33203125" style="7" customWidth="1"/>
    <col min="9227" max="9227" width="19.33203125" style="7" customWidth="1"/>
    <col min="9228" max="9228" width="18.5546875" style="7" customWidth="1"/>
    <col min="9229" max="9229" width="17.44140625" style="7" customWidth="1"/>
    <col min="9230" max="9237" width="15.109375" style="7" customWidth="1"/>
    <col min="9238" max="9472" width="12.5546875" style="7"/>
    <col min="9473" max="9473" width="32.5546875" style="7" customWidth="1"/>
    <col min="9474" max="9476" width="19.6640625" style="7" customWidth="1"/>
    <col min="9477" max="9477" width="4" style="7" customWidth="1"/>
    <col min="9478" max="9481" width="18.5546875" style="7" customWidth="1"/>
    <col min="9482" max="9482" width="5.33203125" style="7" customWidth="1"/>
    <col min="9483" max="9483" width="19.33203125" style="7" customWidth="1"/>
    <col min="9484" max="9484" width="18.5546875" style="7" customWidth="1"/>
    <col min="9485" max="9485" width="17.44140625" style="7" customWidth="1"/>
    <col min="9486" max="9493" width="15.109375" style="7" customWidth="1"/>
    <col min="9494" max="9728" width="12.5546875" style="7"/>
    <col min="9729" max="9729" width="32.5546875" style="7" customWidth="1"/>
    <col min="9730" max="9732" width="19.6640625" style="7" customWidth="1"/>
    <col min="9733" max="9733" width="4" style="7" customWidth="1"/>
    <col min="9734" max="9737" width="18.5546875" style="7" customWidth="1"/>
    <col min="9738" max="9738" width="5.33203125" style="7" customWidth="1"/>
    <col min="9739" max="9739" width="19.33203125" style="7" customWidth="1"/>
    <col min="9740" max="9740" width="18.5546875" style="7" customWidth="1"/>
    <col min="9741" max="9741" width="17.44140625" style="7" customWidth="1"/>
    <col min="9742" max="9749" width="15.109375" style="7" customWidth="1"/>
    <col min="9750" max="9984" width="12.5546875" style="7"/>
    <col min="9985" max="9985" width="32.5546875" style="7" customWidth="1"/>
    <col min="9986" max="9988" width="19.6640625" style="7" customWidth="1"/>
    <col min="9989" max="9989" width="4" style="7" customWidth="1"/>
    <col min="9990" max="9993" width="18.5546875" style="7" customWidth="1"/>
    <col min="9994" max="9994" width="5.33203125" style="7" customWidth="1"/>
    <col min="9995" max="9995" width="19.33203125" style="7" customWidth="1"/>
    <col min="9996" max="9996" width="18.5546875" style="7" customWidth="1"/>
    <col min="9997" max="9997" width="17.44140625" style="7" customWidth="1"/>
    <col min="9998" max="10005" width="15.109375" style="7" customWidth="1"/>
    <col min="10006" max="10240" width="12.5546875" style="7"/>
    <col min="10241" max="10241" width="32.5546875" style="7" customWidth="1"/>
    <col min="10242" max="10244" width="19.6640625" style="7" customWidth="1"/>
    <col min="10245" max="10245" width="4" style="7" customWidth="1"/>
    <col min="10246" max="10249" width="18.5546875" style="7" customWidth="1"/>
    <col min="10250" max="10250" width="5.33203125" style="7" customWidth="1"/>
    <col min="10251" max="10251" width="19.33203125" style="7" customWidth="1"/>
    <col min="10252" max="10252" width="18.5546875" style="7" customWidth="1"/>
    <col min="10253" max="10253" width="17.44140625" style="7" customWidth="1"/>
    <col min="10254" max="10261" width="15.109375" style="7" customWidth="1"/>
    <col min="10262" max="10496" width="12.5546875" style="7"/>
    <col min="10497" max="10497" width="32.5546875" style="7" customWidth="1"/>
    <col min="10498" max="10500" width="19.6640625" style="7" customWidth="1"/>
    <col min="10501" max="10501" width="4" style="7" customWidth="1"/>
    <col min="10502" max="10505" width="18.5546875" style="7" customWidth="1"/>
    <col min="10506" max="10506" width="5.33203125" style="7" customWidth="1"/>
    <col min="10507" max="10507" width="19.33203125" style="7" customWidth="1"/>
    <col min="10508" max="10508" width="18.5546875" style="7" customWidth="1"/>
    <col min="10509" max="10509" width="17.44140625" style="7" customWidth="1"/>
    <col min="10510" max="10517" width="15.109375" style="7" customWidth="1"/>
    <col min="10518" max="10752" width="12.5546875" style="7"/>
    <col min="10753" max="10753" width="32.5546875" style="7" customWidth="1"/>
    <col min="10754" max="10756" width="19.6640625" style="7" customWidth="1"/>
    <col min="10757" max="10757" width="4" style="7" customWidth="1"/>
    <col min="10758" max="10761" width="18.5546875" style="7" customWidth="1"/>
    <col min="10762" max="10762" width="5.33203125" style="7" customWidth="1"/>
    <col min="10763" max="10763" width="19.33203125" style="7" customWidth="1"/>
    <col min="10764" max="10764" width="18.5546875" style="7" customWidth="1"/>
    <col min="10765" max="10765" width="17.44140625" style="7" customWidth="1"/>
    <col min="10766" max="10773" width="15.109375" style="7" customWidth="1"/>
    <col min="10774" max="11008" width="12.5546875" style="7"/>
    <col min="11009" max="11009" width="32.5546875" style="7" customWidth="1"/>
    <col min="11010" max="11012" width="19.6640625" style="7" customWidth="1"/>
    <col min="11013" max="11013" width="4" style="7" customWidth="1"/>
    <col min="11014" max="11017" width="18.5546875" style="7" customWidth="1"/>
    <col min="11018" max="11018" width="5.33203125" style="7" customWidth="1"/>
    <col min="11019" max="11019" width="19.33203125" style="7" customWidth="1"/>
    <col min="11020" max="11020" width="18.5546875" style="7" customWidth="1"/>
    <col min="11021" max="11021" width="17.44140625" style="7" customWidth="1"/>
    <col min="11022" max="11029" width="15.109375" style="7" customWidth="1"/>
    <col min="11030" max="11264" width="12.5546875" style="7"/>
    <col min="11265" max="11265" width="32.5546875" style="7" customWidth="1"/>
    <col min="11266" max="11268" width="19.6640625" style="7" customWidth="1"/>
    <col min="11269" max="11269" width="4" style="7" customWidth="1"/>
    <col min="11270" max="11273" width="18.5546875" style="7" customWidth="1"/>
    <col min="11274" max="11274" width="5.33203125" style="7" customWidth="1"/>
    <col min="11275" max="11275" width="19.33203125" style="7" customWidth="1"/>
    <col min="11276" max="11276" width="18.5546875" style="7" customWidth="1"/>
    <col min="11277" max="11277" width="17.44140625" style="7" customWidth="1"/>
    <col min="11278" max="11285" width="15.109375" style="7" customWidth="1"/>
    <col min="11286" max="11520" width="12.5546875" style="7"/>
    <col min="11521" max="11521" width="32.5546875" style="7" customWidth="1"/>
    <col min="11522" max="11524" width="19.6640625" style="7" customWidth="1"/>
    <col min="11525" max="11525" width="4" style="7" customWidth="1"/>
    <col min="11526" max="11529" width="18.5546875" style="7" customWidth="1"/>
    <col min="11530" max="11530" width="5.33203125" style="7" customWidth="1"/>
    <col min="11531" max="11531" width="19.33203125" style="7" customWidth="1"/>
    <col min="11532" max="11532" width="18.5546875" style="7" customWidth="1"/>
    <col min="11533" max="11533" width="17.44140625" style="7" customWidth="1"/>
    <col min="11534" max="11541" width="15.109375" style="7" customWidth="1"/>
    <col min="11542" max="11776" width="12.5546875" style="7"/>
    <col min="11777" max="11777" width="32.5546875" style="7" customWidth="1"/>
    <col min="11778" max="11780" width="19.6640625" style="7" customWidth="1"/>
    <col min="11781" max="11781" width="4" style="7" customWidth="1"/>
    <col min="11782" max="11785" width="18.5546875" style="7" customWidth="1"/>
    <col min="11786" max="11786" width="5.33203125" style="7" customWidth="1"/>
    <col min="11787" max="11787" width="19.33203125" style="7" customWidth="1"/>
    <col min="11788" max="11788" width="18.5546875" style="7" customWidth="1"/>
    <col min="11789" max="11789" width="17.44140625" style="7" customWidth="1"/>
    <col min="11790" max="11797" width="15.109375" style="7" customWidth="1"/>
    <col min="11798" max="12032" width="12.5546875" style="7"/>
    <col min="12033" max="12033" width="32.5546875" style="7" customWidth="1"/>
    <col min="12034" max="12036" width="19.6640625" style="7" customWidth="1"/>
    <col min="12037" max="12037" width="4" style="7" customWidth="1"/>
    <col min="12038" max="12041" width="18.5546875" style="7" customWidth="1"/>
    <col min="12042" max="12042" width="5.33203125" style="7" customWidth="1"/>
    <col min="12043" max="12043" width="19.33203125" style="7" customWidth="1"/>
    <col min="12044" max="12044" width="18.5546875" style="7" customWidth="1"/>
    <col min="12045" max="12045" width="17.44140625" style="7" customWidth="1"/>
    <col min="12046" max="12053" width="15.109375" style="7" customWidth="1"/>
    <col min="12054" max="12288" width="12.5546875" style="7"/>
    <col min="12289" max="12289" width="32.5546875" style="7" customWidth="1"/>
    <col min="12290" max="12292" width="19.6640625" style="7" customWidth="1"/>
    <col min="12293" max="12293" width="4" style="7" customWidth="1"/>
    <col min="12294" max="12297" width="18.5546875" style="7" customWidth="1"/>
    <col min="12298" max="12298" width="5.33203125" style="7" customWidth="1"/>
    <col min="12299" max="12299" width="19.33203125" style="7" customWidth="1"/>
    <col min="12300" max="12300" width="18.5546875" style="7" customWidth="1"/>
    <col min="12301" max="12301" width="17.44140625" style="7" customWidth="1"/>
    <col min="12302" max="12309" width="15.109375" style="7" customWidth="1"/>
    <col min="12310" max="12544" width="12.5546875" style="7"/>
    <col min="12545" max="12545" width="32.5546875" style="7" customWidth="1"/>
    <col min="12546" max="12548" width="19.6640625" style="7" customWidth="1"/>
    <col min="12549" max="12549" width="4" style="7" customWidth="1"/>
    <col min="12550" max="12553" width="18.5546875" style="7" customWidth="1"/>
    <col min="12554" max="12554" width="5.33203125" style="7" customWidth="1"/>
    <col min="12555" max="12555" width="19.33203125" style="7" customWidth="1"/>
    <col min="12556" max="12556" width="18.5546875" style="7" customWidth="1"/>
    <col min="12557" max="12557" width="17.44140625" style="7" customWidth="1"/>
    <col min="12558" max="12565" width="15.109375" style="7" customWidth="1"/>
    <col min="12566" max="12800" width="12.5546875" style="7"/>
    <col min="12801" max="12801" width="32.5546875" style="7" customWidth="1"/>
    <col min="12802" max="12804" width="19.6640625" style="7" customWidth="1"/>
    <col min="12805" max="12805" width="4" style="7" customWidth="1"/>
    <col min="12806" max="12809" width="18.5546875" style="7" customWidth="1"/>
    <col min="12810" max="12810" width="5.33203125" style="7" customWidth="1"/>
    <col min="12811" max="12811" width="19.33203125" style="7" customWidth="1"/>
    <col min="12812" max="12812" width="18.5546875" style="7" customWidth="1"/>
    <col min="12813" max="12813" width="17.44140625" style="7" customWidth="1"/>
    <col min="12814" max="12821" width="15.109375" style="7" customWidth="1"/>
    <col min="12822" max="13056" width="12.5546875" style="7"/>
    <col min="13057" max="13057" width="32.5546875" style="7" customWidth="1"/>
    <col min="13058" max="13060" width="19.6640625" style="7" customWidth="1"/>
    <col min="13061" max="13061" width="4" style="7" customWidth="1"/>
    <col min="13062" max="13065" width="18.5546875" style="7" customWidth="1"/>
    <col min="13066" max="13066" width="5.33203125" style="7" customWidth="1"/>
    <col min="13067" max="13067" width="19.33203125" style="7" customWidth="1"/>
    <col min="13068" max="13068" width="18.5546875" style="7" customWidth="1"/>
    <col min="13069" max="13069" width="17.44140625" style="7" customWidth="1"/>
    <col min="13070" max="13077" width="15.109375" style="7" customWidth="1"/>
    <col min="13078" max="13312" width="12.5546875" style="7"/>
    <col min="13313" max="13313" width="32.5546875" style="7" customWidth="1"/>
    <col min="13314" max="13316" width="19.6640625" style="7" customWidth="1"/>
    <col min="13317" max="13317" width="4" style="7" customWidth="1"/>
    <col min="13318" max="13321" width="18.5546875" style="7" customWidth="1"/>
    <col min="13322" max="13322" width="5.33203125" style="7" customWidth="1"/>
    <col min="13323" max="13323" width="19.33203125" style="7" customWidth="1"/>
    <col min="13324" max="13324" width="18.5546875" style="7" customWidth="1"/>
    <col min="13325" max="13325" width="17.44140625" style="7" customWidth="1"/>
    <col min="13326" max="13333" width="15.109375" style="7" customWidth="1"/>
    <col min="13334" max="13568" width="12.5546875" style="7"/>
    <col min="13569" max="13569" width="32.5546875" style="7" customWidth="1"/>
    <col min="13570" max="13572" width="19.6640625" style="7" customWidth="1"/>
    <col min="13573" max="13573" width="4" style="7" customWidth="1"/>
    <col min="13574" max="13577" width="18.5546875" style="7" customWidth="1"/>
    <col min="13578" max="13578" width="5.33203125" style="7" customWidth="1"/>
    <col min="13579" max="13579" width="19.33203125" style="7" customWidth="1"/>
    <col min="13580" max="13580" width="18.5546875" style="7" customWidth="1"/>
    <col min="13581" max="13581" width="17.44140625" style="7" customWidth="1"/>
    <col min="13582" max="13589" width="15.109375" style="7" customWidth="1"/>
    <col min="13590" max="13824" width="12.5546875" style="7"/>
    <col min="13825" max="13825" width="32.5546875" style="7" customWidth="1"/>
    <col min="13826" max="13828" width="19.6640625" style="7" customWidth="1"/>
    <col min="13829" max="13829" width="4" style="7" customWidth="1"/>
    <col min="13830" max="13833" width="18.5546875" style="7" customWidth="1"/>
    <col min="13834" max="13834" width="5.33203125" style="7" customWidth="1"/>
    <col min="13835" max="13835" width="19.33203125" style="7" customWidth="1"/>
    <col min="13836" max="13836" width="18.5546875" style="7" customWidth="1"/>
    <col min="13837" max="13837" width="17.44140625" style="7" customWidth="1"/>
    <col min="13838" max="13845" width="15.109375" style="7" customWidth="1"/>
    <col min="13846" max="14080" width="12.5546875" style="7"/>
    <col min="14081" max="14081" width="32.5546875" style="7" customWidth="1"/>
    <col min="14082" max="14084" width="19.6640625" style="7" customWidth="1"/>
    <col min="14085" max="14085" width="4" style="7" customWidth="1"/>
    <col min="14086" max="14089" width="18.5546875" style="7" customWidth="1"/>
    <col min="14090" max="14090" width="5.33203125" style="7" customWidth="1"/>
    <col min="14091" max="14091" width="19.33203125" style="7" customWidth="1"/>
    <col min="14092" max="14092" width="18.5546875" style="7" customWidth="1"/>
    <col min="14093" max="14093" width="17.44140625" style="7" customWidth="1"/>
    <col min="14094" max="14101" width="15.109375" style="7" customWidth="1"/>
    <col min="14102" max="14336" width="12.5546875" style="7"/>
    <col min="14337" max="14337" width="32.5546875" style="7" customWidth="1"/>
    <col min="14338" max="14340" width="19.6640625" style="7" customWidth="1"/>
    <col min="14341" max="14341" width="4" style="7" customWidth="1"/>
    <col min="14342" max="14345" width="18.5546875" style="7" customWidth="1"/>
    <col min="14346" max="14346" width="5.33203125" style="7" customWidth="1"/>
    <col min="14347" max="14347" width="19.33203125" style="7" customWidth="1"/>
    <col min="14348" max="14348" width="18.5546875" style="7" customWidth="1"/>
    <col min="14349" max="14349" width="17.44140625" style="7" customWidth="1"/>
    <col min="14350" max="14357" width="15.109375" style="7" customWidth="1"/>
    <col min="14358" max="14592" width="12.5546875" style="7"/>
    <col min="14593" max="14593" width="32.5546875" style="7" customWidth="1"/>
    <col min="14594" max="14596" width="19.6640625" style="7" customWidth="1"/>
    <col min="14597" max="14597" width="4" style="7" customWidth="1"/>
    <col min="14598" max="14601" width="18.5546875" style="7" customWidth="1"/>
    <col min="14602" max="14602" width="5.33203125" style="7" customWidth="1"/>
    <col min="14603" max="14603" width="19.33203125" style="7" customWidth="1"/>
    <col min="14604" max="14604" width="18.5546875" style="7" customWidth="1"/>
    <col min="14605" max="14605" width="17.44140625" style="7" customWidth="1"/>
    <col min="14606" max="14613" width="15.109375" style="7" customWidth="1"/>
    <col min="14614" max="14848" width="12.5546875" style="7"/>
    <col min="14849" max="14849" width="32.5546875" style="7" customWidth="1"/>
    <col min="14850" max="14852" width="19.6640625" style="7" customWidth="1"/>
    <col min="14853" max="14853" width="4" style="7" customWidth="1"/>
    <col min="14854" max="14857" width="18.5546875" style="7" customWidth="1"/>
    <col min="14858" max="14858" width="5.33203125" style="7" customWidth="1"/>
    <col min="14859" max="14859" width="19.33203125" style="7" customWidth="1"/>
    <col min="14860" max="14860" width="18.5546875" style="7" customWidth="1"/>
    <col min="14861" max="14861" width="17.44140625" style="7" customWidth="1"/>
    <col min="14862" max="14869" width="15.109375" style="7" customWidth="1"/>
    <col min="14870" max="15104" width="12.5546875" style="7"/>
    <col min="15105" max="15105" width="32.5546875" style="7" customWidth="1"/>
    <col min="15106" max="15108" width="19.6640625" style="7" customWidth="1"/>
    <col min="15109" max="15109" width="4" style="7" customWidth="1"/>
    <col min="15110" max="15113" width="18.5546875" style="7" customWidth="1"/>
    <col min="15114" max="15114" width="5.33203125" style="7" customWidth="1"/>
    <col min="15115" max="15115" width="19.33203125" style="7" customWidth="1"/>
    <col min="15116" max="15116" width="18.5546875" style="7" customWidth="1"/>
    <col min="15117" max="15117" width="17.44140625" style="7" customWidth="1"/>
    <col min="15118" max="15125" width="15.109375" style="7" customWidth="1"/>
    <col min="15126" max="15360" width="12.5546875" style="7"/>
    <col min="15361" max="15361" width="32.5546875" style="7" customWidth="1"/>
    <col min="15362" max="15364" width="19.6640625" style="7" customWidth="1"/>
    <col min="15365" max="15365" width="4" style="7" customWidth="1"/>
    <col min="15366" max="15369" width="18.5546875" style="7" customWidth="1"/>
    <col min="15370" max="15370" width="5.33203125" style="7" customWidth="1"/>
    <col min="15371" max="15371" width="19.33203125" style="7" customWidth="1"/>
    <col min="15372" max="15372" width="18.5546875" style="7" customWidth="1"/>
    <col min="15373" max="15373" width="17.44140625" style="7" customWidth="1"/>
    <col min="15374" max="15381" width="15.109375" style="7" customWidth="1"/>
    <col min="15382" max="15616" width="12.5546875" style="7"/>
    <col min="15617" max="15617" width="32.5546875" style="7" customWidth="1"/>
    <col min="15618" max="15620" width="19.6640625" style="7" customWidth="1"/>
    <col min="15621" max="15621" width="4" style="7" customWidth="1"/>
    <col min="15622" max="15625" width="18.5546875" style="7" customWidth="1"/>
    <col min="15626" max="15626" width="5.33203125" style="7" customWidth="1"/>
    <col min="15627" max="15627" width="19.33203125" style="7" customWidth="1"/>
    <col min="15628" max="15628" width="18.5546875" style="7" customWidth="1"/>
    <col min="15629" max="15629" width="17.44140625" style="7" customWidth="1"/>
    <col min="15630" max="15637" width="15.109375" style="7" customWidth="1"/>
    <col min="15638" max="15872" width="12.5546875" style="7"/>
    <col min="15873" max="15873" width="32.5546875" style="7" customWidth="1"/>
    <col min="15874" max="15876" width="19.6640625" style="7" customWidth="1"/>
    <col min="15877" max="15877" width="4" style="7" customWidth="1"/>
    <col min="15878" max="15881" width="18.5546875" style="7" customWidth="1"/>
    <col min="15882" max="15882" width="5.33203125" style="7" customWidth="1"/>
    <col min="15883" max="15883" width="19.33203125" style="7" customWidth="1"/>
    <col min="15884" max="15884" width="18.5546875" style="7" customWidth="1"/>
    <col min="15885" max="15885" width="17.44140625" style="7" customWidth="1"/>
    <col min="15886" max="15893" width="15.109375" style="7" customWidth="1"/>
    <col min="15894" max="16128" width="12.5546875" style="7"/>
    <col min="16129" max="16129" width="32.5546875" style="7" customWidth="1"/>
    <col min="16130" max="16132" width="19.6640625" style="7" customWidth="1"/>
    <col min="16133" max="16133" width="4" style="7" customWidth="1"/>
    <col min="16134" max="16137" width="18.5546875" style="7" customWidth="1"/>
    <col min="16138" max="16138" width="5.33203125" style="7" customWidth="1"/>
    <col min="16139" max="16139" width="19.33203125" style="7" customWidth="1"/>
    <col min="16140" max="16140" width="18.5546875" style="7" customWidth="1"/>
    <col min="16141" max="16141" width="17.44140625" style="7" customWidth="1"/>
    <col min="16142" max="16149" width="15.109375" style="7" customWidth="1"/>
    <col min="16150" max="16384" width="12.5546875" style="7"/>
  </cols>
  <sheetData>
    <row r="1" spans="1:14" ht="18" customHeight="1">
      <c r="A1" s="1451" t="s">
        <v>1210</v>
      </c>
      <c r="B1" s="902"/>
      <c r="C1" s="901"/>
      <c r="D1" s="901"/>
      <c r="E1" s="901"/>
      <c r="F1" s="901"/>
      <c r="G1" s="901"/>
      <c r="H1" s="901"/>
      <c r="I1" s="901"/>
      <c r="J1" s="901"/>
      <c r="K1" s="901"/>
      <c r="L1" s="901"/>
      <c r="M1" s="901"/>
    </row>
    <row r="2" spans="1:14" s="41" customFormat="1" ht="21" customHeight="1">
      <c r="A2" s="3" t="s">
        <v>862</v>
      </c>
      <c r="B2" s="903"/>
      <c r="C2" s="903"/>
      <c r="D2" s="903"/>
      <c r="E2" s="903"/>
      <c r="F2" s="903"/>
      <c r="G2" s="903"/>
      <c r="H2" s="903"/>
      <c r="I2" s="903"/>
      <c r="J2" s="903"/>
      <c r="K2" s="903"/>
      <c r="L2" s="903"/>
      <c r="M2" s="903"/>
    </row>
    <row r="3" spans="1:14" s="41" customFormat="1" ht="21" customHeight="1">
      <c r="A3" s="3" t="s">
        <v>863</v>
      </c>
      <c r="B3" s="903"/>
      <c r="C3" s="903"/>
      <c r="D3" s="903"/>
      <c r="E3" s="903"/>
      <c r="F3" s="903"/>
      <c r="G3" s="903"/>
      <c r="H3" s="903"/>
      <c r="I3" s="903"/>
      <c r="J3" s="903"/>
      <c r="K3" s="903"/>
      <c r="L3" s="903"/>
      <c r="M3" s="903"/>
    </row>
    <row r="4" spans="1:14" s="626" customFormat="1" ht="25.5" customHeight="1">
      <c r="A4" s="398">
        <v>46173</v>
      </c>
      <c r="B4" s="904"/>
      <c r="C4" s="904"/>
      <c r="D4" s="904"/>
      <c r="E4" s="904"/>
      <c r="F4" s="904"/>
      <c r="G4" s="904"/>
      <c r="H4" s="904"/>
      <c r="I4" s="904"/>
      <c r="J4" s="904"/>
      <c r="K4" s="904"/>
      <c r="L4" s="904"/>
      <c r="M4" s="904"/>
    </row>
    <row r="5" spans="1:14" s="384" customFormat="1" ht="19.5" customHeight="1">
      <c r="A5" s="827" t="s">
        <v>125</v>
      </c>
      <c r="B5" s="905"/>
      <c r="C5" s="905"/>
      <c r="D5" s="905"/>
      <c r="E5" s="905"/>
      <c r="F5" s="905"/>
      <c r="G5" s="905"/>
      <c r="H5" s="905"/>
      <c r="I5" s="905"/>
      <c r="J5" s="905"/>
      <c r="K5" s="905"/>
      <c r="L5" s="905"/>
      <c r="M5" s="905"/>
    </row>
    <row r="6" spans="1:14" ht="13.95" customHeight="1" thickBot="1">
      <c r="A6" s="906"/>
    </row>
    <row r="7" spans="1:14" s="8" customFormat="1" ht="21" customHeight="1">
      <c r="A7" s="907"/>
      <c r="B7" s="908" t="s">
        <v>864</v>
      </c>
      <c r="C7" s="909"/>
      <c r="D7" s="909"/>
      <c r="E7" s="758"/>
      <c r="F7" s="908" t="s">
        <v>865</v>
      </c>
      <c r="G7" s="909"/>
      <c r="H7" s="909"/>
      <c r="I7" s="909"/>
      <c r="J7" s="758"/>
      <c r="K7" s="908" t="s">
        <v>866</v>
      </c>
      <c r="L7" s="909"/>
      <c r="M7" s="909"/>
    </row>
    <row r="8" spans="1:14" s="8" customFormat="1" ht="19.5" customHeight="1">
      <c r="A8" s="910"/>
      <c r="B8" s="911" t="s">
        <v>867</v>
      </c>
      <c r="C8" s="911" t="s">
        <v>868</v>
      </c>
      <c r="D8" s="911" t="s">
        <v>869</v>
      </c>
      <c r="E8" s="912"/>
      <c r="F8" s="911" t="s">
        <v>870</v>
      </c>
      <c r="G8" s="911" t="s">
        <v>871</v>
      </c>
      <c r="H8" s="911" t="s">
        <v>872</v>
      </c>
      <c r="I8" s="911" t="s">
        <v>873</v>
      </c>
      <c r="J8" s="912"/>
      <c r="K8" s="913" t="s">
        <v>874</v>
      </c>
      <c r="L8" s="913" t="s">
        <v>875</v>
      </c>
      <c r="M8" s="914" t="s">
        <v>876</v>
      </c>
    </row>
    <row r="9" spans="1:14" s="8" customFormat="1" ht="19.5" customHeight="1">
      <c r="A9" s="915" t="s">
        <v>877</v>
      </c>
      <c r="B9" s="912"/>
      <c r="C9" s="912"/>
      <c r="D9" s="912"/>
      <c r="E9" s="912"/>
      <c r="F9" s="912"/>
      <c r="G9" s="912"/>
      <c r="H9" s="912"/>
      <c r="I9" s="912"/>
      <c r="J9" s="912"/>
      <c r="K9" s="912"/>
      <c r="L9" s="912"/>
      <c r="M9" s="912"/>
    </row>
    <row r="10" spans="1:14" s="8" customFormat="1" ht="17.25" customHeight="1">
      <c r="A10" s="916"/>
      <c r="B10" s="917" t="s">
        <v>878</v>
      </c>
      <c r="C10" s="917" t="s">
        <v>879</v>
      </c>
      <c r="D10" s="917" t="s">
        <v>880</v>
      </c>
      <c r="E10" s="917"/>
      <c r="F10" s="917" t="s">
        <v>881</v>
      </c>
      <c r="G10" s="918" t="s">
        <v>882</v>
      </c>
      <c r="H10" s="918" t="s">
        <v>883</v>
      </c>
      <c r="I10" s="917" t="s">
        <v>884</v>
      </c>
      <c r="J10" s="917"/>
      <c r="K10" s="919" t="s">
        <v>176</v>
      </c>
      <c r="L10" s="919" t="s">
        <v>176</v>
      </c>
      <c r="M10" s="919" t="s">
        <v>176</v>
      </c>
    </row>
    <row r="11" spans="1:14" ht="9" customHeight="1">
      <c r="A11" s="920"/>
      <c r="B11" s="921"/>
      <c r="C11" s="922"/>
      <c r="D11" s="922"/>
      <c r="E11" s="922"/>
      <c r="F11" s="922"/>
      <c r="G11" s="922"/>
      <c r="H11" s="922"/>
      <c r="I11" s="922"/>
      <c r="J11" s="921"/>
      <c r="K11" s="921"/>
      <c r="L11" s="921"/>
      <c r="M11" s="923"/>
    </row>
    <row r="12" spans="1:14" ht="20.100000000000001" customHeight="1">
      <c r="A12" s="290" t="s">
        <v>29</v>
      </c>
      <c r="B12" s="924">
        <v>10244975.710000001</v>
      </c>
      <c r="C12" s="924">
        <v>274058.53000000003</v>
      </c>
      <c r="D12" s="924">
        <v>845265.38</v>
      </c>
      <c r="E12" s="924"/>
      <c r="F12" s="924">
        <v>102449757.18775</v>
      </c>
      <c r="G12" s="924">
        <v>2740585.3183000004</v>
      </c>
      <c r="H12" s="924">
        <v>8452653.8684999999</v>
      </c>
      <c r="I12" s="924">
        <v>113642996.37454998</v>
      </c>
      <c r="J12" s="924"/>
      <c r="K12" s="722">
        <v>12.573784592127698</v>
      </c>
      <c r="L12" s="722">
        <v>12.573784592127698</v>
      </c>
      <c r="M12" s="722">
        <v>15.477731486770391</v>
      </c>
      <c r="N12" s="925"/>
    </row>
    <row r="13" spans="1:14" ht="20.100000000000001" customHeight="1">
      <c r="A13" s="290" t="s">
        <v>30</v>
      </c>
      <c r="B13" s="924">
        <v>304855.03000000003</v>
      </c>
      <c r="C13" s="924">
        <v>62.86</v>
      </c>
      <c r="D13" s="924">
        <v>25615.510000000002</v>
      </c>
      <c r="E13" s="924"/>
      <c r="F13" s="924">
        <v>3048550.3018700001</v>
      </c>
      <c r="G13" s="924">
        <v>628.68920000000003</v>
      </c>
      <c r="H13" s="924">
        <v>256155.1906</v>
      </c>
      <c r="I13" s="924">
        <v>3305334.1816699998</v>
      </c>
      <c r="J13" s="924"/>
      <c r="K13" s="722">
        <v>12.517397901760564</v>
      </c>
      <c r="L13" s="722">
        <v>12.517397901760564</v>
      </c>
      <c r="M13" s="722">
        <v>13.536215083720753</v>
      </c>
      <c r="N13" s="925"/>
    </row>
    <row r="14" spans="1:14" ht="20.100000000000001" customHeight="1">
      <c r="A14" s="290" t="s">
        <v>31</v>
      </c>
      <c r="B14" s="924">
        <v>15412471.01</v>
      </c>
      <c r="C14" s="924">
        <v>653887.14</v>
      </c>
      <c r="D14" s="924">
        <v>2091183.82</v>
      </c>
      <c r="E14" s="924"/>
      <c r="F14" s="924">
        <v>154124710.19320002</v>
      </c>
      <c r="G14" s="924">
        <v>6538871.4722799994</v>
      </c>
      <c r="H14" s="924">
        <v>20911838.209860001</v>
      </c>
      <c r="I14" s="924">
        <v>181575419.87534001</v>
      </c>
      <c r="J14" s="924"/>
      <c r="K14" s="722">
        <v>11.264240507009953</v>
      </c>
      <c r="L14" s="722">
        <v>11.264240507009953</v>
      </c>
      <c r="M14" s="722">
        <v>17.221396638651736</v>
      </c>
      <c r="N14" s="925"/>
    </row>
    <row r="15" spans="1:14" ht="20.100000000000001" customHeight="1">
      <c r="A15" s="290" t="s">
        <v>32</v>
      </c>
      <c r="B15" s="924">
        <v>778043.61</v>
      </c>
      <c r="C15" s="924">
        <v>39.67</v>
      </c>
      <c r="D15" s="924">
        <v>111427.55</v>
      </c>
      <c r="E15" s="924"/>
      <c r="F15" s="924">
        <v>7780436.1462299991</v>
      </c>
      <c r="G15" s="924">
        <v>396.77300000000002</v>
      </c>
      <c r="H15" s="924">
        <v>1114275.5777</v>
      </c>
      <c r="I15" s="924">
        <v>8895108.4969299994</v>
      </c>
      <c r="J15" s="924"/>
      <c r="K15" s="722">
        <v>12.381197342771411</v>
      </c>
      <c r="L15" s="722">
        <v>13.249647816541248</v>
      </c>
      <c r="M15" s="722">
        <v>15.31890121072253</v>
      </c>
      <c r="N15" s="925"/>
    </row>
    <row r="16" spans="1:14" ht="20.100000000000001" customHeight="1">
      <c r="A16" s="290" t="s">
        <v>33</v>
      </c>
      <c r="B16" s="924">
        <v>1816413.27</v>
      </c>
      <c r="C16" s="924">
        <v>44786.68</v>
      </c>
      <c r="D16" s="924">
        <v>138400.5</v>
      </c>
      <c r="E16" s="924"/>
      <c r="F16" s="924">
        <v>18164132.763400003</v>
      </c>
      <c r="G16" s="924">
        <v>447866.85680000001</v>
      </c>
      <c r="H16" s="924">
        <v>1384005.0194999999</v>
      </c>
      <c r="I16" s="924">
        <v>19996004.639700003</v>
      </c>
      <c r="J16" s="924"/>
      <c r="K16" s="722">
        <v>10.922988284523045</v>
      </c>
      <c r="L16" s="722">
        <v>10.922988284523045</v>
      </c>
      <c r="M16" s="722">
        <v>15.11905870239274</v>
      </c>
      <c r="N16" s="925"/>
    </row>
    <row r="17" spans="1:14" ht="20.100000000000001" customHeight="1">
      <c r="A17" s="290" t="s">
        <v>117</v>
      </c>
      <c r="B17" s="924">
        <v>6357837.7199999997</v>
      </c>
      <c r="C17" s="924">
        <v>237611.75</v>
      </c>
      <c r="D17" s="924">
        <v>630245.29</v>
      </c>
      <c r="E17" s="924"/>
      <c r="F17" s="924">
        <v>63578377.277999997</v>
      </c>
      <c r="G17" s="924">
        <v>2376117.5230999999</v>
      </c>
      <c r="H17" s="924">
        <v>6302452.9009999996</v>
      </c>
      <c r="I17" s="924">
        <v>72256947.702099994</v>
      </c>
      <c r="J17" s="924"/>
      <c r="K17" s="722">
        <v>14.017967437354923</v>
      </c>
      <c r="L17" s="722">
        <v>14.017967437354923</v>
      </c>
      <c r="M17" s="722">
        <v>16.954811795722126</v>
      </c>
      <c r="N17" s="925"/>
    </row>
    <row r="18" spans="1:14" ht="20.100000000000001" customHeight="1">
      <c r="A18" s="290" t="s">
        <v>35</v>
      </c>
      <c r="B18" s="924">
        <v>339450.58</v>
      </c>
      <c r="C18" s="924">
        <v>35732.04</v>
      </c>
      <c r="D18" s="924">
        <v>93795.650000000009</v>
      </c>
      <c r="E18" s="924"/>
      <c r="F18" s="924">
        <v>3394505.8231700002</v>
      </c>
      <c r="G18" s="924">
        <v>357320.43689999997</v>
      </c>
      <c r="H18" s="924">
        <v>937956.56502999994</v>
      </c>
      <c r="I18" s="924">
        <v>4689782.8251</v>
      </c>
      <c r="J18" s="924"/>
      <c r="K18" s="722">
        <v>26.390240909008938</v>
      </c>
      <c r="L18" s="722">
        <v>26.390240909008938</v>
      </c>
      <c r="M18" s="722">
        <v>26.685311084211449</v>
      </c>
      <c r="N18" s="925"/>
    </row>
    <row r="19" spans="1:14" ht="20.100000000000001" customHeight="1">
      <c r="A19" s="290" t="s">
        <v>36</v>
      </c>
      <c r="B19" s="924">
        <v>6293377.4199999999</v>
      </c>
      <c r="C19" s="924">
        <v>191675.89</v>
      </c>
      <c r="D19" s="924">
        <v>592952.36</v>
      </c>
      <c r="E19" s="924"/>
      <c r="F19" s="924">
        <v>62933774.237369999</v>
      </c>
      <c r="G19" s="924">
        <v>1916758.9565000001</v>
      </c>
      <c r="H19" s="924">
        <v>5929523.6696999995</v>
      </c>
      <c r="I19" s="924">
        <v>70780056.863570005</v>
      </c>
      <c r="J19" s="924"/>
      <c r="K19" s="722">
        <v>11.918240936339416</v>
      </c>
      <c r="L19" s="722">
        <v>11.918240936339416</v>
      </c>
      <c r="M19" s="722">
        <v>15.587640964856037</v>
      </c>
      <c r="N19" s="925"/>
    </row>
    <row r="20" spans="1:14" ht="20.100000000000001" customHeight="1">
      <c r="A20" s="290" t="s">
        <v>37</v>
      </c>
      <c r="B20" s="924">
        <v>1406296.65</v>
      </c>
      <c r="C20" s="924">
        <v>17376.43</v>
      </c>
      <c r="D20" s="924">
        <v>95339.040000000008</v>
      </c>
      <c r="E20" s="924"/>
      <c r="F20" s="924">
        <v>14062966.5255</v>
      </c>
      <c r="G20" s="924">
        <v>173764.39110000001</v>
      </c>
      <c r="H20" s="924">
        <v>953390.41629999992</v>
      </c>
      <c r="I20" s="924">
        <v>15190121.332900001</v>
      </c>
      <c r="J20" s="924"/>
      <c r="K20" s="722">
        <v>16.27472682706442</v>
      </c>
      <c r="L20" s="722">
        <v>16.27472682706442</v>
      </c>
      <c r="M20" s="722">
        <v>20.628243901042737</v>
      </c>
      <c r="N20" s="925"/>
    </row>
    <row r="21" spans="1:14" ht="20.100000000000001" customHeight="1">
      <c r="A21" s="290" t="s">
        <v>38</v>
      </c>
      <c r="B21" s="924">
        <v>645358.18000000005</v>
      </c>
      <c r="C21" s="924">
        <v>5953.84</v>
      </c>
      <c r="D21" s="924">
        <v>32119.23</v>
      </c>
      <c r="E21" s="924"/>
      <c r="F21" s="924">
        <v>6453581.8596599996</v>
      </c>
      <c r="G21" s="924">
        <v>59538.4378</v>
      </c>
      <c r="H21" s="924">
        <v>321192.36420000001</v>
      </c>
      <c r="I21" s="924">
        <v>6834312.6616599998</v>
      </c>
      <c r="J21" s="924"/>
      <c r="K21" s="722">
        <v>13.342526825715787</v>
      </c>
      <c r="L21" s="722">
        <v>13.342526825715787</v>
      </c>
      <c r="M21" s="722">
        <v>13.905717489644031</v>
      </c>
      <c r="N21" s="925"/>
    </row>
    <row r="22" spans="1:14" ht="20.100000000000001" customHeight="1">
      <c r="A22" s="290" t="s">
        <v>99</v>
      </c>
      <c r="B22" s="924">
        <v>417384.88</v>
      </c>
      <c r="C22" s="924">
        <v>9341.1200000000008</v>
      </c>
      <c r="D22" s="924">
        <v>67638.490000000005</v>
      </c>
      <c r="E22" s="924"/>
      <c r="F22" s="924">
        <v>4173848.8317199997</v>
      </c>
      <c r="G22" s="924">
        <v>93411.281400000007</v>
      </c>
      <c r="H22" s="924">
        <v>676384.94589999993</v>
      </c>
      <c r="I22" s="924">
        <v>4943645.0590199996</v>
      </c>
      <c r="J22" s="924"/>
      <c r="K22" s="722">
        <v>16.973650318262841</v>
      </c>
      <c r="L22" s="722">
        <v>16.973650318262841</v>
      </c>
      <c r="M22" s="722">
        <v>18.042678757038797</v>
      </c>
      <c r="N22" s="925"/>
    </row>
    <row r="23" spans="1:14" ht="20.100000000000001" customHeight="1">
      <c r="A23" s="290" t="s">
        <v>40</v>
      </c>
      <c r="B23" s="924">
        <v>772196.54</v>
      </c>
      <c r="C23" s="924">
        <v>36303.599999999999</v>
      </c>
      <c r="D23" s="924">
        <v>89767.58</v>
      </c>
      <c r="E23" s="924"/>
      <c r="F23" s="924">
        <v>7721965.4115300002</v>
      </c>
      <c r="G23" s="924">
        <v>363036.02649999998</v>
      </c>
      <c r="H23" s="924">
        <v>897675.87450000003</v>
      </c>
      <c r="I23" s="924">
        <v>8982677.3125299998</v>
      </c>
      <c r="J23" s="924"/>
      <c r="K23" s="722">
        <v>15.619997155458279</v>
      </c>
      <c r="L23" s="722">
        <v>15.619997155458279</v>
      </c>
      <c r="M23" s="722">
        <v>18.006728256931527</v>
      </c>
      <c r="N23" s="925"/>
    </row>
    <row r="24" spans="1:14" ht="20.100000000000001" customHeight="1">
      <c r="A24" s="290" t="s">
        <v>41</v>
      </c>
      <c r="B24" s="924">
        <v>160158.35</v>
      </c>
      <c r="C24" s="924">
        <v>1157.7</v>
      </c>
      <c r="D24" s="924">
        <v>40329.01</v>
      </c>
      <c r="E24" s="924"/>
      <c r="F24" s="924">
        <v>1601583.5291600002</v>
      </c>
      <c r="G24" s="924">
        <v>11577.0576</v>
      </c>
      <c r="H24" s="924">
        <v>403290.14669999998</v>
      </c>
      <c r="I24" s="924">
        <v>2016450.73346</v>
      </c>
      <c r="J24" s="924"/>
      <c r="K24" s="722">
        <v>21.011230222990683</v>
      </c>
      <c r="L24" s="722">
        <v>21.011230222990683</v>
      </c>
      <c r="M24" s="722">
        <v>21.127960084278978</v>
      </c>
      <c r="N24" s="925"/>
    </row>
    <row r="25" spans="1:14" ht="20.100000000000001" customHeight="1">
      <c r="A25" s="926" t="s">
        <v>42</v>
      </c>
      <c r="B25" s="924">
        <v>118982.77</v>
      </c>
      <c r="C25" s="924">
        <v>526.99</v>
      </c>
      <c r="D25" s="924">
        <v>29877.440000000002</v>
      </c>
      <c r="E25" s="924"/>
      <c r="F25" s="924">
        <v>1189827.76648</v>
      </c>
      <c r="G25" s="924">
        <v>5269.9222</v>
      </c>
      <c r="H25" s="924">
        <v>298774.42217000003</v>
      </c>
      <c r="I25" s="924">
        <v>1493872.1108499998</v>
      </c>
      <c r="J25" s="924"/>
      <c r="K25" s="722">
        <v>8.2434985529282692</v>
      </c>
      <c r="L25" s="722">
        <v>8.2434985529282692</v>
      </c>
      <c r="M25" s="722">
        <v>13.739164701148033</v>
      </c>
      <c r="N25" s="925"/>
    </row>
    <row r="26" spans="1:14" ht="20.100000000000001" customHeight="1">
      <c r="A26" s="290" t="s">
        <v>43</v>
      </c>
      <c r="B26" s="924">
        <v>128050.8</v>
      </c>
      <c r="C26" s="924">
        <v>5029.04</v>
      </c>
      <c r="D26" s="924">
        <v>12952.52</v>
      </c>
      <c r="E26" s="924"/>
      <c r="F26" s="924">
        <v>1280508.0661800001</v>
      </c>
      <c r="G26" s="924">
        <v>50290.483999999997</v>
      </c>
      <c r="H26" s="924">
        <v>129525.25959999999</v>
      </c>
      <c r="I26" s="924">
        <v>1460323.80978</v>
      </c>
      <c r="J26" s="924"/>
      <c r="K26" s="722">
        <v>39.955487811972205</v>
      </c>
      <c r="L26" s="722">
        <v>39.955487811972205</v>
      </c>
      <c r="M26" s="722">
        <v>45.094059732499161</v>
      </c>
      <c r="N26" s="925"/>
    </row>
    <row r="27" spans="1:14" ht="20.100000000000001" customHeight="1">
      <c r="A27" s="290" t="s">
        <v>44</v>
      </c>
      <c r="B27" s="924">
        <v>47022.13</v>
      </c>
      <c r="C27" s="924">
        <v>4524.3100000000004</v>
      </c>
      <c r="D27" s="924">
        <v>8661.7999999999993</v>
      </c>
      <c r="E27" s="924"/>
      <c r="F27" s="924">
        <v>470221.34480999998</v>
      </c>
      <c r="G27" s="924">
        <v>45243.162400000001</v>
      </c>
      <c r="H27" s="924">
        <v>86618.067599999995</v>
      </c>
      <c r="I27" s="924">
        <v>602082.5748099999</v>
      </c>
      <c r="J27" s="924"/>
      <c r="K27" s="722">
        <v>56.349095859666519</v>
      </c>
      <c r="L27" s="722">
        <v>56.349095859666519</v>
      </c>
      <c r="M27" s="722">
        <v>57.218563199370607</v>
      </c>
      <c r="N27" s="925"/>
    </row>
    <row r="28" spans="1:14" ht="20.100000000000001" customHeight="1">
      <c r="A28" s="290" t="s">
        <v>779</v>
      </c>
      <c r="B28" s="924">
        <v>284280.60000000003</v>
      </c>
      <c r="C28" s="924">
        <v>28575.74</v>
      </c>
      <c r="D28" s="924">
        <v>16408.75</v>
      </c>
      <c r="E28" s="924"/>
      <c r="F28" s="924">
        <v>2842806.0474800002</v>
      </c>
      <c r="G28" s="924">
        <v>285757.49339999998</v>
      </c>
      <c r="H28" s="924">
        <v>164087.55205</v>
      </c>
      <c r="I28" s="924">
        <v>3292651.0929300003</v>
      </c>
      <c r="J28" s="924"/>
      <c r="K28" s="722">
        <v>27.020169289674257</v>
      </c>
      <c r="L28" s="722">
        <v>27.020169289674257</v>
      </c>
      <c r="M28" s="722">
        <v>27.791776140641645</v>
      </c>
      <c r="N28" s="925"/>
    </row>
    <row r="29" spans="1:14" ht="20.100000000000001" customHeight="1">
      <c r="A29" s="290" t="s">
        <v>46</v>
      </c>
      <c r="B29" s="924">
        <v>506740.4</v>
      </c>
      <c r="C29" s="924">
        <v>3503.86</v>
      </c>
      <c r="D29" s="924">
        <v>43693.440000000002</v>
      </c>
      <c r="E29" s="924"/>
      <c r="F29" s="924">
        <v>5067404.0578399999</v>
      </c>
      <c r="G29" s="924">
        <v>35038.608700000004</v>
      </c>
      <c r="H29" s="924">
        <v>436934.47649999999</v>
      </c>
      <c r="I29" s="924">
        <v>5539377.1430399995</v>
      </c>
      <c r="J29" s="924"/>
      <c r="K29" s="722">
        <v>21.005439667644364</v>
      </c>
      <c r="L29" s="722">
        <v>21.005439667644364</v>
      </c>
      <c r="M29" s="722">
        <v>22.177143627286195</v>
      </c>
      <c r="N29" s="925"/>
    </row>
    <row r="30" spans="1:14" ht="20.100000000000001" customHeight="1">
      <c r="A30" s="290" t="s">
        <v>47</v>
      </c>
      <c r="B30" s="924">
        <v>298179.45</v>
      </c>
      <c r="C30" s="924">
        <v>3391.9700000000003</v>
      </c>
      <c r="D30" s="924">
        <v>75392.850000000006</v>
      </c>
      <c r="E30" s="924"/>
      <c r="F30" s="924">
        <v>2981794.5104200002</v>
      </c>
      <c r="G30" s="924">
        <v>33919.798699999999</v>
      </c>
      <c r="H30" s="924">
        <v>753928.57727999997</v>
      </c>
      <c r="I30" s="924">
        <v>3769642.8864000002</v>
      </c>
      <c r="J30" s="924"/>
      <c r="K30" s="722">
        <v>18.180803159153562</v>
      </c>
      <c r="L30" s="722">
        <v>18.180803159153562</v>
      </c>
      <c r="M30" s="722">
        <v>18.846244749485738</v>
      </c>
      <c r="N30" s="925"/>
    </row>
    <row r="31" spans="1:14" ht="24" customHeight="1" thickBot="1">
      <c r="A31" s="927" t="s">
        <v>780</v>
      </c>
      <c r="B31" s="928">
        <v>46332075.100000009</v>
      </c>
      <c r="C31" s="928">
        <v>1553539.1600000004</v>
      </c>
      <c r="D31" s="928">
        <v>5041066.21</v>
      </c>
      <c r="E31" s="928"/>
      <c r="F31" s="928">
        <v>463320751.88177013</v>
      </c>
      <c r="G31" s="928">
        <v>15535392.689879997</v>
      </c>
      <c r="H31" s="928">
        <v>50410663.104689993</v>
      </c>
      <c r="I31" s="928">
        <v>529266807.67633992</v>
      </c>
      <c r="J31" s="928"/>
      <c r="K31" s="929">
        <v>12.862754286958225</v>
      </c>
      <c r="L31" s="929">
        <v>12.877349876423461</v>
      </c>
      <c r="M31" s="929">
        <v>16.874185120831559</v>
      </c>
      <c r="N31" s="925"/>
    </row>
    <row r="32" spans="1:14" ht="12" customHeight="1">
      <c r="A32" s="930"/>
      <c r="B32" s="931"/>
      <c r="C32" s="931"/>
      <c r="D32" s="931"/>
      <c r="E32" s="931"/>
      <c r="F32" s="931"/>
      <c r="G32" s="931"/>
      <c r="H32" s="931"/>
      <c r="I32" s="931"/>
      <c r="J32" s="931"/>
      <c r="K32" s="931"/>
      <c r="L32" s="931"/>
      <c r="M32" s="931"/>
    </row>
    <row r="33" spans="1:13">
      <c r="A33" s="932" t="s">
        <v>885</v>
      </c>
      <c r="B33" s="933"/>
      <c r="C33" s="933"/>
      <c r="D33" s="290"/>
      <c r="E33" s="933"/>
      <c r="F33" s="933"/>
      <c r="G33" s="18"/>
      <c r="H33" s="18"/>
      <c r="I33" s="18"/>
      <c r="J33" s="18"/>
      <c r="K33" s="18"/>
      <c r="L33" s="18"/>
      <c r="M33" s="18"/>
    </row>
    <row r="34" spans="1:13">
      <c r="A34" s="932" t="s">
        <v>886</v>
      </c>
      <c r="B34" s="18"/>
      <c r="C34" s="18"/>
      <c r="D34" s="18"/>
      <c r="E34" s="18"/>
      <c r="F34" s="18"/>
      <c r="G34" s="18"/>
      <c r="H34" s="18"/>
      <c r="I34" s="18"/>
      <c r="J34" s="18"/>
      <c r="K34" s="18"/>
      <c r="L34" s="18"/>
      <c r="M34" s="18"/>
    </row>
    <row r="35" spans="1:13">
      <c r="A35" s="934" t="s">
        <v>887</v>
      </c>
      <c r="B35" s="935"/>
      <c r="C35" s="935"/>
      <c r="D35" s="935"/>
      <c r="E35" s="935"/>
      <c r="F35" s="935"/>
      <c r="G35" s="935"/>
      <c r="H35" s="935"/>
      <c r="I35" s="935"/>
      <c r="J35" s="935"/>
      <c r="K35" s="935"/>
      <c r="L35" s="935"/>
      <c r="M35" s="935"/>
    </row>
    <row r="36" spans="1:13" s="937" customFormat="1" ht="29.25" customHeight="1">
      <c r="A36" s="934" t="s">
        <v>888</v>
      </c>
      <c r="B36" s="936"/>
      <c r="C36" s="936"/>
      <c r="D36" s="936"/>
      <c r="E36" s="936"/>
      <c r="F36" s="936"/>
      <c r="G36" s="936"/>
      <c r="H36" s="936"/>
      <c r="I36" s="936"/>
      <c r="J36" s="936"/>
      <c r="K36" s="936"/>
      <c r="L36" s="936"/>
      <c r="M36" s="936"/>
    </row>
    <row r="37" spans="1:13" s="937" customFormat="1" ht="26.25" customHeight="1">
      <c r="A37" s="934" t="s">
        <v>889</v>
      </c>
      <c r="B37" s="936"/>
      <c r="C37" s="936"/>
      <c r="D37" s="936"/>
      <c r="E37" s="936"/>
      <c r="F37" s="936"/>
      <c r="G37" s="936"/>
      <c r="H37" s="936"/>
      <c r="I37" s="936"/>
      <c r="J37" s="936"/>
      <c r="K37" s="936"/>
      <c r="L37" s="936"/>
      <c r="M37" s="936"/>
    </row>
    <row r="38" spans="1:13" s="937" customFormat="1" ht="23.25" customHeight="1">
      <c r="A38" s="934" t="s">
        <v>890</v>
      </c>
      <c r="B38" s="936"/>
      <c r="C38" s="936"/>
      <c r="D38" s="936"/>
      <c r="E38" s="936"/>
      <c r="F38" s="936"/>
      <c r="G38" s="936"/>
      <c r="H38" s="936"/>
      <c r="I38" s="936"/>
      <c r="J38" s="936"/>
      <c r="K38" s="936"/>
      <c r="L38" s="936"/>
      <c r="M38" s="936"/>
    </row>
    <row r="39" spans="1:13" s="937" customFormat="1" ht="25.5" customHeight="1">
      <c r="A39" s="934" t="s">
        <v>891</v>
      </c>
      <c r="B39" s="936"/>
      <c r="C39" s="936"/>
      <c r="D39" s="936"/>
      <c r="E39" s="936"/>
      <c r="F39" s="936"/>
      <c r="G39" s="936"/>
      <c r="H39" s="936"/>
      <c r="I39" s="936"/>
      <c r="J39" s="936"/>
      <c r="K39" s="936"/>
      <c r="L39" s="936"/>
      <c r="M39" s="936"/>
    </row>
    <row r="40" spans="1:13" ht="13.2" customHeight="1">
      <c r="A40" s="938" t="s">
        <v>892</v>
      </c>
      <c r="B40" s="939"/>
      <c r="C40" s="939"/>
      <c r="D40" s="939"/>
      <c r="E40" s="939"/>
      <c r="F40" s="939"/>
      <c r="G40" s="939"/>
      <c r="H40" s="939"/>
      <c r="I40" s="939"/>
      <c r="J40" s="939"/>
      <c r="K40" s="940"/>
      <c r="L40" s="940"/>
      <c r="M40" s="939"/>
    </row>
    <row r="41" spans="1:13">
      <c r="A41" s="934"/>
      <c r="B41" s="936"/>
      <c r="C41" s="936"/>
      <c r="D41" s="936"/>
      <c r="E41" s="936"/>
      <c r="F41" s="936"/>
      <c r="G41" s="936"/>
      <c r="H41" s="936"/>
      <c r="I41" s="936"/>
      <c r="J41" s="936"/>
      <c r="K41" s="936"/>
      <c r="L41" s="936"/>
      <c r="M41" s="936"/>
    </row>
    <row r="42" spans="1:13">
      <c r="A42" s="934"/>
      <c r="B42" s="936"/>
      <c r="C42" s="936"/>
      <c r="D42" s="936"/>
      <c r="E42" s="936"/>
      <c r="F42" s="936"/>
      <c r="G42" s="936"/>
      <c r="H42" s="936"/>
      <c r="I42" s="936"/>
      <c r="J42" s="936"/>
      <c r="K42" s="936"/>
      <c r="L42" s="936"/>
      <c r="M42" s="936"/>
    </row>
    <row r="43" spans="1:13" ht="13.95" customHeight="1">
      <c r="A43" s="941"/>
      <c r="B43" s="935"/>
      <c r="C43" s="935"/>
      <c r="D43" s="935"/>
      <c r="E43" s="935"/>
      <c r="F43" s="935"/>
      <c r="G43" s="935"/>
      <c r="H43" s="935"/>
      <c r="I43" s="935"/>
      <c r="J43" s="935"/>
      <c r="K43" s="935"/>
      <c r="L43" s="935"/>
      <c r="M43" s="935"/>
    </row>
    <row r="44" spans="1:13" ht="13.95" customHeight="1">
      <c r="A44" s="942"/>
      <c r="B44" s="935"/>
      <c r="C44" s="935"/>
      <c r="D44" s="935"/>
      <c r="E44" s="935"/>
      <c r="F44" s="935"/>
      <c r="G44" s="935"/>
      <c r="H44" s="935"/>
      <c r="I44" s="935"/>
      <c r="J44" s="935"/>
      <c r="K44" s="935"/>
      <c r="L44" s="935"/>
      <c r="M44" s="935"/>
    </row>
    <row r="45" spans="1:13" ht="13.95" customHeight="1">
      <c r="A45" s="942"/>
      <c r="B45" s="935"/>
      <c r="C45" s="935"/>
      <c r="D45" s="935"/>
      <c r="E45" s="935"/>
      <c r="F45" s="935"/>
      <c r="G45" s="935"/>
      <c r="H45" s="935"/>
      <c r="I45" s="935"/>
      <c r="J45" s="935"/>
      <c r="K45" s="935"/>
      <c r="L45" s="935"/>
      <c r="M45" s="935"/>
    </row>
    <row r="46" spans="1:13" ht="13.95" customHeight="1">
      <c r="A46" s="942"/>
      <c r="B46" s="935"/>
      <c r="C46" s="935"/>
      <c r="D46" s="935"/>
      <c r="E46" s="935"/>
      <c r="F46" s="935"/>
      <c r="G46" s="935"/>
      <c r="H46" s="935"/>
      <c r="I46" s="935"/>
      <c r="J46" s="935"/>
      <c r="K46" s="935"/>
      <c r="L46" s="935"/>
      <c r="M46" s="935"/>
    </row>
    <row r="47" spans="1:13" ht="13.95" customHeight="1">
      <c r="A47" s="942"/>
      <c r="B47" s="935"/>
      <c r="C47" s="935"/>
      <c r="D47" s="935"/>
      <c r="E47" s="935"/>
      <c r="F47" s="935"/>
      <c r="G47" s="935"/>
      <c r="H47" s="935"/>
      <c r="I47" s="935"/>
      <c r="J47" s="935"/>
      <c r="K47" s="935"/>
      <c r="L47" s="935"/>
      <c r="M47" s="935"/>
    </row>
  </sheetData>
  <mergeCells count="32">
    <mergeCell ref="A44:M44"/>
    <mergeCell ref="A45:M45"/>
    <mergeCell ref="A46:M46"/>
    <mergeCell ref="A47:M47"/>
    <mergeCell ref="A37:M37"/>
    <mergeCell ref="A38:M38"/>
    <mergeCell ref="A39:M39"/>
    <mergeCell ref="A41:M41"/>
    <mergeCell ref="A42:M42"/>
    <mergeCell ref="A43:M43"/>
    <mergeCell ref="K8:K9"/>
    <mergeCell ref="L8:L9"/>
    <mergeCell ref="M8:M9"/>
    <mergeCell ref="A32:M32"/>
    <mergeCell ref="A35:M35"/>
    <mergeCell ref="A36:M36"/>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FE5CC75B-3ECC-44E7-8D3F-E5912C14268B}"/>
  </hyperlinks>
  <printOptions horizontalCentered="1" verticalCentered="1"/>
  <pageMargins left="0.59055118110236227" right="0.59055118110236227" top="0.51181102362204722" bottom="0.39370078740157483" header="0.51181102362204722" footer="0.51181102362204722"/>
  <pageSetup scale="8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46672-309C-44DF-93F1-207FD679E4DF}">
  <dimension ref="A1:AA203"/>
  <sheetViews>
    <sheetView showGridLines="0" zoomScale="70" zoomScaleNormal="70" workbookViewId="0"/>
  </sheetViews>
  <sheetFormatPr baseColWidth="10" defaultColWidth="12.5546875" defaultRowHeight="13.2"/>
  <cols>
    <col min="1" max="1" width="32" style="7" customWidth="1"/>
    <col min="2" max="4" width="10.5546875" style="7" customWidth="1"/>
    <col min="5" max="5" width="9.5546875" style="7" bestFit="1" customWidth="1"/>
    <col min="6" max="6" width="10.5546875" style="7" customWidth="1"/>
    <col min="7" max="8" width="11.88671875" style="7" customWidth="1"/>
    <col min="9" max="13" width="10.5546875" style="7" customWidth="1"/>
    <col min="14" max="16" width="10.44140625" style="7" customWidth="1"/>
    <col min="17" max="18" width="10.5546875" style="7" customWidth="1"/>
    <col min="19" max="19" width="9.88671875" style="7" customWidth="1"/>
    <col min="20" max="20" width="9.6640625" style="7" customWidth="1"/>
    <col min="21" max="21" width="10.5546875" style="7" customWidth="1"/>
    <col min="22" max="22" width="10.6640625" style="7" customWidth="1"/>
    <col min="23" max="23" width="12" style="7" customWidth="1"/>
    <col min="24" max="24" width="11.6640625" style="7" customWidth="1"/>
    <col min="25" max="25" width="13.44140625" style="7" customWidth="1"/>
    <col min="26" max="31" width="15.109375" style="7" customWidth="1"/>
    <col min="32" max="32" width="12.5546875" style="7" customWidth="1"/>
    <col min="33" max="256" width="12.5546875" style="7"/>
    <col min="257" max="257" width="32" style="7" customWidth="1"/>
    <col min="258" max="260" width="10.5546875" style="7" customWidth="1"/>
    <col min="261" max="261" width="9.5546875" style="7" bestFit="1" customWidth="1"/>
    <col min="262" max="262" width="10.5546875" style="7" customWidth="1"/>
    <col min="263" max="264" width="11.88671875" style="7" customWidth="1"/>
    <col min="265" max="269" width="10.5546875" style="7" customWidth="1"/>
    <col min="270" max="272" width="10.44140625" style="7" customWidth="1"/>
    <col min="273" max="274" width="10.5546875" style="7" customWidth="1"/>
    <col min="275" max="275" width="9.88671875" style="7" customWidth="1"/>
    <col min="276" max="276" width="9.6640625" style="7" customWidth="1"/>
    <col min="277" max="277" width="10.5546875" style="7" customWidth="1"/>
    <col min="278" max="278" width="10.6640625" style="7" customWidth="1"/>
    <col min="279" max="279" width="12" style="7" customWidth="1"/>
    <col min="280" max="280" width="11.6640625" style="7" customWidth="1"/>
    <col min="281" max="281" width="13.44140625" style="7" customWidth="1"/>
    <col min="282" max="287" width="15.109375" style="7" customWidth="1"/>
    <col min="288" max="512" width="12.5546875" style="7"/>
    <col min="513" max="513" width="32" style="7" customWidth="1"/>
    <col min="514" max="516" width="10.5546875" style="7" customWidth="1"/>
    <col min="517" max="517" width="9.5546875" style="7" bestFit="1" customWidth="1"/>
    <col min="518" max="518" width="10.5546875" style="7" customWidth="1"/>
    <col min="519" max="520" width="11.88671875" style="7" customWidth="1"/>
    <col min="521" max="525" width="10.5546875" style="7" customWidth="1"/>
    <col min="526" max="528" width="10.44140625" style="7" customWidth="1"/>
    <col min="529" max="530" width="10.5546875" style="7" customWidth="1"/>
    <col min="531" max="531" width="9.88671875" style="7" customWidth="1"/>
    <col min="532" max="532" width="9.6640625" style="7" customWidth="1"/>
    <col min="533" max="533" width="10.5546875" style="7" customWidth="1"/>
    <col min="534" max="534" width="10.6640625" style="7" customWidth="1"/>
    <col min="535" max="535" width="12" style="7" customWidth="1"/>
    <col min="536" max="536" width="11.6640625" style="7" customWidth="1"/>
    <col min="537" max="537" width="13.44140625" style="7" customWidth="1"/>
    <col min="538" max="543" width="15.109375" style="7" customWidth="1"/>
    <col min="544" max="768" width="12.5546875" style="7"/>
    <col min="769" max="769" width="32" style="7" customWidth="1"/>
    <col min="770" max="772" width="10.5546875" style="7" customWidth="1"/>
    <col min="773" max="773" width="9.5546875" style="7" bestFit="1" customWidth="1"/>
    <col min="774" max="774" width="10.5546875" style="7" customWidth="1"/>
    <col min="775" max="776" width="11.88671875" style="7" customWidth="1"/>
    <col min="777" max="781" width="10.5546875" style="7" customWidth="1"/>
    <col min="782" max="784" width="10.44140625" style="7" customWidth="1"/>
    <col min="785" max="786" width="10.5546875" style="7" customWidth="1"/>
    <col min="787" max="787" width="9.88671875" style="7" customWidth="1"/>
    <col min="788" max="788" width="9.6640625" style="7" customWidth="1"/>
    <col min="789" max="789" width="10.5546875" style="7" customWidth="1"/>
    <col min="790" max="790" width="10.6640625" style="7" customWidth="1"/>
    <col min="791" max="791" width="12" style="7" customWidth="1"/>
    <col min="792" max="792" width="11.6640625" style="7" customWidth="1"/>
    <col min="793" max="793" width="13.44140625" style="7" customWidth="1"/>
    <col min="794" max="799" width="15.109375" style="7" customWidth="1"/>
    <col min="800" max="1024" width="12.5546875" style="7"/>
    <col min="1025" max="1025" width="32" style="7" customWidth="1"/>
    <col min="1026" max="1028" width="10.5546875" style="7" customWidth="1"/>
    <col min="1029" max="1029" width="9.5546875" style="7" bestFit="1" customWidth="1"/>
    <col min="1030" max="1030" width="10.5546875" style="7" customWidth="1"/>
    <col min="1031" max="1032" width="11.88671875" style="7" customWidth="1"/>
    <col min="1033" max="1037" width="10.5546875" style="7" customWidth="1"/>
    <col min="1038" max="1040" width="10.44140625" style="7" customWidth="1"/>
    <col min="1041" max="1042" width="10.5546875" style="7" customWidth="1"/>
    <col min="1043" max="1043" width="9.88671875" style="7" customWidth="1"/>
    <col min="1044" max="1044" width="9.6640625" style="7" customWidth="1"/>
    <col min="1045" max="1045" width="10.5546875" style="7" customWidth="1"/>
    <col min="1046" max="1046" width="10.6640625" style="7" customWidth="1"/>
    <col min="1047" max="1047" width="12" style="7" customWidth="1"/>
    <col min="1048" max="1048" width="11.6640625" style="7" customWidth="1"/>
    <col min="1049" max="1049" width="13.44140625" style="7" customWidth="1"/>
    <col min="1050" max="1055" width="15.109375" style="7" customWidth="1"/>
    <col min="1056" max="1280" width="12.5546875" style="7"/>
    <col min="1281" max="1281" width="32" style="7" customWidth="1"/>
    <col min="1282" max="1284" width="10.5546875" style="7" customWidth="1"/>
    <col min="1285" max="1285" width="9.5546875" style="7" bestFit="1" customWidth="1"/>
    <col min="1286" max="1286" width="10.5546875" style="7" customWidth="1"/>
    <col min="1287" max="1288" width="11.88671875" style="7" customWidth="1"/>
    <col min="1289" max="1293" width="10.5546875" style="7" customWidth="1"/>
    <col min="1294" max="1296" width="10.44140625" style="7" customWidth="1"/>
    <col min="1297" max="1298" width="10.5546875" style="7" customWidth="1"/>
    <col min="1299" max="1299" width="9.88671875" style="7" customWidth="1"/>
    <col min="1300" max="1300" width="9.6640625" style="7" customWidth="1"/>
    <col min="1301" max="1301" width="10.5546875" style="7" customWidth="1"/>
    <col min="1302" max="1302" width="10.6640625" style="7" customWidth="1"/>
    <col min="1303" max="1303" width="12" style="7" customWidth="1"/>
    <col min="1304" max="1304" width="11.6640625" style="7" customWidth="1"/>
    <col min="1305" max="1305" width="13.44140625" style="7" customWidth="1"/>
    <col min="1306" max="1311" width="15.109375" style="7" customWidth="1"/>
    <col min="1312" max="1536" width="12.5546875" style="7"/>
    <col min="1537" max="1537" width="32" style="7" customWidth="1"/>
    <col min="1538" max="1540" width="10.5546875" style="7" customWidth="1"/>
    <col min="1541" max="1541" width="9.5546875" style="7" bestFit="1" customWidth="1"/>
    <col min="1542" max="1542" width="10.5546875" style="7" customWidth="1"/>
    <col min="1543" max="1544" width="11.88671875" style="7" customWidth="1"/>
    <col min="1545" max="1549" width="10.5546875" style="7" customWidth="1"/>
    <col min="1550" max="1552" width="10.44140625" style="7" customWidth="1"/>
    <col min="1553" max="1554" width="10.5546875" style="7" customWidth="1"/>
    <col min="1555" max="1555" width="9.88671875" style="7" customWidth="1"/>
    <col min="1556" max="1556" width="9.6640625" style="7" customWidth="1"/>
    <col min="1557" max="1557" width="10.5546875" style="7" customWidth="1"/>
    <col min="1558" max="1558" width="10.6640625" style="7" customWidth="1"/>
    <col min="1559" max="1559" width="12" style="7" customWidth="1"/>
    <col min="1560" max="1560" width="11.6640625" style="7" customWidth="1"/>
    <col min="1561" max="1561" width="13.44140625" style="7" customWidth="1"/>
    <col min="1562" max="1567" width="15.109375" style="7" customWidth="1"/>
    <col min="1568" max="1792" width="12.5546875" style="7"/>
    <col min="1793" max="1793" width="32" style="7" customWidth="1"/>
    <col min="1794" max="1796" width="10.5546875" style="7" customWidth="1"/>
    <col min="1797" max="1797" width="9.5546875" style="7" bestFit="1" customWidth="1"/>
    <col min="1798" max="1798" width="10.5546875" style="7" customWidth="1"/>
    <col min="1799" max="1800" width="11.88671875" style="7" customWidth="1"/>
    <col min="1801" max="1805" width="10.5546875" style="7" customWidth="1"/>
    <col min="1806" max="1808" width="10.44140625" style="7" customWidth="1"/>
    <col min="1809" max="1810" width="10.5546875" style="7" customWidth="1"/>
    <col min="1811" max="1811" width="9.88671875" style="7" customWidth="1"/>
    <col min="1812" max="1812" width="9.6640625" style="7" customWidth="1"/>
    <col min="1813" max="1813" width="10.5546875" style="7" customWidth="1"/>
    <col min="1814" max="1814" width="10.6640625" style="7" customWidth="1"/>
    <col min="1815" max="1815" width="12" style="7" customWidth="1"/>
    <col min="1816" max="1816" width="11.6640625" style="7" customWidth="1"/>
    <col min="1817" max="1817" width="13.44140625" style="7" customWidth="1"/>
    <col min="1818" max="1823" width="15.109375" style="7" customWidth="1"/>
    <col min="1824" max="2048" width="12.5546875" style="7"/>
    <col min="2049" max="2049" width="32" style="7" customWidth="1"/>
    <col min="2050" max="2052" width="10.5546875" style="7" customWidth="1"/>
    <col min="2053" max="2053" width="9.5546875" style="7" bestFit="1" customWidth="1"/>
    <col min="2054" max="2054" width="10.5546875" style="7" customWidth="1"/>
    <col min="2055" max="2056" width="11.88671875" style="7" customWidth="1"/>
    <col min="2057" max="2061" width="10.5546875" style="7" customWidth="1"/>
    <col min="2062" max="2064" width="10.44140625" style="7" customWidth="1"/>
    <col min="2065" max="2066" width="10.5546875" style="7" customWidth="1"/>
    <col min="2067" max="2067" width="9.88671875" style="7" customWidth="1"/>
    <col min="2068" max="2068" width="9.6640625" style="7" customWidth="1"/>
    <col min="2069" max="2069" width="10.5546875" style="7" customWidth="1"/>
    <col min="2070" max="2070" width="10.6640625" style="7" customWidth="1"/>
    <col min="2071" max="2071" width="12" style="7" customWidth="1"/>
    <col min="2072" max="2072" width="11.6640625" style="7" customWidth="1"/>
    <col min="2073" max="2073" width="13.44140625" style="7" customWidth="1"/>
    <col min="2074" max="2079" width="15.109375" style="7" customWidth="1"/>
    <col min="2080" max="2304" width="12.5546875" style="7"/>
    <col min="2305" max="2305" width="32" style="7" customWidth="1"/>
    <col min="2306" max="2308" width="10.5546875" style="7" customWidth="1"/>
    <col min="2309" max="2309" width="9.5546875" style="7" bestFit="1" customWidth="1"/>
    <col min="2310" max="2310" width="10.5546875" style="7" customWidth="1"/>
    <col min="2311" max="2312" width="11.88671875" style="7" customWidth="1"/>
    <col min="2313" max="2317" width="10.5546875" style="7" customWidth="1"/>
    <col min="2318" max="2320" width="10.44140625" style="7" customWidth="1"/>
    <col min="2321" max="2322" width="10.5546875" style="7" customWidth="1"/>
    <col min="2323" max="2323" width="9.88671875" style="7" customWidth="1"/>
    <col min="2324" max="2324" width="9.6640625" style="7" customWidth="1"/>
    <col min="2325" max="2325" width="10.5546875" style="7" customWidth="1"/>
    <col min="2326" max="2326" width="10.6640625" style="7" customWidth="1"/>
    <col min="2327" max="2327" width="12" style="7" customWidth="1"/>
    <col min="2328" max="2328" width="11.6640625" style="7" customWidth="1"/>
    <col min="2329" max="2329" width="13.44140625" style="7" customWidth="1"/>
    <col min="2330" max="2335" width="15.109375" style="7" customWidth="1"/>
    <col min="2336" max="2560" width="12.5546875" style="7"/>
    <col min="2561" max="2561" width="32" style="7" customWidth="1"/>
    <col min="2562" max="2564" width="10.5546875" style="7" customWidth="1"/>
    <col min="2565" max="2565" width="9.5546875" style="7" bestFit="1" customWidth="1"/>
    <col min="2566" max="2566" width="10.5546875" style="7" customWidth="1"/>
    <col min="2567" max="2568" width="11.88671875" style="7" customWidth="1"/>
    <col min="2569" max="2573" width="10.5546875" style="7" customWidth="1"/>
    <col min="2574" max="2576" width="10.44140625" style="7" customWidth="1"/>
    <col min="2577" max="2578" width="10.5546875" style="7" customWidth="1"/>
    <col min="2579" max="2579" width="9.88671875" style="7" customWidth="1"/>
    <col min="2580" max="2580" width="9.6640625" style="7" customWidth="1"/>
    <col min="2581" max="2581" width="10.5546875" style="7" customWidth="1"/>
    <col min="2582" max="2582" width="10.6640625" style="7" customWidth="1"/>
    <col min="2583" max="2583" width="12" style="7" customWidth="1"/>
    <col min="2584" max="2584" width="11.6640625" style="7" customWidth="1"/>
    <col min="2585" max="2585" width="13.44140625" style="7" customWidth="1"/>
    <col min="2586" max="2591" width="15.109375" style="7" customWidth="1"/>
    <col min="2592" max="2816" width="12.5546875" style="7"/>
    <col min="2817" max="2817" width="32" style="7" customWidth="1"/>
    <col min="2818" max="2820" width="10.5546875" style="7" customWidth="1"/>
    <col min="2821" max="2821" width="9.5546875" style="7" bestFit="1" customWidth="1"/>
    <col min="2822" max="2822" width="10.5546875" style="7" customWidth="1"/>
    <col min="2823" max="2824" width="11.88671875" style="7" customWidth="1"/>
    <col min="2825" max="2829" width="10.5546875" style="7" customWidth="1"/>
    <col min="2830" max="2832" width="10.44140625" style="7" customWidth="1"/>
    <col min="2833" max="2834" width="10.5546875" style="7" customWidth="1"/>
    <col min="2835" max="2835" width="9.88671875" style="7" customWidth="1"/>
    <col min="2836" max="2836" width="9.6640625" style="7" customWidth="1"/>
    <col min="2837" max="2837" width="10.5546875" style="7" customWidth="1"/>
    <col min="2838" max="2838" width="10.6640625" style="7" customWidth="1"/>
    <col min="2839" max="2839" width="12" style="7" customWidth="1"/>
    <col min="2840" max="2840" width="11.6640625" style="7" customWidth="1"/>
    <col min="2841" max="2841" width="13.44140625" style="7" customWidth="1"/>
    <col min="2842" max="2847" width="15.109375" style="7" customWidth="1"/>
    <col min="2848" max="3072" width="12.5546875" style="7"/>
    <col min="3073" max="3073" width="32" style="7" customWidth="1"/>
    <col min="3074" max="3076" width="10.5546875" style="7" customWidth="1"/>
    <col min="3077" max="3077" width="9.5546875" style="7" bestFit="1" customWidth="1"/>
    <col min="3078" max="3078" width="10.5546875" style="7" customWidth="1"/>
    <col min="3079" max="3080" width="11.88671875" style="7" customWidth="1"/>
    <col min="3081" max="3085" width="10.5546875" style="7" customWidth="1"/>
    <col min="3086" max="3088" width="10.44140625" style="7" customWidth="1"/>
    <col min="3089" max="3090" width="10.5546875" style="7" customWidth="1"/>
    <col min="3091" max="3091" width="9.88671875" style="7" customWidth="1"/>
    <col min="3092" max="3092" width="9.6640625" style="7" customWidth="1"/>
    <col min="3093" max="3093" width="10.5546875" style="7" customWidth="1"/>
    <col min="3094" max="3094" width="10.6640625" style="7" customWidth="1"/>
    <col min="3095" max="3095" width="12" style="7" customWidth="1"/>
    <col min="3096" max="3096" width="11.6640625" style="7" customWidth="1"/>
    <col min="3097" max="3097" width="13.44140625" style="7" customWidth="1"/>
    <col min="3098" max="3103" width="15.109375" style="7" customWidth="1"/>
    <col min="3104" max="3328" width="12.5546875" style="7"/>
    <col min="3329" max="3329" width="32" style="7" customWidth="1"/>
    <col min="3330" max="3332" width="10.5546875" style="7" customWidth="1"/>
    <col min="3333" max="3333" width="9.5546875" style="7" bestFit="1" customWidth="1"/>
    <col min="3334" max="3334" width="10.5546875" style="7" customWidth="1"/>
    <col min="3335" max="3336" width="11.88671875" style="7" customWidth="1"/>
    <col min="3337" max="3341" width="10.5546875" style="7" customWidth="1"/>
    <col min="3342" max="3344" width="10.44140625" style="7" customWidth="1"/>
    <col min="3345" max="3346" width="10.5546875" style="7" customWidth="1"/>
    <col min="3347" max="3347" width="9.88671875" style="7" customWidth="1"/>
    <col min="3348" max="3348" width="9.6640625" style="7" customWidth="1"/>
    <col min="3349" max="3349" width="10.5546875" style="7" customWidth="1"/>
    <col min="3350" max="3350" width="10.6640625" style="7" customWidth="1"/>
    <col min="3351" max="3351" width="12" style="7" customWidth="1"/>
    <col min="3352" max="3352" width="11.6640625" style="7" customWidth="1"/>
    <col min="3353" max="3353" width="13.44140625" style="7" customWidth="1"/>
    <col min="3354" max="3359" width="15.109375" style="7" customWidth="1"/>
    <col min="3360" max="3584" width="12.5546875" style="7"/>
    <col min="3585" max="3585" width="32" style="7" customWidth="1"/>
    <col min="3586" max="3588" width="10.5546875" style="7" customWidth="1"/>
    <col min="3589" max="3589" width="9.5546875" style="7" bestFit="1" customWidth="1"/>
    <col min="3590" max="3590" width="10.5546875" style="7" customWidth="1"/>
    <col min="3591" max="3592" width="11.88671875" style="7" customWidth="1"/>
    <col min="3593" max="3597" width="10.5546875" style="7" customWidth="1"/>
    <col min="3598" max="3600" width="10.44140625" style="7" customWidth="1"/>
    <col min="3601" max="3602" width="10.5546875" style="7" customWidth="1"/>
    <col min="3603" max="3603" width="9.88671875" style="7" customWidth="1"/>
    <col min="3604" max="3604" width="9.6640625" style="7" customWidth="1"/>
    <col min="3605" max="3605" width="10.5546875" style="7" customWidth="1"/>
    <col min="3606" max="3606" width="10.6640625" style="7" customWidth="1"/>
    <col min="3607" max="3607" width="12" style="7" customWidth="1"/>
    <col min="3608" max="3608" width="11.6640625" style="7" customWidth="1"/>
    <col min="3609" max="3609" width="13.44140625" style="7" customWidth="1"/>
    <col min="3610" max="3615" width="15.109375" style="7" customWidth="1"/>
    <col min="3616" max="3840" width="12.5546875" style="7"/>
    <col min="3841" max="3841" width="32" style="7" customWidth="1"/>
    <col min="3842" max="3844" width="10.5546875" style="7" customWidth="1"/>
    <col min="3845" max="3845" width="9.5546875" style="7" bestFit="1" customWidth="1"/>
    <col min="3846" max="3846" width="10.5546875" style="7" customWidth="1"/>
    <col min="3847" max="3848" width="11.88671875" style="7" customWidth="1"/>
    <col min="3849" max="3853" width="10.5546875" style="7" customWidth="1"/>
    <col min="3854" max="3856" width="10.44140625" style="7" customWidth="1"/>
    <col min="3857" max="3858" width="10.5546875" style="7" customWidth="1"/>
    <col min="3859" max="3859" width="9.88671875" style="7" customWidth="1"/>
    <col min="3860" max="3860" width="9.6640625" style="7" customWidth="1"/>
    <col min="3861" max="3861" width="10.5546875" style="7" customWidth="1"/>
    <col min="3862" max="3862" width="10.6640625" style="7" customWidth="1"/>
    <col min="3863" max="3863" width="12" style="7" customWidth="1"/>
    <col min="3864" max="3864" width="11.6640625" style="7" customWidth="1"/>
    <col min="3865" max="3865" width="13.44140625" style="7" customWidth="1"/>
    <col min="3866" max="3871" width="15.109375" style="7" customWidth="1"/>
    <col min="3872" max="4096" width="12.5546875" style="7"/>
    <col min="4097" max="4097" width="32" style="7" customWidth="1"/>
    <col min="4098" max="4100" width="10.5546875" style="7" customWidth="1"/>
    <col min="4101" max="4101" width="9.5546875" style="7" bestFit="1" customWidth="1"/>
    <col min="4102" max="4102" width="10.5546875" style="7" customWidth="1"/>
    <col min="4103" max="4104" width="11.88671875" style="7" customWidth="1"/>
    <col min="4105" max="4109" width="10.5546875" style="7" customWidth="1"/>
    <col min="4110" max="4112" width="10.44140625" style="7" customWidth="1"/>
    <col min="4113" max="4114" width="10.5546875" style="7" customWidth="1"/>
    <col min="4115" max="4115" width="9.88671875" style="7" customWidth="1"/>
    <col min="4116" max="4116" width="9.6640625" style="7" customWidth="1"/>
    <col min="4117" max="4117" width="10.5546875" style="7" customWidth="1"/>
    <col min="4118" max="4118" width="10.6640625" style="7" customWidth="1"/>
    <col min="4119" max="4119" width="12" style="7" customWidth="1"/>
    <col min="4120" max="4120" width="11.6640625" style="7" customWidth="1"/>
    <col min="4121" max="4121" width="13.44140625" style="7" customWidth="1"/>
    <col min="4122" max="4127" width="15.109375" style="7" customWidth="1"/>
    <col min="4128" max="4352" width="12.5546875" style="7"/>
    <col min="4353" max="4353" width="32" style="7" customWidth="1"/>
    <col min="4354" max="4356" width="10.5546875" style="7" customWidth="1"/>
    <col min="4357" max="4357" width="9.5546875" style="7" bestFit="1" customWidth="1"/>
    <col min="4358" max="4358" width="10.5546875" style="7" customWidth="1"/>
    <col min="4359" max="4360" width="11.88671875" style="7" customWidth="1"/>
    <col min="4361" max="4365" width="10.5546875" style="7" customWidth="1"/>
    <col min="4366" max="4368" width="10.44140625" style="7" customWidth="1"/>
    <col min="4369" max="4370" width="10.5546875" style="7" customWidth="1"/>
    <col min="4371" max="4371" width="9.88671875" style="7" customWidth="1"/>
    <col min="4372" max="4372" width="9.6640625" style="7" customWidth="1"/>
    <col min="4373" max="4373" width="10.5546875" style="7" customWidth="1"/>
    <col min="4374" max="4374" width="10.6640625" style="7" customWidth="1"/>
    <col min="4375" max="4375" width="12" style="7" customWidth="1"/>
    <col min="4376" max="4376" width="11.6640625" style="7" customWidth="1"/>
    <col min="4377" max="4377" width="13.44140625" style="7" customWidth="1"/>
    <col min="4378" max="4383" width="15.109375" style="7" customWidth="1"/>
    <col min="4384" max="4608" width="12.5546875" style="7"/>
    <col min="4609" max="4609" width="32" style="7" customWidth="1"/>
    <col min="4610" max="4612" width="10.5546875" style="7" customWidth="1"/>
    <col min="4613" max="4613" width="9.5546875" style="7" bestFit="1" customWidth="1"/>
    <col min="4614" max="4614" width="10.5546875" style="7" customWidth="1"/>
    <col min="4615" max="4616" width="11.88671875" style="7" customWidth="1"/>
    <col min="4617" max="4621" width="10.5546875" style="7" customWidth="1"/>
    <col min="4622" max="4624" width="10.44140625" style="7" customWidth="1"/>
    <col min="4625" max="4626" width="10.5546875" style="7" customWidth="1"/>
    <col min="4627" max="4627" width="9.88671875" style="7" customWidth="1"/>
    <col min="4628" max="4628" width="9.6640625" style="7" customWidth="1"/>
    <col min="4629" max="4629" width="10.5546875" style="7" customWidth="1"/>
    <col min="4630" max="4630" width="10.6640625" style="7" customWidth="1"/>
    <col min="4631" max="4631" width="12" style="7" customWidth="1"/>
    <col min="4632" max="4632" width="11.6640625" style="7" customWidth="1"/>
    <col min="4633" max="4633" width="13.44140625" style="7" customWidth="1"/>
    <col min="4634" max="4639" width="15.109375" style="7" customWidth="1"/>
    <col min="4640" max="4864" width="12.5546875" style="7"/>
    <col min="4865" max="4865" width="32" style="7" customWidth="1"/>
    <col min="4866" max="4868" width="10.5546875" style="7" customWidth="1"/>
    <col min="4869" max="4869" width="9.5546875" style="7" bestFit="1" customWidth="1"/>
    <col min="4870" max="4870" width="10.5546875" style="7" customWidth="1"/>
    <col min="4871" max="4872" width="11.88671875" style="7" customWidth="1"/>
    <col min="4873" max="4877" width="10.5546875" style="7" customWidth="1"/>
    <col min="4878" max="4880" width="10.44140625" style="7" customWidth="1"/>
    <col min="4881" max="4882" width="10.5546875" style="7" customWidth="1"/>
    <col min="4883" max="4883" width="9.88671875" style="7" customWidth="1"/>
    <col min="4884" max="4884" width="9.6640625" style="7" customWidth="1"/>
    <col min="4885" max="4885" width="10.5546875" style="7" customWidth="1"/>
    <col min="4886" max="4886" width="10.6640625" style="7" customWidth="1"/>
    <col min="4887" max="4887" width="12" style="7" customWidth="1"/>
    <col min="4888" max="4888" width="11.6640625" style="7" customWidth="1"/>
    <col min="4889" max="4889" width="13.44140625" style="7" customWidth="1"/>
    <col min="4890" max="4895" width="15.109375" style="7" customWidth="1"/>
    <col min="4896" max="5120" width="12.5546875" style="7"/>
    <col min="5121" max="5121" width="32" style="7" customWidth="1"/>
    <col min="5122" max="5124" width="10.5546875" style="7" customWidth="1"/>
    <col min="5125" max="5125" width="9.5546875" style="7" bestFit="1" customWidth="1"/>
    <col min="5126" max="5126" width="10.5546875" style="7" customWidth="1"/>
    <col min="5127" max="5128" width="11.88671875" style="7" customWidth="1"/>
    <col min="5129" max="5133" width="10.5546875" style="7" customWidth="1"/>
    <col min="5134" max="5136" width="10.44140625" style="7" customWidth="1"/>
    <col min="5137" max="5138" width="10.5546875" style="7" customWidth="1"/>
    <col min="5139" max="5139" width="9.88671875" style="7" customWidth="1"/>
    <col min="5140" max="5140" width="9.6640625" style="7" customWidth="1"/>
    <col min="5141" max="5141" width="10.5546875" style="7" customWidth="1"/>
    <col min="5142" max="5142" width="10.6640625" style="7" customWidth="1"/>
    <col min="5143" max="5143" width="12" style="7" customWidth="1"/>
    <col min="5144" max="5144" width="11.6640625" style="7" customWidth="1"/>
    <col min="5145" max="5145" width="13.44140625" style="7" customWidth="1"/>
    <col min="5146" max="5151" width="15.109375" style="7" customWidth="1"/>
    <col min="5152" max="5376" width="12.5546875" style="7"/>
    <col min="5377" max="5377" width="32" style="7" customWidth="1"/>
    <col min="5378" max="5380" width="10.5546875" style="7" customWidth="1"/>
    <col min="5381" max="5381" width="9.5546875" style="7" bestFit="1" customWidth="1"/>
    <col min="5382" max="5382" width="10.5546875" style="7" customWidth="1"/>
    <col min="5383" max="5384" width="11.88671875" style="7" customWidth="1"/>
    <col min="5385" max="5389" width="10.5546875" style="7" customWidth="1"/>
    <col min="5390" max="5392" width="10.44140625" style="7" customWidth="1"/>
    <col min="5393" max="5394" width="10.5546875" style="7" customWidth="1"/>
    <col min="5395" max="5395" width="9.88671875" style="7" customWidth="1"/>
    <col min="5396" max="5396" width="9.6640625" style="7" customWidth="1"/>
    <col min="5397" max="5397" width="10.5546875" style="7" customWidth="1"/>
    <col min="5398" max="5398" width="10.6640625" style="7" customWidth="1"/>
    <col min="5399" max="5399" width="12" style="7" customWidth="1"/>
    <col min="5400" max="5400" width="11.6640625" style="7" customWidth="1"/>
    <col min="5401" max="5401" width="13.44140625" style="7" customWidth="1"/>
    <col min="5402" max="5407" width="15.109375" style="7" customWidth="1"/>
    <col min="5408" max="5632" width="12.5546875" style="7"/>
    <col min="5633" max="5633" width="32" style="7" customWidth="1"/>
    <col min="5634" max="5636" width="10.5546875" style="7" customWidth="1"/>
    <col min="5637" max="5637" width="9.5546875" style="7" bestFit="1" customWidth="1"/>
    <col min="5638" max="5638" width="10.5546875" style="7" customWidth="1"/>
    <col min="5639" max="5640" width="11.88671875" style="7" customWidth="1"/>
    <col min="5641" max="5645" width="10.5546875" style="7" customWidth="1"/>
    <col min="5646" max="5648" width="10.44140625" style="7" customWidth="1"/>
    <col min="5649" max="5650" width="10.5546875" style="7" customWidth="1"/>
    <col min="5651" max="5651" width="9.88671875" style="7" customWidth="1"/>
    <col min="5652" max="5652" width="9.6640625" style="7" customWidth="1"/>
    <col min="5653" max="5653" width="10.5546875" style="7" customWidth="1"/>
    <col min="5654" max="5654" width="10.6640625" style="7" customWidth="1"/>
    <col min="5655" max="5655" width="12" style="7" customWidth="1"/>
    <col min="5656" max="5656" width="11.6640625" style="7" customWidth="1"/>
    <col min="5657" max="5657" width="13.44140625" style="7" customWidth="1"/>
    <col min="5658" max="5663" width="15.109375" style="7" customWidth="1"/>
    <col min="5664" max="5888" width="12.5546875" style="7"/>
    <col min="5889" max="5889" width="32" style="7" customWidth="1"/>
    <col min="5890" max="5892" width="10.5546875" style="7" customWidth="1"/>
    <col min="5893" max="5893" width="9.5546875" style="7" bestFit="1" customWidth="1"/>
    <col min="5894" max="5894" width="10.5546875" style="7" customWidth="1"/>
    <col min="5895" max="5896" width="11.88671875" style="7" customWidth="1"/>
    <col min="5897" max="5901" width="10.5546875" style="7" customWidth="1"/>
    <col min="5902" max="5904" width="10.44140625" style="7" customWidth="1"/>
    <col min="5905" max="5906" width="10.5546875" style="7" customWidth="1"/>
    <col min="5907" max="5907" width="9.88671875" style="7" customWidth="1"/>
    <col min="5908" max="5908" width="9.6640625" style="7" customWidth="1"/>
    <col min="5909" max="5909" width="10.5546875" style="7" customWidth="1"/>
    <col min="5910" max="5910" width="10.6640625" style="7" customWidth="1"/>
    <col min="5911" max="5911" width="12" style="7" customWidth="1"/>
    <col min="5912" max="5912" width="11.6640625" style="7" customWidth="1"/>
    <col min="5913" max="5913" width="13.44140625" style="7" customWidth="1"/>
    <col min="5914" max="5919" width="15.109375" style="7" customWidth="1"/>
    <col min="5920" max="6144" width="12.5546875" style="7"/>
    <col min="6145" max="6145" width="32" style="7" customWidth="1"/>
    <col min="6146" max="6148" width="10.5546875" style="7" customWidth="1"/>
    <col min="6149" max="6149" width="9.5546875" style="7" bestFit="1" customWidth="1"/>
    <col min="6150" max="6150" width="10.5546875" style="7" customWidth="1"/>
    <col min="6151" max="6152" width="11.88671875" style="7" customWidth="1"/>
    <col min="6153" max="6157" width="10.5546875" style="7" customWidth="1"/>
    <col min="6158" max="6160" width="10.44140625" style="7" customWidth="1"/>
    <col min="6161" max="6162" width="10.5546875" style="7" customWidth="1"/>
    <col min="6163" max="6163" width="9.88671875" style="7" customWidth="1"/>
    <col min="6164" max="6164" width="9.6640625" style="7" customWidth="1"/>
    <col min="6165" max="6165" width="10.5546875" style="7" customWidth="1"/>
    <col min="6166" max="6166" width="10.6640625" style="7" customWidth="1"/>
    <col min="6167" max="6167" width="12" style="7" customWidth="1"/>
    <col min="6168" max="6168" width="11.6640625" style="7" customWidth="1"/>
    <col min="6169" max="6169" width="13.44140625" style="7" customWidth="1"/>
    <col min="6170" max="6175" width="15.109375" style="7" customWidth="1"/>
    <col min="6176" max="6400" width="12.5546875" style="7"/>
    <col min="6401" max="6401" width="32" style="7" customWidth="1"/>
    <col min="6402" max="6404" width="10.5546875" style="7" customWidth="1"/>
    <col min="6405" max="6405" width="9.5546875" style="7" bestFit="1" customWidth="1"/>
    <col min="6406" max="6406" width="10.5546875" style="7" customWidth="1"/>
    <col min="6407" max="6408" width="11.88671875" style="7" customWidth="1"/>
    <col min="6409" max="6413" width="10.5546875" style="7" customWidth="1"/>
    <col min="6414" max="6416" width="10.44140625" style="7" customWidth="1"/>
    <col min="6417" max="6418" width="10.5546875" style="7" customWidth="1"/>
    <col min="6419" max="6419" width="9.88671875" style="7" customWidth="1"/>
    <col min="6420" max="6420" width="9.6640625" style="7" customWidth="1"/>
    <col min="6421" max="6421" width="10.5546875" style="7" customWidth="1"/>
    <col min="6422" max="6422" width="10.6640625" style="7" customWidth="1"/>
    <col min="6423" max="6423" width="12" style="7" customWidth="1"/>
    <col min="6424" max="6424" width="11.6640625" style="7" customWidth="1"/>
    <col min="6425" max="6425" width="13.44140625" style="7" customWidth="1"/>
    <col min="6426" max="6431" width="15.109375" style="7" customWidth="1"/>
    <col min="6432" max="6656" width="12.5546875" style="7"/>
    <col min="6657" max="6657" width="32" style="7" customWidth="1"/>
    <col min="6658" max="6660" width="10.5546875" style="7" customWidth="1"/>
    <col min="6661" max="6661" width="9.5546875" style="7" bestFit="1" customWidth="1"/>
    <col min="6662" max="6662" width="10.5546875" style="7" customWidth="1"/>
    <col min="6663" max="6664" width="11.88671875" style="7" customWidth="1"/>
    <col min="6665" max="6669" width="10.5546875" style="7" customWidth="1"/>
    <col min="6670" max="6672" width="10.44140625" style="7" customWidth="1"/>
    <col min="6673" max="6674" width="10.5546875" style="7" customWidth="1"/>
    <col min="6675" max="6675" width="9.88671875" style="7" customWidth="1"/>
    <col min="6676" max="6676" width="9.6640625" style="7" customWidth="1"/>
    <col min="6677" max="6677" width="10.5546875" style="7" customWidth="1"/>
    <col min="6678" max="6678" width="10.6640625" style="7" customWidth="1"/>
    <col min="6679" max="6679" width="12" style="7" customWidth="1"/>
    <col min="6680" max="6680" width="11.6640625" style="7" customWidth="1"/>
    <col min="6681" max="6681" width="13.44140625" style="7" customWidth="1"/>
    <col min="6682" max="6687" width="15.109375" style="7" customWidth="1"/>
    <col min="6688" max="6912" width="12.5546875" style="7"/>
    <col min="6913" max="6913" width="32" style="7" customWidth="1"/>
    <col min="6914" max="6916" width="10.5546875" style="7" customWidth="1"/>
    <col min="6917" max="6917" width="9.5546875" style="7" bestFit="1" customWidth="1"/>
    <col min="6918" max="6918" width="10.5546875" style="7" customWidth="1"/>
    <col min="6919" max="6920" width="11.88671875" style="7" customWidth="1"/>
    <col min="6921" max="6925" width="10.5546875" style="7" customWidth="1"/>
    <col min="6926" max="6928" width="10.44140625" style="7" customWidth="1"/>
    <col min="6929" max="6930" width="10.5546875" style="7" customWidth="1"/>
    <col min="6931" max="6931" width="9.88671875" style="7" customWidth="1"/>
    <col min="6932" max="6932" width="9.6640625" style="7" customWidth="1"/>
    <col min="6933" max="6933" width="10.5546875" style="7" customWidth="1"/>
    <col min="6934" max="6934" width="10.6640625" style="7" customWidth="1"/>
    <col min="6935" max="6935" width="12" style="7" customWidth="1"/>
    <col min="6936" max="6936" width="11.6640625" style="7" customWidth="1"/>
    <col min="6937" max="6937" width="13.44140625" style="7" customWidth="1"/>
    <col min="6938" max="6943" width="15.109375" style="7" customWidth="1"/>
    <col min="6944" max="7168" width="12.5546875" style="7"/>
    <col min="7169" max="7169" width="32" style="7" customWidth="1"/>
    <col min="7170" max="7172" width="10.5546875" style="7" customWidth="1"/>
    <col min="7173" max="7173" width="9.5546875" style="7" bestFit="1" customWidth="1"/>
    <col min="7174" max="7174" width="10.5546875" style="7" customWidth="1"/>
    <col min="7175" max="7176" width="11.88671875" style="7" customWidth="1"/>
    <col min="7177" max="7181" width="10.5546875" style="7" customWidth="1"/>
    <col min="7182" max="7184" width="10.44140625" style="7" customWidth="1"/>
    <col min="7185" max="7186" width="10.5546875" style="7" customWidth="1"/>
    <col min="7187" max="7187" width="9.88671875" style="7" customWidth="1"/>
    <col min="7188" max="7188" width="9.6640625" style="7" customWidth="1"/>
    <col min="7189" max="7189" width="10.5546875" style="7" customWidth="1"/>
    <col min="7190" max="7190" width="10.6640625" style="7" customWidth="1"/>
    <col min="7191" max="7191" width="12" style="7" customWidth="1"/>
    <col min="7192" max="7192" width="11.6640625" style="7" customWidth="1"/>
    <col min="7193" max="7193" width="13.44140625" style="7" customWidth="1"/>
    <col min="7194" max="7199" width="15.109375" style="7" customWidth="1"/>
    <col min="7200" max="7424" width="12.5546875" style="7"/>
    <col min="7425" max="7425" width="32" style="7" customWidth="1"/>
    <col min="7426" max="7428" width="10.5546875" style="7" customWidth="1"/>
    <col min="7429" max="7429" width="9.5546875" style="7" bestFit="1" customWidth="1"/>
    <col min="7430" max="7430" width="10.5546875" style="7" customWidth="1"/>
    <col min="7431" max="7432" width="11.88671875" style="7" customWidth="1"/>
    <col min="7433" max="7437" width="10.5546875" style="7" customWidth="1"/>
    <col min="7438" max="7440" width="10.44140625" style="7" customWidth="1"/>
    <col min="7441" max="7442" width="10.5546875" style="7" customWidth="1"/>
    <col min="7443" max="7443" width="9.88671875" style="7" customWidth="1"/>
    <col min="7444" max="7444" width="9.6640625" style="7" customWidth="1"/>
    <col min="7445" max="7445" width="10.5546875" style="7" customWidth="1"/>
    <col min="7446" max="7446" width="10.6640625" style="7" customWidth="1"/>
    <col min="7447" max="7447" width="12" style="7" customWidth="1"/>
    <col min="7448" max="7448" width="11.6640625" style="7" customWidth="1"/>
    <col min="7449" max="7449" width="13.44140625" style="7" customWidth="1"/>
    <col min="7450" max="7455" width="15.109375" style="7" customWidth="1"/>
    <col min="7456" max="7680" width="12.5546875" style="7"/>
    <col min="7681" max="7681" width="32" style="7" customWidth="1"/>
    <col min="7682" max="7684" width="10.5546875" style="7" customWidth="1"/>
    <col min="7685" max="7685" width="9.5546875" style="7" bestFit="1" customWidth="1"/>
    <col min="7686" max="7686" width="10.5546875" style="7" customWidth="1"/>
    <col min="7687" max="7688" width="11.88671875" style="7" customWidth="1"/>
    <col min="7689" max="7693" width="10.5546875" style="7" customWidth="1"/>
    <col min="7694" max="7696" width="10.44140625" style="7" customWidth="1"/>
    <col min="7697" max="7698" width="10.5546875" style="7" customWidth="1"/>
    <col min="7699" max="7699" width="9.88671875" style="7" customWidth="1"/>
    <col min="7700" max="7700" width="9.6640625" style="7" customWidth="1"/>
    <col min="7701" max="7701" width="10.5546875" style="7" customWidth="1"/>
    <col min="7702" max="7702" width="10.6640625" style="7" customWidth="1"/>
    <col min="7703" max="7703" width="12" style="7" customWidth="1"/>
    <col min="7704" max="7704" width="11.6640625" style="7" customWidth="1"/>
    <col min="7705" max="7705" width="13.44140625" style="7" customWidth="1"/>
    <col min="7706" max="7711" width="15.109375" style="7" customWidth="1"/>
    <col min="7712" max="7936" width="12.5546875" style="7"/>
    <col min="7937" max="7937" width="32" style="7" customWidth="1"/>
    <col min="7938" max="7940" width="10.5546875" style="7" customWidth="1"/>
    <col min="7941" max="7941" width="9.5546875" style="7" bestFit="1" customWidth="1"/>
    <col min="7942" max="7942" width="10.5546875" style="7" customWidth="1"/>
    <col min="7943" max="7944" width="11.88671875" style="7" customWidth="1"/>
    <col min="7945" max="7949" width="10.5546875" style="7" customWidth="1"/>
    <col min="7950" max="7952" width="10.44140625" style="7" customWidth="1"/>
    <col min="7953" max="7954" width="10.5546875" style="7" customWidth="1"/>
    <col min="7955" max="7955" width="9.88671875" style="7" customWidth="1"/>
    <col min="7956" max="7956" width="9.6640625" style="7" customWidth="1"/>
    <col min="7957" max="7957" width="10.5546875" style="7" customWidth="1"/>
    <col min="7958" max="7958" width="10.6640625" style="7" customWidth="1"/>
    <col min="7959" max="7959" width="12" style="7" customWidth="1"/>
    <col min="7960" max="7960" width="11.6640625" style="7" customWidth="1"/>
    <col min="7961" max="7961" width="13.44140625" style="7" customWidth="1"/>
    <col min="7962" max="7967" width="15.109375" style="7" customWidth="1"/>
    <col min="7968" max="8192" width="12.5546875" style="7"/>
    <col min="8193" max="8193" width="32" style="7" customWidth="1"/>
    <col min="8194" max="8196" width="10.5546875" style="7" customWidth="1"/>
    <col min="8197" max="8197" width="9.5546875" style="7" bestFit="1" customWidth="1"/>
    <col min="8198" max="8198" width="10.5546875" style="7" customWidth="1"/>
    <col min="8199" max="8200" width="11.88671875" style="7" customWidth="1"/>
    <col min="8201" max="8205" width="10.5546875" style="7" customWidth="1"/>
    <col min="8206" max="8208" width="10.44140625" style="7" customWidth="1"/>
    <col min="8209" max="8210" width="10.5546875" style="7" customWidth="1"/>
    <col min="8211" max="8211" width="9.88671875" style="7" customWidth="1"/>
    <col min="8212" max="8212" width="9.6640625" style="7" customWidth="1"/>
    <col min="8213" max="8213" width="10.5546875" style="7" customWidth="1"/>
    <col min="8214" max="8214" width="10.6640625" style="7" customWidth="1"/>
    <col min="8215" max="8215" width="12" style="7" customWidth="1"/>
    <col min="8216" max="8216" width="11.6640625" style="7" customWidth="1"/>
    <col min="8217" max="8217" width="13.44140625" style="7" customWidth="1"/>
    <col min="8218" max="8223" width="15.109375" style="7" customWidth="1"/>
    <col min="8224" max="8448" width="12.5546875" style="7"/>
    <col min="8449" max="8449" width="32" style="7" customWidth="1"/>
    <col min="8450" max="8452" width="10.5546875" style="7" customWidth="1"/>
    <col min="8453" max="8453" width="9.5546875" style="7" bestFit="1" customWidth="1"/>
    <col min="8454" max="8454" width="10.5546875" style="7" customWidth="1"/>
    <col min="8455" max="8456" width="11.88671875" style="7" customWidth="1"/>
    <col min="8457" max="8461" width="10.5546875" style="7" customWidth="1"/>
    <col min="8462" max="8464" width="10.44140625" style="7" customWidth="1"/>
    <col min="8465" max="8466" width="10.5546875" style="7" customWidth="1"/>
    <col min="8467" max="8467" width="9.88671875" style="7" customWidth="1"/>
    <col min="8468" max="8468" width="9.6640625" style="7" customWidth="1"/>
    <col min="8469" max="8469" width="10.5546875" style="7" customWidth="1"/>
    <col min="8470" max="8470" width="10.6640625" style="7" customWidth="1"/>
    <col min="8471" max="8471" width="12" style="7" customWidth="1"/>
    <col min="8472" max="8472" width="11.6640625" style="7" customWidth="1"/>
    <col min="8473" max="8473" width="13.44140625" style="7" customWidth="1"/>
    <col min="8474" max="8479" width="15.109375" style="7" customWidth="1"/>
    <col min="8480" max="8704" width="12.5546875" style="7"/>
    <col min="8705" max="8705" width="32" style="7" customWidth="1"/>
    <col min="8706" max="8708" width="10.5546875" style="7" customWidth="1"/>
    <col min="8709" max="8709" width="9.5546875" style="7" bestFit="1" customWidth="1"/>
    <col min="8710" max="8710" width="10.5546875" style="7" customWidth="1"/>
    <col min="8711" max="8712" width="11.88671875" style="7" customWidth="1"/>
    <col min="8713" max="8717" width="10.5546875" style="7" customWidth="1"/>
    <col min="8718" max="8720" width="10.44140625" style="7" customWidth="1"/>
    <col min="8721" max="8722" width="10.5546875" style="7" customWidth="1"/>
    <col min="8723" max="8723" width="9.88671875" style="7" customWidth="1"/>
    <col min="8724" max="8724" width="9.6640625" style="7" customWidth="1"/>
    <col min="8725" max="8725" width="10.5546875" style="7" customWidth="1"/>
    <col min="8726" max="8726" width="10.6640625" style="7" customWidth="1"/>
    <col min="8727" max="8727" width="12" style="7" customWidth="1"/>
    <col min="8728" max="8728" width="11.6640625" style="7" customWidth="1"/>
    <col min="8729" max="8729" width="13.44140625" style="7" customWidth="1"/>
    <col min="8730" max="8735" width="15.109375" style="7" customWidth="1"/>
    <col min="8736" max="8960" width="12.5546875" style="7"/>
    <col min="8961" max="8961" width="32" style="7" customWidth="1"/>
    <col min="8962" max="8964" width="10.5546875" style="7" customWidth="1"/>
    <col min="8965" max="8965" width="9.5546875" style="7" bestFit="1" customWidth="1"/>
    <col min="8966" max="8966" width="10.5546875" style="7" customWidth="1"/>
    <col min="8967" max="8968" width="11.88671875" style="7" customWidth="1"/>
    <col min="8969" max="8973" width="10.5546875" style="7" customWidth="1"/>
    <col min="8974" max="8976" width="10.44140625" style="7" customWidth="1"/>
    <col min="8977" max="8978" width="10.5546875" style="7" customWidth="1"/>
    <col min="8979" max="8979" width="9.88671875" style="7" customWidth="1"/>
    <col min="8980" max="8980" width="9.6640625" style="7" customWidth="1"/>
    <col min="8981" max="8981" width="10.5546875" style="7" customWidth="1"/>
    <col min="8982" max="8982" width="10.6640625" style="7" customWidth="1"/>
    <col min="8983" max="8983" width="12" style="7" customWidth="1"/>
    <col min="8984" max="8984" width="11.6640625" style="7" customWidth="1"/>
    <col min="8985" max="8985" width="13.44140625" style="7" customWidth="1"/>
    <col min="8986" max="8991" width="15.109375" style="7" customWidth="1"/>
    <col min="8992" max="9216" width="12.5546875" style="7"/>
    <col min="9217" max="9217" width="32" style="7" customWidth="1"/>
    <col min="9218" max="9220" width="10.5546875" style="7" customWidth="1"/>
    <col min="9221" max="9221" width="9.5546875" style="7" bestFit="1" customWidth="1"/>
    <col min="9222" max="9222" width="10.5546875" style="7" customWidth="1"/>
    <col min="9223" max="9224" width="11.88671875" style="7" customWidth="1"/>
    <col min="9225" max="9229" width="10.5546875" style="7" customWidth="1"/>
    <col min="9230" max="9232" width="10.44140625" style="7" customWidth="1"/>
    <col min="9233" max="9234" width="10.5546875" style="7" customWidth="1"/>
    <col min="9235" max="9235" width="9.88671875" style="7" customWidth="1"/>
    <col min="9236" max="9236" width="9.6640625" style="7" customWidth="1"/>
    <col min="9237" max="9237" width="10.5546875" style="7" customWidth="1"/>
    <col min="9238" max="9238" width="10.6640625" style="7" customWidth="1"/>
    <col min="9239" max="9239" width="12" style="7" customWidth="1"/>
    <col min="9240" max="9240" width="11.6640625" style="7" customWidth="1"/>
    <col min="9241" max="9241" width="13.44140625" style="7" customWidth="1"/>
    <col min="9242" max="9247" width="15.109375" style="7" customWidth="1"/>
    <col min="9248" max="9472" width="12.5546875" style="7"/>
    <col min="9473" max="9473" width="32" style="7" customWidth="1"/>
    <col min="9474" max="9476" width="10.5546875" style="7" customWidth="1"/>
    <col min="9477" max="9477" width="9.5546875" style="7" bestFit="1" customWidth="1"/>
    <col min="9478" max="9478" width="10.5546875" style="7" customWidth="1"/>
    <col min="9479" max="9480" width="11.88671875" style="7" customWidth="1"/>
    <col min="9481" max="9485" width="10.5546875" style="7" customWidth="1"/>
    <col min="9486" max="9488" width="10.44140625" style="7" customWidth="1"/>
    <col min="9489" max="9490" width="10.5546875" style="7" customWidth="1"/>
    <col min="9491" max="9491" width="9.88671875" style="7" customWidth="1"/>
    <col min="9492" max="9492" width="9.6640625" style="7" customWidth="1"/>
    <col min="9493" max="9493" width="10.5546875" style="7" customWidth="1"/>
    <col min="9494" max="9494" width="10.6640625" style="7" customWidth="1"/>
    <col min="9495" max="9495" width="12" style="7" customWidth="1"/>
    <col min="9496" max="9496" width="11.6640625" style="7" customWidth="1"/>
    <col min="9497" max="9497" width="13.44140625" style="7" customWidth="1"/>
    <col min="9498" max="9503" width="15.109375" style="7" customWidth="1"/>
    <col min="9504" max="9728" width="12.5546875" style="7"/>
    <col min="9729" max="9729" width="32" style="7" customWidth="1"/>
    <col min="9730" max="9732" width="10.5546875" style="7" customWidth="1"/>
    <col min="9733" max="9733" width="9.5546875" style="7" bestFit="1" customWidth="1"/>
    <col min="9734" max="9734" width="10.5546875" style="7" customWidth="1"/>
    <col min="9735" max="9736" width="11.88671875" style="7" customWidth="1"/>
    <col min="9737" max="9741" width="10.5546875" style="7" customWidth="1"/>
    <col min="9742" max="9744" width="10.44140625" style="7" customWidth="1"/>
    <col min="9745" max="9746" width="10.5546875" style="7" customWidth="1"/>
    <col min="9747" max="9747" width="9.88671875" style="7" customWidth="1"/>
    <col min="9748" max="9748" width="9.6640625" style="7" customWidth="1"/>
    <col min="9749" max="9749" width="10.5546875" style="7" customWidth="1"/>
    <col min="9750" max="9750" width="10.6640625" style="7" customWidth="1"/>
    <col min="9751" max="9751" width="12" style="7" customWidth="1"/>
    <col min="9752" max="9752" width="11.6640625" style="7" customWidth="1"/>
    <col min="9753" max="9753" width="13.44140625" style="7" customWidth="1"/>
    <col min="9754" max="9759" width="15.109375" style="7" customWidth="1"/>
    <col min="9760" max="9984" width="12.5546875" style="7"/>
    <col min="9985" max="9985" width="32" style="7" customWidth="1"/>
    <col min="9986" max="9988" width="10.5546875" style="7" customWidth="1"/>
    <col min="9989" max="9989" width="9.5546875" style="7" bestFit="1" customWidth="1"/>
    <col min="9990" max="9990" width="10.5546875" style="7" customWidth="1"/>
    <col min="9991" max="9992" width="11.88671875" style="7" customWidth="1"/>
    <col min="9993" max="9997" width="10.5546875" style="7" customWidth="1"/>
    <col min="9998" max="10000" width="10.44140625" style="7" customWidth="1"/>
    <col min="10001" max="10002" width="10.5546875" style="7" customWidth="1"/>
    <col min="10003" max="10003" width="9.88671875" style="7" customWidth="1"/>
    <col min="10004" max="10004" width="9.6640625" style="7" customWidth="1"/>
    <col min="10005" max="10005" width="10.5546875" style="7" customWidth="1"/>
    <col min="10006" max="10006" width="10.6640625" style="7" customWidth="1"/>
    <col min="10007" max="10007" width="12" style="7" customWidth="1"/>
    <col min="10008" max="10008" width="11.6640625" style="7" customWidth="1"/>
    <col min="10009" max="10009" width="13.44140625" style="7" customWidth="1"/>
    <col min="10010" max="10015" width="15.109375" style="7" customWidth="1"/>
    <col min="10016" max="10240" width="12.5546875" style="7"/>
    <col min="10241" max="10241" width="32" style="7" customWidth="1"/>
    <col min="10242" max="10244" width="10.5546875" style="7" customWidth="1"/>
    <col min="10245" max="10245" width="9.5546875" style="7" bestFit="1" customWidth="1"/>
    <col min="10246" max="10246" width="10.5546875" style="7" customWidth="1"/>
    <col min="10247" max="10248" width="11.88671875" style="7" customWidth="1"/>
    <col min="10249" max="10253" width="10.5546875" style="7" customWidth="1"/>
    <col min="10254" max="10256" width="10.44140625" style="7" customWidth="1"/>
    <col min="10257" max="10258" width="10.5546875" style="7" customWidth="1"/>
    <col min="10259" max="10259" width="9.88671875" style="7" customWidth="1"/>
    <col min="10260" max="10260" width="9.6640625" style="7" customWidth="1"/>
    <col min="10261" max="10261" width="10.5546875" style="7" customWidth="1"/>
    <col min="10262" max="10262" width="10.6640625" style="7" customWidth="1"/>
    <col min="10263" max="10263" width="12" style="7" customWidth="1"/>
    <col min="10264" max="10264" width="11.6640625" style="7" customWidth="1"/>
    <col min="10265" max="10265" width="13.44140625" style="7" customWidth="1"/>
    <col min="10266" max="10271" width="15.109375" style="7" customWidth="1"/>
    <col min="10272" max="10496" width="12.5546875" style="7"/>
    <col min="10497" max="10497" width="32" style="7" customWidth="1"/>
    <col min="10498" max="10500" width="10.5546875" style="7" customWidth="1"/>
    <col min="10501" max="10501" width="9.5546875" style="7" bestFit="1" customWidth="1"/>
    <col min="10502" max="10502" width="10.5546875" style="7" customWidth="1"/>
    <col min="10503" max="10504" width="11.88671875" style="7" customWidth="1"/>
    <col min="10505" max="10509" width="10.5546875" style="7" customWidth="1"/>
    <col min="10510" max="10512" width="10.44140625" style="7" customWidth="1"/>
    <col min="10513" max="10514" width="10.5546875" style="7" customWidth="1"/>
    <col min="10515" max="10515" width="9.88671875" style="7" customWidth="1"/>
    <col min="10516" max="10516" width="9.6640625" style="7" customWidth="1"/>
    <col min="10517" max="10517" width="10.5546875" style="7" customWidth="1"/>
    <col min="10518" max="10518" width="10.6640625" style="7" customWidth="1"/>
    <col min="10519" max="10519" width="12" style="7" customWidth="1"/>
    <col min="10520" max="10520" width="11.6640625" style="7" customWidth="1"/>
    <col min="10521" max="10521" width="13.44140625" style="7" customWidth="1"/>
    <col min="10522" max="10527" width="15.109375" style="7" customWidth="1"/>
    <col min="10528" max="10752" width="12.5546875" style="7"/>
    <col min="10753" max="10753" width="32" style="7" customWidth="1"/>
    <col min="10754" max="10756" width="10.5546875" style="7" customWidth="1"/>
    <col min="10757" max="10757" width="9.5546875" style="7" bestFit="1" customWidth="1"/>
    <col min="10758" max="10758" width="10.5546875" style="7" customWidth="1"/>
    <col min="10759" max="10760" width="11.88671875" style="7" customWidth="1"/>
    <col min="10761" max="10765" width="10.5546875" style="7" customWidth="1"/>
    <col min="10766" max="10768" width="10.44140625" style="7" customWidth="1"/>
    <col min="10769" max="10770" width="10.5546875" style="7" customWidth="1"/>
    <col min="10771" max="10771" width="9.88671875" style="7" customWidth="1"/>
    <col min="10772" max="10772" width="9.6640625" style="7" customWidth="1"/>
    <col min="10773" max="10773" width="10.5546875" style="7" customWidth="1"/>
    <col min="10774" max="10774" width="10.6640625" style="7" customWidth="1"/>
    <col min="10775" max="10775" width="12" style="7" customWidth="1"/>
    <col min="10776" max="10776" width="11.6640625" style="7" customWidth="1"/>
    <col min="10777" max="10777" width="13.44140625" style="7" customWidth="1"/>
    <col min="10778" max="10783" width="15.109375" style="7" customWidth="1"/>
    <col min="10784" max="11008" width="12.5546875" style="7"/>
    <col min="11009" max="11009" width="32" style="7" customWidth="1"/>
    <col min="11010" max="11012" width="10.5546875" style="7" customWidth="1"/>
    <col min="11013" max="11013" width="9.5546875" style="7" bestFit="1" customWidth="1"/>
    <col min="11014" max="11014" width="10.5546875" style="7" customWidth="1"/>
    <col min="11015" max="11016" width="11.88671875" style="7" customWidth="1"/>
    <col min="11017" max="11021" width="10.5546875" style="7" customWidth="1"/>
    <col min="11022" max="11024" width="10.44140625" style="7" customWidth="1"/>
    <col min="11025" max="11026" width="10.5546875" style="7" customWidth="1"/>
    <col min="11027" max="11027" width="9.88671875" style="7" customWidth="1"/>
    <col min="11028" max="11028" width="9.6640625" style="7" customWidth="1"/>
    <col min="11029" max="11029" width="10.5546875" style="7" customWidth="1"/>
    <col min="11030" max="11030" width="10.6640625" style="7" customWidth="1"/>
    <col min="11031" max="11031" width="12" style="7" customWidth="1"/>
    <col min="11032" max="11032" width="11.6640625" style="7" customWidth="1"/>
    <col min="11033" max="11033" width="13.44140625" style="7" customWidth="1"/>
    <col min="11034" max="11039" width="15.109375" style="7" customWidth="1"/>
    <col min="11040" max="11264" width="12.5546875" style="7"/>
    <col min="11265" max="11265" width="32" style="7" customWidth="1"/>
    <col min="11266" max="11268" width="10.5546875" style="7" customWidth="1"/>
    <col min="11269" max="11269" width="9.5546875" style="7" bestFit="1" customWidth="1"/>
    <col min="11270" max="11270" width="10.5546875" style="7" customWidth="1"/>
    <col min="11271" max="11272" width="11.88671875" style="7" customWidth="1"/>
    <col min="11273" max="11277" width="10.5546875" style="7" customWidth="1"/>
    <col min="11278" max="11280" width="10.44140625" style="7" customWidth="1"/>
    <col min="11281" max="11282" width="10.5546875" style="7" customWidth="1"/>
    <col min="11283" max="11283" width="9.88671875" style="7" customWidth="1"/>
    <col min="11284" max="11284" width="9.6640625" style="7" customWidth="1"/>
    <col min="11285" max="11285" width="10.5546875" style="7" customWidth="1"/>
    <col min="11286" max="11286" width="10.6640625" style="7" customWidth="1"/>
    <col min="11287" max="11287" width="12" style="7" customWidth="1"/>
    <col min="11288" max="11288" width="11.6640625" style="7" customWidth="1"/>
    <col min="11289" max="11289" width="13.44140625" style="7" customWidth="1"/>
    <col min="11290" max="11295" width="15.109375" style="7" customWidth="1"/>
    <col min="11296" max="11520" width="12.5546875" style="7"/>
    <col min="11521" max="11521" width="32" style="7" customWidth="1"/>
    <col min="11522" max="11524" width="10.5546875" style="7" customWidth="1"/>
    <col min="11525" max="11525" width="9.5546875" style="7" bestFit="1" customWidth="1"/>
    <col min="11526" max="11526" width="10.5546875" style="7" customWidth="1"/>
    <col min="11527" max="11528" width="11.88671875" style="7" customWidth="1"/>
    <col min="11529" max="11533" width="10.5546875" style="7" customWidth="1"/>
    <col min="11534" max="11536" width="10.44140625" style="7" customWidth="1"/>
    <col min="11537" max="11538" width="10.5546875" style="7" customWidth="1"/>
    <col min="11539" max="11539" width="9.88671875" style="7" customWidth="1"/>
    <col min="11540" max="11540" width="9.6640625" style="7" customWidth="1"/>
    <col min="11541" max="11541" width="10.5546875" style="7" customWidth="1"/>
    <col min="11542" max="11542" width="10.6640625" style="7" customWidth="1"/>
    <col min="11543" max="11543" width="12" style="7" customWidth="1"/>
    <col min="11544" max="11544" width="11.6640625" style="7" customWidth="1"/>
    <col min="11545" max="11545" width="13.44140625" style="7" customWidth="1"/>
    <col min="11546" max="11551" width="15.109375" style="7" customWidth="1"/>
    <col min="11552" max="11776" width="12.5546875" style="7"/>
    <col min="11777" max="11777" width="32" style="7" customWidth="1"/>
    <col min="11778" max="11780" width="10.5546875" style="7" customWidth="1"/>
    <col min="11781" max="11781" width="9.5546875" style="7" bestFit="1" customWidth="1"/>
    <col min="11782" max="11782" width="10.5546875" style="7" customWidth="1"/>
    <col min="11783" max="11784" width="11.88671875" style="7" customWidth="1"/>
    <col min="11785" max="11789" width="10.5546875" style="7" customWidth="1"/>
    <col min="11790" max="11792" width="10.44140625" style="7" customWidth="1"/>
    <col min="11793" max="11794" width="10.5546875" style="7" customWidth="1"/>
    <col min="11795" max="11795" width="9.88671875" style="7" customWidth="1"/>
    <col min="11796" max="11796" width="9.6640625" style="7" customWidth="1"/>
    <col min="11797" max="11797" width="10.5546875" style="7" customWidth="1"/>
    <col min="11798" max="11798" width="10.6640625" style="7" customWidth="1"/>
    <col min="11799" max="11799" width="12" style="7" customWidth="1"/>
    <col min="11800" max="11800" width="11.6640625" style="7" customWidth="1"/>
    <col min="11801" max="11801" width="13.44140625" style="7" customWidth="1"/>
    <col min="11802" max="11807" width="15.109375" style="7" customWidth="1"/>
    <col min="11808" max="12032" width="12.5546875" style="7"/>
    <col min="12033" max="12033" width="32" style="7" customWidth="1"/>
    <col min="12034" max="12036" width="10.5546875" style="7" customWidth="1"/>
    <col min="12037" max="12037" width="9.5546875" style="7" bestFit="1" customWidth="1"/>
    <col min="12038" max="12038" width="10.5546875" style="7" customWidth="1"/>
    <col min="12039" max="12040" width="11.88671875" style="7" customWidth="1"/>
    <col min="12041" max="12045" width="10.5546875" style="7" customWidth="1"/>
    <col min="12046" max="12048" width="10.44140625" style="7" customWidth="1"/>
    <col min="12049" max="12050" width="10.5546875" style="7" customWidth="1"/>
    <col min="12051" max="12051" width="9.88671875" style="7" customWidth="1"/>
    <col min="12052" max="12052" width="9.6640625" style="7" customWidth="1"/>
    <col min="12053" max="12053" width="10.5546875" style="7" customWidth="1"/>
    <col min="12054" max="12054" width="10.6640625" style="7" customWidth="1"/>
    <col min="12055" max="12055" width="12" style="7" customWidth="1"/>
    <col min="12056" max="12056" width="11.6640625" style="7" customWidth="1"/>
    <col min="12057" max="12057" width="13.44140625" style="7" customWidth="1"/>
    <col min="12058" max="12063" width="15.109375" style="7" customWidth="1"/>
    <col min="12064" max="12288" width="12.5546875" style="7"/>
    <col min="12289" max="12289" width="32" style="7" customWidth="1"/>
    <col min="12290" max="12292" width="10.5546875" style="7" customWidth="1"/>
    <col min="12293" max="12293" width="9.5546875" style="7" bestFit="1" customWidth="1"/>
    <col min="12294" max="12294" width="10.5546875" style="7" customWidth="1"/>
    <col min="12295" max="12296" width="11.88671875" style="7" customWidth="1"/>
    <col min="12297" max="12301" width="10.5546875" style="7" customWidth="1"/>
    <col min="12302" max="12304" width="10.44140625" style="7" customWidth="1"/>
    <col min="12305" max="12306" width="10.5546875" style="7" customWidth="1"/>
    <col min="12307" max="12307" width="9.88671875" style="7" customWidth="1"/>
    <col min="12308" max="12308" width="9.6640625" style="7" customWidth="1"/>
    <col min="12309" max="12309" width="10.5546875" style="7" customWidth="1"/>
    <col min="12310" max="12310" width="10.6640625" style="7" customWidth="1"/>
    <col min="12311" max="12311" width="12" style="7" customWidth="1"/>
    <col min="12312" max="12312" width="11.6640625" style="7" customWidth="1"/>
    <col min="12313" max="12313" width="13.44140625" style="7" customWidth="1"/>
    <col min="12314" max="12319" width="15.109375" style="7" customWidth="1"/>
    <col min="12320" max="12544" width="12.5546875" style="7"/>
    <col min="12545" max="12545" width="32" style="7" customWidth="1"/>
    <col min="12546" max="12548" width="10.5546875" style="7" customWidth="1"/>
    <col min="12549" max="12549" width="9.5546875" style="7" bestFit="1" customWidth="1"/>
    <col min="12550" max="12550" width="10.5546875" style="7" customWidth="1"/>
    <col min="12551" max="12552" width="11.88671875" style="7" customWidth="1"/>
    <col min="12553" max="12557" width="10.5546875" style="7" customWidth="1"/>
    <col min="12558" max="12560" width="10.44140625" style="7" customWidth="1"/>
    <col min="12561" max="12562" width="10.5546875" style="7" customWidth="1"/>
    <col min="12563" max="12563" width="9.88671875" style="7" customWidth="1"/>
    <col min="12564" max="12564" width="9.6640625" style="7" customWidth="1"/>
    <col min="12565" max="12565" width="10.5546875" style="7" customWidth="1"/>
    <col min="12566" max="12566" width="10.6640625" style="7" customWidth="1"/>
    <col min="12567" max="12567" width="12" style="7" customWidth="1"/>
    <col min="12568" max="12568" width="11.6640625" style="7" customWidth="1"/>
    <col min="12569" max="12569" width="13.44140625" style="7" customWidth="1"/>
    <col min="12570" max="12575" width="15.109375" style="7" customWidth="1"/>
    <col min="12576" max="12800" width="12.5546875" style="7"/>
    <col min="12801" max="12801" width="32" style="7" customWidth="1"/>
    <col min="12802" max="12804" width="10.5546875" style="7" customWidth="1"/>
    <col min="12805" max="12805" width="9.5546875" style="7" bestFit="1" customWidth="1"/>
    <col min="12806" max="12806" width="10.5546875" style="7" customWidth="1"/>
    <col min="12807" max="12808" width="11.88671875" style="7" customWidth="1"/>
    <col min="12809" max="12813" width="10.5546875" style="7" customWidth="1"/>
    <col min="12814" max="12816" width="10.44140625" style="7" customWidth="1"/>
    <col min="12817" max="12818" width="10.5546875" style="7" customWidth="1"/>
    <col min="12819" max="12819" width="9.88671875" style="7" customWidth="1"/>
    <col min="12820" max="12820" width="9.6640625" style="7" customWidth="1"/>
    <col min="12821" max="12821" width="10.5546875" style="7" customWidth="1"/>
    <col min="12822" max="12822" width="10.6640625" style="7" customWidth="1"/>
    <col min="12823" max="12823" width="12" style="7" customWidth="1"/>
    <col min="12824" max="12824" width="11.6640625" style="7" customWidth="1"/>
    <col min="12825" max="12825" width="13.44140625" style="7" customWidth="1"/>
    <col min="12826" max="12831" width="15.109375" style="7" customWidth="1"/>
    <col min="12832" max="13056" width="12.5546875" style="7"/>
    <col min="13057" max="13057" width="32" style="7" customWidth="1"/>
    <col min="13058" max="13060" width="10.5546875" style="7" customWidth="1"/>
    <col min="13061" max="13061" width="9.5546875" style="7" bestFit="1" customWidth="1"/>
    <col min="13062" max="13062" width="10.5546875" style="7" customWidth="1"/>
    <col min="13063" max="13064" width="11.88671875" style="7" customWidth="1"/>
    <col min="13065" max="13069" width="10.5546875" style="7" customWidth="1"/>
    <col min="13070" max="13072" width="10.44140625" style="7" customWidth="1"/>
    <col min="13073" max="13074" width="10.5546875" style="7" customWidth="1"/>
    <col min="13075" max="13075" width="9.88671875" style="7" customWidth="1"/>
    <col min="13076" max="13076" width="9.6640625" style="7" customWidth="1"/>
    <col min="13077" max="13077" width="10.5546875" style="7" customWidth="1"/>
    <col min="13078" max="13078" width="10.6640625" style="7" customWidth="1"/>
    <col min="13079" max="13079" width="12" style="7" customWidth="1"/>
    <col min="13080" max="13080" width="11.6640625" style="7" customWidth="1"/>
    <col min="13081" max="13081" width="13.44140625" style="7" customWidth="1"/>
    <col min="13082" max="13087" width="15.109375" style="7" customWidth="1"/>
    <col min="13088" max="13312" width="12.5546875" style="7"/>
    <col min="13313" max="13313" width="32" style="7" customWidth="1"/>
    <col min="13314" max="13316" width="10.5546875" style="7" customWidth="1"/>
    <col min="13317" max="13317" width="9.5546875" style="7" bestFit="1" customWidth="1"/>
    <col min="13318" max="13318" width="10.5546875" style="7" customWidth="1"/>
    <col min="13319" max="13320" width="11.88671875" style="7" customWidth="1"/>
    <col min="13321" max="13325" width="10.5546875" style="7" customWidth="1"/>
    <col min="13326" max="13328" width="10.44140625" style="7" customWidth="1"/>
    <col min="13329" max="13330" width="10.5546875" style="7" customWidth="1"/>
    <col min="13331" max="13331" width="9.88671875" style="7" customWidth="1"/>
    <col min="13332" max="13332" width="9.6640625" style="7" customWidth="1"/>
    <col min="13333" max="13333" width="10.5546875" style="7" customWidth="1"/>
    <col min="13334" max="13334" width="10.6640625" style="7" customWidth="1"/>
    <col min="13335" max="13335" width="12" style="7" customWidth="1"/>
    <col min="13336" max="13336" width="11.6640625" style="7" customWidth="1"/>
    <col min="13337" max="13337" width="13.44140625" style="7" customWidth="1"/>
    <col min="13338" max="13343" width="15.109375" style="7" customWidth="1"/>
    <col min="13344" max="13568" width="12.5546875" style="7"/>
    <col min="13569" max="13569" width="32" style="7" customWidth="1"/>
    <col min="13570" max="13572" width="10.5546875" style="7" customWidth="1"/>
    <col min="13573" max="13573" width="9.5546875" style="7" bestFit="1" customWidth="1"/>
    <col min="13574" max="13574" width="10.5546875" style="7" customWidth="1"/>
    <col min="13575" max="13576" width="11.88671875" style="7" customWidth="1"/>
    <col min="13577" max="13581" width="10.5546875" style="7" customWidth="1"/>
    <col min="13582" max="13584" width="10.44140625" style="7" customWidth="1"/>
    <col min="13585" max="13586" width="10.5546875" style="7" customWidth="1"/>
    <col min="13587" max="13587" width="9.88671875" style="7" customWidth="1"/>
    <col min="13588" max="13588" width="9.6640625" style="7" customWidth="1"/>
    <col min="13589" max="13589" width="10.5546875" style="7" customWidth="1"/>
    <col min="13590" max="13590" width="10.6640625" style="7" customWidth="1"/>
    <col min="13591" max="13591" width="12" style="7" customWidth="1"/>
    <col min="13592" max="13592" width="11.6640625" style="7" customWidth="1"/>
    <col min="13593" max="13593" width="13.44140625" style="7" customWidth="1"/>
    <col min="13594" max="13599" width="15.109375" style="7" customWidth="1"/>
    <col min="13600" max="13824" width="12.5546875" style="7"/>
    <col min="13825" max="13825" width="32" style="7" customWidth="1"/>
    <col min="13826" max="13828" width="10.5546875" style="7" customWidth="1"/>
    <col min="13829" max="13829" width="9.5546875" style="7" bestFit="1" customWidth="1"/>
    <col min="13830" max="13830" width="10.5546875" style="7" customWidth="1"/>
    <col min="13831" max="13832" width="11.88671875" style="7" customWidth="1"/>
    <col min="13833" max="13837" width="10.5546875" style="7" customWidth="1"/>
    <col min="13838" max="13840" width="10.44140625" style="7" customWidth="1"/>
    <col min="13841" max="13842" width="10.5546875" style="7" customWidth="1"/>
    <col min="13843" max="13843" width="9.88671875" style="7" customWidth="1"/>
    <col min="13844" max="13844" width="9.6640625" style="7" customWidth="1"/>
    <col min="13845" max="13845" width="10.5546875" style="7" customWidth="1"/>
    <col min="13846" max="13846" width="10.6640625" style="7" customWidth="1"/>
    <col min="13847" max="13847" width="12" style="7" customWidth="1"/>
    <col min="13848" max="13848" width="11.6640625" style="7" customWidth="1"/>
    <col min="13849" max="13849" width="13.44140625" style="7" customWidth="1"/>
    <col min="13850" max="13855" width="15.109375" style="7" customWidth="1"/>
    <col min="13856" max="14080" width="12.5546875" style="7"/>
    <col min="14081" max="14081" width="32" style="7" customWidth="1"/>
    <col min="14082" max="14084" width="10.5546875" style="7" customWidth="1"/>
    <col min="14085" max="14085" width="9.5546875" style="7" bestFit="1" customWidth="1"/>
    <col min="14086" max="14086" width="10.5546875" style="7" customWidth="1"/>
    <col min="14087" max="14088" width="11.88671875" style="7" customWidth="1"/>
    <col min="14089" max="14093" width="10.5546875" style="7" customWidth="1"/>
    <col min="14094" max="14096" width="10.44140625" style="7" customWidth="1"/>
    <col min="14097" max="14098" width="10.5546875" style="7" customWidth="1"/>
    <col min="14099" max="14099" width="9.88671875" style="7" customWidth="1"/>
    <col min="14100" max="14100" width="9.6640625" style="7" customWidth="1"/>
    <col min="14101" max="14101" width="10.5546875" style="7" customWidth="1"/>
    <col min="14102" max="14102" width="10.6640625" style="7" customWidth="1"/>
    <col min="14103" max="14103" width="12" style="7" customWidth="1"/>
    <col min="14104" max="14104" width="11.6640625" style="7" customWidth="1"/>
    <col min="14105" max="14105" width="13.44140625" style="7" customWidth="1"/>
    <col min="14106" max="14111" width="15.109375" style="7" customWidth="1"/>
    <col min="14112" max="14336" width="12.5546875" style="7"/>
    <col min="14337" max="14337" width="32" style="7" customWidth="1"/>
    <col min="14338" max="14340" width="10.5546875" style="7" customWidth="1"/>
    <col min="14341" max="14341" width="9.5546875" style="7" bestFit="1" customWidth="1"/>
    <col min="14342" max="14342" width="10.5546875" style="7" customWidth="1"/>
    <col min="14343" max="14344" width="11.88671875" style="7" customWidth="1"/>
    <col min="14345" max="14349" width="10.5546875" style="7" customWidth="1"/>
    <col min="14350" max="14352" width="10.44140625" style="7" customWidth="1"/>
    <col min="14353" max="14354" width="10.5546875" style="7" customWidth="1"/>
    <col min="14355" max="14355" width="9.88671875" style="7" customWidth="1"/>
    <col min="14356" max="14356" width="9.6640625" style="7" customWidth="1"/>
    <col min="14357" max="14357" width="10.5546875" style="7" customWidth="1"/>
    <col min="14358" max="14358" width="10.6640625" style="7" customWidth="1"/>
    <col min="14359" max="14359" width="12" style="7" customWidth="1"/>
    <col min="14360" max="14360" width="11.6640625" style="7" customWidth="1"/>
    <col min="14361" max="14361" width="13.44140625" style="7" customWidth="1"/>
    <col min="14362" max="14367" width="15.109375" style="7" customWidth="1"/>
    <col min="14368" max="14592" width="12.5546875" style="7"/>
    <col min="14593" max="14593" width="32" style="7" customWidth="1"/>
    <col min="14594" max="14596" width="10.5546875" style="7" customWidth="1"/>
    <col min="14597" max="14597" width="9.5546875" style="7" bestFit="1" customWidth="1"/>
    <col min="14598" max="14598" width="10.5546875" style="7" customWidth="1"/>
    <col min="14599" max="14600" width="11.88671875" style="7" customWidth="1"/>
    <col min="14601" max="14605" width="10.5546875" style="7" customWidth="1"/>
    <col min="14606" max="14608" width="10.44140625" style="7" customWidth="1"/>
    <col min="14609" max="14610" width="10.5546875" style="7" customWidth="1"/>
    <col min="14611" max="14611" width="9.88671875" style="7" customWidth="1"/>
    <col min="14612" max="14612" width="9.6640625" style="7" customWidth="1"/>
    <col min="14613" max="14613" width="10.5546875" style="7" customWidth="1"/>
    <col min="14614" max="14614" width="10.6640625" style="7" customWidth="1"/>
    <col min="14615" max="14615" width="12" style="7" customWidth="1"/>
    <col min="14616" max="14616" width="11.6640625" style="7" customWidth="1"/>
    <col min="14617" max="14617" width="13.44140625" style="7" customWidth="1"/>
    <col min="14618" max="14623" width="15.109375" style="7" customWidth="1"/>
    <col min="14624" max="14848" width="12.5546875" style="7"/>
    <col min="14849" max="14849" width="32" style="7" customWidth="1"/>
    <col min="14850" max="14852" width="10.5546875" style="7" customWidth="1"/>
    <col min="14853" max="14853" width="9.5546875" style="7" bestFit="1" customWidth="1"/>
    <col min="14854" max="14854" width="10.5546875" style="7" customWidth="1"/>
    <col min="14855" max="14856" width="11.88671875" style="7" customWidth="1"/>
    <col min="14857" max="14861" width="10.5546875" style="7" customWidth="1"/>
    <col min="14862" max="14864" width="10.44140625" style="7" customWidth="1"/>
    <col min="14865" max="14866" width="10.5546875" style="7" customWidth="1"/>
    <col min="14867" max="14867" width="9.88671875" style="7" customWidth="1"/>
    <col min="14868" max="14868" width="9.6640625" style="7" customWidth="1"/>
    <col min="14869" max="14869" width="10.5546875" style="7" customWidth="1"/>
    <col min="14870" max="14870" width="10.6640625" style="7" customWidth="1"/>
    <col min="14871" max="14871" width="12" style="7" customWidth="1"/>
    <col min="14872" max="14872" width="11.6640625" style="7" customWidth="1"/>
    <col min="14873" max="14873" width="13.44140625" style="7" customWidth="1"/>
    <col min="14874" max="14879" width="15.109375" style="7" customWidth="1"/>
    <col min="14880" max="15104" width="12.5546875" style="7"/>
    <col min="15105" max="15105" width="32" style="7" customWidth="1"/>
    <col min="15106" max="15108" width="10.5546875" style="7" customWidth="1"/>
    <col min="15109" max="15109" width="9.5546875" style="7" bestFit="1" customWidth="1"/>
    <col min="15110" max="15110" width="10.5546875" style="7" customWidth="1"/>
    <col min="15111" max="15112" width="11.88671875" style="7" customWidth="1"/>
    <col min="15113" max="15117" width="10.5546875" style="7" customWidth="1"/>
    <col min="15118" max="15120" width="10.44140625" style="7" customWidth="1"/>
    <col min="15121" max="15122" width="10.5546875" style="7" customWidth="1"/>
    <col min="15123" max="15123" width="9.88671875" style="7" customWidth="1"/>
    <col min="15124" max="15124" width="9.6640625" style="7" customWidth="1"/>
    <col min="15125" max="15125" width="10.5546875" style="7" customWidth="1"/>
    <col min="15126" max="15126" width="10.6640625" style="7" customWidth="1"/>
    <col min="15127" max="15127" width="12" style="7" customWidth="1"/>
    <col min="15128" max="15128" width="11.6640625" style="7" customWidth="1"/>
    <col min="15129" max="15129" width="13.44140625" style="7" customWidth="1"/>
    <col min="15130" max="15135" width="15.109375" style="7" customWidth="1"/>
    <col min="15136" max="15360" width="12.5546875" style="7"/>
    <col min="15361" max="15361" width="32" style="7" customWidth="1"/>
    <col min="15362" max="15364" width="10.5546875" style="7" customWidth="1"/>
    <col min="15365" max="15365" width="9.5546875" style="7" bestFit="1" customWidth="1"/>
    <col min="15366" max="15366" width="10.5546875" style="7" customWidth="1"/>
    <col min="15367" max="15368" width="11.88671875" style="7" customWidth="1"/>
    <col min="15369" max="15373" width="10.5546875" style="7" customWidth="1"/>
    <col min="15374" max="15376" width="10.44140625" style="7" customWidth="1"/>
    <col min="15377" max="15378" width="10.5546875" style="7" customWidth="1"/>
    <col min="15379" max="15379" width="9.88671875" style="7" customWidth="1"/>
    <col min="15380" max="15380" width="9.6640625" style="7" customWidth="1"/>
    <col min="15381" max="15381" width="10.5546875" style="7" customWidth="1"/>
    <col min="15382" max="15382" width="10.6640625" style="7" customWidth="1"/>
    <col min="15383" max="15383" width="12" style="7" customWidth="1"/>
    <col min="15384" max="15384" width="11.6640625" style="7" customWidth="1"/>
    <col min="15385" max="15385" width="13.44140625" style="7" customWidth="1"/>
    <col min="15386" max="15391" width="15.109375" style="7" customWidth="1"/>
    <col min="15392" max="15616" width="12.5546875" style="7"/>
    <col min="15617" max="15617" width="32" style="7" customWidth="1"/>
    <col min="15618" max="15620" width="10.5546875" style="7" customWidth="1"/>
    <col min="15621" max="15621" width="9.5546875" style="7" bestFit="1" customWidth="1"/>
    <col min="15622" max="15622" width="10.5546875" style="7" customWidth="1"/>
    <col min="15623" max="15624" width="11.88671875" style="7" customWidth="1"/>
    <col min="15625" max="15629" width="10.5546875" style="7" customWidth="1"/>
    <col min="15630" max="15632" width="10.44140625" style="7" customWidth="1"/>
    <col min="15633" max="15634" width="10.5546875" style="7" customWidth="1"/>
    <col min="15635" max="15635" width="9.88671875" style="7" customWidth="1"/>
    <col min="15636" max="15636" width="9.6640625" style="7" customWidth="1"/>
    <col min="15637" max="15637" width="10.5546875" style="7" customWidth="1"/>
    <col min="15638" max="15638" width="10.6640625" style="7" customWidth="1"/>
    <col min="15639" max="15639" width="12" style="7" customWidth="1"/>
    <col min="15640" max="15640" width="11.6640625" style="7" customWidth="1"/>
    <col min="15641" max="15641" width="13.44140625" style="7" customWidth="1"/>
    <col min="15642" max="15647" width="15.109375" style="7" customWidth="1"/>
    <col min="15648" max="15872" width="12.5546875" style="7"/>
    <col min="15873" max="15873" width="32" style="7" customWidth="1"/>
    <col min="15874" max="15876" width="10.5546875" style="7" customWidth="1"/>
    <col min="15877" max="15877" width="9.5546875" style="7" bestFit="1" customWidth="1"/>
    <col min="15878" max="15878" width="10.5546875" style="7" customWidth="1"/>
    <col min="15879" max="15880" width="11.88671875" style="7" customWidth="1"/>
    <col min="15881" max="15885" width="10.5546875" style="7" customWidth="1"/>
    <col min="15886" max="15888" width="10.44140625" style="7" customWidth="1"/>
    <col min="15889" max="15890" width="10.5546875" style="7" customWidth="1"/>
    <col min="15891" max="15891" width="9.88671875" style="7" customWidth="1"/>
    <col min="15892" max="15892" width="9.6640625" style="7" customWidth="1"/>
    <col min="15893" max="15893" width="10.5546875" style="7" customWidth="1"/>
    <col min="15894" max="15894" width="10.6640625" style="7" customWidth="1"/>
    <col min="15895" max="15895" width="12" style="7" customWidth="1"/>
    <col min="15896" max="15896" width="11.6640625" style="7" customWidth="1"/>
    <col min="15897" max="15897" width="13.44140625" style="7" customWidth="1"/>
    <col min="15898" max="15903" width="15.109375" style="7" customWidth="1"/>
    <col min="15904" max="16128" width="12.5546875" style="7"/>
    <col min="16129" max="16129" width="32" style="7" customWidth="1"/>
    <col min="16130" max="16132" width="10.5546875" style="7" customWidth="1"/>
    <col min="16133" max="16133" width="9.5546875" style="7" bestFit="1" customWidth="1"/>
    <col min="16134" max="16134" width="10.5546875" style="7" customWidth="1"/>
    <col min="16135" max="16136" width="11.88671875" style="7" customWidth="1"/>
    <col min="16137" max="16141" width="10.5546875" style="7" customWidth="1"/>
    <col min="16142" max="16144" width="10.44140625" style="7" customWidth="1"/>
    <col min="16145" max="16146" width="10.5546875" style="7" customWidth="1"/>
    <col min="16147" max="16147" width="9.88671875" style="7" customWidth="1"/>
    <col min="16148" max="16148" width="9.6640625" style="7" customWidth="1"/>
    <col min="16149" max="16149" width="10.5546875" style="7" customWidth="1"/>
    <col min="16150" max="16150" width="10.6640625" style="7" customWidth="1"/>
    <col min="16151" max="16151" width="12" style="7" customWidth="1"/>
    <col min="16152" max="16152" width="11.6640625" style="7" customWidth="1"/>
    <col min="16153" max="16153" width="13.44140625" style="7" customWidth="1"/>
    <col min="16154" max="16159" width="15.109375" style="7" customWidth="1"/>
    <col min="16160" max="16384" width="12.5546875" style="7"/>
  </cols>
  <sheetData>
    <row r="1" spans="1:27" ht="18" customHeight="1">
      <c r="A1" s="1451" t="s">
        <v>1210</v>
      </c>
      <c r="B1" s="1120"/>
      <c r="C1" s="1120"/>
      <c r="D1" s="1120"/>
      <c r="E1" s="1120"/>
      <c r="F1" s="1120"/>
      <c r="G1" s="1120"/>
      <c r="H1" s="1120"/>
      <c r="I1" s="1120"/>
      <c r="J1" s="1120"/>
      <c r="K1" s="1120"/>
      <c r="L1" s="1120"/>
      <c r="M1" s="1120"/>
      <c r="N1" s="1120"/>
      <c r="O1" s="1120"/>
      <c r="P1" s="1120"/>
      <c r="Q1" s="1120"/>
      <c r="R1" s="1120"/>
      <c r="S1" s="1120"/>
      <c r="T1" s="1120"/>
      <c r="U1" s="1120"/>
      <c r="V1" s="1120"/>
      <c r="W1" s="1120"/>
      <c r="X1" s="1120"/>
      <c r="Y1" s="1120"/>
    </row>
    <row r="2" spans="1:27" s="41" customFormat="1" ht="24.75" customHeight="1">
      <c r="A2" s="3" t="s">
        <v>1005</v>
      </c>
      <c r="B2" s="903"/>
      <c r="C2" s="903"/>
      <c r="D2" s="903"/>
      <c r="E2" s="903"/>
      <c r="F2" s="903"/>
      <c r="G2" s="903"/>
      <c r="H2" s="903"/>
      <c r="I2" s="903"/>
      <c r="J2" s="903"/>
      <c r="K2" s="903"/>
      <c r="L2" s="903"/>
      <c r="M2" s="903"/>
      <c r="N2" s="903"/>
      <c r="O2" s="903"/>
      <c r="P2" s="903"/>
      <c r="Q2" s="903"/>
      <c r="R2" s="903"/>
      <c r="S2" s="903"/>
      <c r="T2" s="903"/>
      <c r="U2" s="903"/>
      <c r="V2" s="903"/>
      <c r="W2" s="903"/>
      <c r="X2" s="903"/>
      <c r="Y2" s="903"/>
    </row>
    <row r="3" spans="1:27" s="378" customFormat="1" ht="26.25" customHeight="1">
      <c r="A3" s="169">
        <v>46173</v>
      </c>
      <c r="B3" s="1121"/>
      <c r="C3" s="1122"/>
      <c r="D3" s="1122"/>
      <c r="E3" s="1122"/>
      <c r="F3" s="1122"/>
      <c r="G3" s="1122"/>
      <c r="H3" s="1122"/>
      <c r="I3" s="1122"/>
      <c r="J3" s="1122"/>
      <c r="K3" s="1122"/>
      <c r="L3" s="1122"/>
      <c r="M3" s="1122"/>
      <c r="N3" s="1122"/>
      <c r="O3" s="1122"/>
      <c r="P3" s="1122"/>
      <c r="Q3" s="1122"/>
      <c r="R3" s="1122"/>
      <c r="S3" s="1122"/>
      <c r="T3" s="1122"/>
      <c r="U3" s="1122"/>
      <c r="V3" s="1122"/>
      <c r="W3" s="1122"/>
      <c r="X3" s="1122"/>
      <c r="Y3" s="1122"/>
    </row>
    <row r="4" spans="1:27" s="384" customFormat="1" ht="23.25" customHeight="1">
      <c r="A4" s="827" t="s">
        <v>125</v>
      </c>
      <c r="B4" s="905"/>
      <c r="C4" s="905"/>
      <c r="D4" s="905"/>
      <c r="E4" s="905"/>
      <c r="F4" s="905"/>
      <c r="G4" s="905"/>
      <c r="H4" s="905"/>
      <c r="I4" s="905"/>
      <c r="J4" s="905"/>
      <c r="K4" s="905"/>
      <c r="L4" s="905"/>
      <c r="M4" s="905"/>
      <c r="N4" s="905"/>
      <c r="O4" s="905"/>
      <c r="P4" s="905"/>
      <c r="Q4" s="905"/>
      <c r="R4" s="905"/>
      <c r="S4" s="905"/>
      <c r="T4" s="905"/>
      <c r="U4" s="905"/>
      <c r="V4" s="905"/>
      <c r="W4" s="905"/>
      <c r="X4" s="905"/>
      <c r="Y4" s="905"/>
    </row>
    <row r="5" spans="1:27" ht="9" customHeight="1" thickBot="1">
      <c r="A5" s="370"/>
      <c r="B5" s="935"/>
      <c r="C5" s="935"/>
      <c r="D5" s="935"/>
      <c r="E5" s="935"/>
      <c r="F5" s="935"/>
      <c r="G5" s="935"/>
      <c r="H5" s="935"/>
      <c r="I5" s="935"/>
      <c r="J5" s="935"/>
      <c r="K5" s="935"/>
      <c r="L5" s="935"/>
      <c r="M5" s="935"/>
      <c r="N5" s="935"/>
      <c r="O5" s="935"/>
      <c r="P5" s="935"/>
      <c r="Q5" s="935"/>
      <c r="R5" s="935"/>
      <c r="S5" s="935"/>
      <c r="T5" s="935"/>
      <c r="U5" s="935"/>
      <c r="V5" s="935"/>
      <c r="W5" s="935"/>
      <c r="X5" s="935"/>
      <c r="Y5" s="935"/>
    </row>
    <row r="6" spans="1:27" s="8" customFormat="1" ht="12.75" customHeight="1" thickBot="1">
      <c r="A6" s="907"/>
      <c r="B6" s="907"/>
      <c r="C6" s="907"/>
      <c r="D6" s="907"/>
      <c r="E6" s="907"/>
      <c r="F6" s="907"/>
      <c r="G6" s="907"/>
      <c r="H6" s="907"/>
      <c r="I6" s="907"/>
      <c r="J6" s="907"/>
      <c r="K6" s="907"/>
      <c r="L6" s="907"/>
      <c r="M6" s="907"/>
      <c r="N6" s="907"/>
      <c r="O6" s="907"/>
      <c r="P6" s="907"/>
      <c r="Q6" s="907"/>
      <c r="R6" s="907"/>
      <c r="S6" s="907"/>
      <c r="T6" s="907"/>
      <c r="U6" s="907"/>
      <c r="V6" s="907"/>
      <c r="W6" s="907"/>
      <c r="X6" s="907"/>
      <c r="Y6" s="1123" t="s">
        <v>1006</v>
      </c>
    </row>
    <row r="7" spans="1:27" s="8" customFormat="1" ht="15.6" customHeight="1">
      <c r="A7" s="910"/>
      <c r="B7" s="1124" t="s">
        <v>1007</v>
      </c>
      <c r="C7" s="1125"/>
      <c r="D7" s="1125"/>
      <c r="E7" s="1125"/>
      <c r="F7" s="1125"/>
      <c r="G7" s="1125"/>
      <c r="H7" s="1125"/>
      <c r="I7" s="1125"/>
      <c r="J7" s="1125"/>
      <c r="K7" s="1125"/>
      <c r="L7" s="1125"/>
      <c r="M7" s="1125"/>
      <c r="N7" s="1125"/>
      <c r="O7" s="1125"/>
      <c r="P7" s="1125"/>
      <c r="Q7" s="1125"/>
      <c r="R7" s="1125"/>
      <c r="S7" s="1125"/>
      <c r="T7" s="1125"/>
      <c r="U7" s="1125"/>
      <c r="V7" s="1125"/>
      <c r="W7" s="1125"/>
      <c r="X7" s="1125"/>
      <c r="Y7" s="912"/>
    </row>
    <row r="8" spans="1:27" s="8" customFormat="1" ht="21" customHeight="1" thickBot="1">
      <c r="A8" s="915"/>
      <c r="B8" s="52"/>
      <c r="C8" s="52"/>
      <c r="D8" s="52"/>
      <c r="E8" s="52"/>
      <c r="F8" s="52"/>
      <c r="G8" s="52"/>
      <c r="H8" s="52"/>
      <c r="I8" s="52"/>
      <c r="J8" s="52"/>
      <c r="K8" s="52"/>
      <c r="L8" s="52"/>
      <c r="M8" s="52"/>
      <c r="N8" s="52"/>
      <c r="O8" s="52"/>
      <c r="P8" s="52"/>
      <c r="Q8" s="52"/>
      <c r="R8" s="52"/>
      <c r="S8" s="52"/>
      <c r="T8" s="52"/>
      <c r="U8" s="52"/>
      <c r="V8" s="52"/>
      <c r="W8" s="1126" t="s">
        <v>1008</v>
      </c>
      <c r="X8" s="1126" t="s">
        <v>1009</v>
      </c>
      <c r="Y8" s="912"/>
    </row>
    <row r="9" spans="1:27" s="8" customFormat="1" ht="21" customHeight="1" thickBot="1">
      <c r="A9" s="915" t="s">
        <v>877</v>
      </c>
      <c r="B9" s="910"/>
      <c r="C9" s="910"/>
      <c r="D9" s="910"/>
      <c r="E9" s="910"/>
      <c r="F9" s="910"/>
      <c r="G9" s="910"/>
      <c r="H9" s="910"/>
      <c r="I9" s="910"/>
      <c r="J9" s="910"/>
      <c r="K9" s="910"/>
      <c r="L9" s="910"/>
      <c r="M9" s="910"/>
      <c r="N9" s="1127" t="s">
        <v>1010</v>
      </c>
      <c r="O9" s="1127" t="s">
        <v>1011</v>
      </c>
      <c r="P9" s="1127" t="s">
        <v>1012</v>
      </c>
      <c r="Q9" s="1127" t="s">
        <v>1013</v>
      </c>
      <c r="R9" s="910"/>
      <c r="S9" s="910"/>
      <c r="T9" s="910"/>
      <c r="U9" s="910"/>
      <c r="V9" s="910"/>
      <c r="W9" s="912"/>
      <c r="X9" s="912"/>
      <c r="Y9" s="912"/>
    </row>
    <row r="10" spans="1:27" s="8" customFormat="1" ht="21" customHeight="1">
      <c r="A10" s="910"/>
      <c r="B10" s="1128" t="s">
        <v>1014</v>
      </c>
      <c r="C10" s="1125"/>
      <c r="D10" s="1125"/>
      <c r="E10" s="1125"/>
      <c r="F10" s="1125"/>
      <c r="G10" s="1125"/>
      <c r="H10" s="1125"/>
      <c r="I10" s="1125"/>
      <c r="J10" s="1125"/>
      <c r="K10" s="1125"/>
      <c r="L10" s="1125"/>
      <c r="M10" s="1125"/>
      <c r="N10" s="912"/>
      <c r="O10" s="912"/>
      <c r="P10" s="912"/>
      <c r="Q10" s="912"/>
      <c r="R10" s="1128" t="s">
        <v>1015</v>
      </c>
      <c r="S10" s="1125"/>
      <c r="T10" s="1125"/>
      <c r="U10" s="1125"/>
      <c r="V10" s="1125"/>
      <c r="W10" s="912"/>
      <c r="X10" s="912"/>
      <c r="Y10" s="912"/>
    </row>
    <row r="11" spans="1:27" s="8" customFormat="1" ht="21" customHeight="1" thickBot="1">
      <c r="A11" s="1129"/>
      <c r="B11" s="1130">
        <v>0</v>
      </c>
      <c r="C11" s="1130">
        <v>0.2</v>
      </c>
      <c r="D11" s="1130">
        <v>0.25</v>
      </c>
      <c r="E11" s="1130">
        <v>0.5</v>
      </c>
      <c r="F11" s="1130">
        <v>0.75</v>
      </c>
      <c r="G11" s="1130">
        <v>1</v>
      </c>
      <c r="H11" s="1130">
        <v>1.25</v>
      </c>
      <c r="I11" s="1130">
        <v>1.5</v>
      </c>
      <c r="J11" s="1130">
        <v>1.75</v>
      </c>
      <c r="K11" s="1130">
        <v>2</v>
      </c>
      <c r="L11" s="1130">
        <v>2.25</v>
      </c>
      <c r="M11" s="1130">
        <v>2.5</v>
      </c>
      <c r="N11" s="1131"/>
      <c r="O11" s="1131"/>
      <c r="P11" s="1131"/>
      <c r="Q11" s="1131"/>
      <c r="R11" s="1130">
        <v>3</v>
      </c>
      <c r="S11" s="1130">
        <v>4</v>
      </c>
      <c r="T11" s="1130">
        <v>5</v>
      </c>
      <c r="U11" s="1130">
        <v>7.5</v>
      </c>
      <c r="V11" s="1130">
        <v>10</v>
      </c>
      <c r="W11" s="1131"/>
      <c r="X11" s="1131"/>
      <c r="Y11" s="1131"/>
    </row>
    <row r="12" spans="1:27" ht="9" customHeight="1">
      <c r="A12" s="933"/>
      <c r="B12" s="1132"/>
      <c r="C12" s="1132"/>
      <c r="D12" s="1132"/>
      <c r="E12" s="1132"/>
      <c r="F12" s="1132"/>
      <c r="G12" s="1132"/>
      <c r="H12" s="1132"/>
      <c r="I12" s="1132"/>
      <c r="J12" s="1132"/>
      <c r="K12" s="1132"/>
      <c r="L12" s="1132"/>
      <c r="M12" s="1132"/>
      <c r="N12" s="1132"/>
      <c r="O12" s="1132"/>
      <c r="P12" s="1132"/>
      <c r="Q12" s="1132"/>
      <c r="R12" s="1132"/>
      <c r="S12" s="1132"/>
      <c r="T12" s="1132"/>
      <c r="U12" s="1132"/>
      <c r="V12" s="1132"/>
      <c r="W12" s="1132"/>
      <c r="X12" s="1132"/>
      <c r="Y12" s="1132"/>
    </row>
    <row r="13" spans="1:27" ht="20.100000000000001" customHeight="1">
      <c r="A13" s="290" t="s">
        <v>29</v>
      </c>
      <c r="B13" s="1133">
        <v>0</v>
      </c>
      <c r="C13" s="1133">
        <v>1649207.8645200001</v>
      </c>
      <c r="D13" s="1133">
        <v>0</v>
      </c>
      <c r="E13" s="1133">
        <v>8440683.5195300002</v>
      </c>
      <c r="F13" s="1133">
        <v>760131.38673999999</v>
      </c>
      <c r="G13" s="1133">
        <v>66965181.254560001</v>
      </c>
      <c r="H13" s="1133">
        <v>0</v>
      </c>
      <c r="I13" s="1133">
        <v>13091120.401149999</v>
      </c>
      <c r="J13" s="1133">
        <v>0</v>
      </c>
      <c r="K13" s="1133">
        <v>326555.17817999999</v>
      </c>
      <c r="L13" s="1133">
        <v>0</v>
      </c>
      <c r="M13" s="1133">
        <v>11188501.951800002</v>
      </c>
      <c r="N13" s="1133">
        <v>0</v>
      </c>
      <c r="O13" s="1133">
        <v>0</v>
      </c>
      <c r="P13" s="1133">
        <v>0</v>
      </c>
      <c r="Q13" s="1133">
        <v>0</v>
      </c>
      <c r="R13" s="1133">
        <v>0</v>
      </c>
      <c r="S13" s="1133">
        <v>61519.707999999999</v>
      </c>
      <c r="T13" s="1133">
        <v>0</v>
      </c>
      <c r="U13" s="1133">
        <v>0</v>
      </c>
      <c r="V13" s="1133">
        <v>0</v>
      </c>
      <c r="W13" s="1133">
        <v>102482901.26448001</v>
      </c>
      <c r="X13" s="1133">
        <v>33144.076789999999</v>
      </c>
      <c r="Y13" s="1134">
        <v>102449757.13000001</v>
      </c>
      <c r="Z13" s="1135"/>
      <c r="AA13" s="1135"/>
    </row>
    <row r="14" spans="1:27" ht="20.100000000000001" customHeight="1">
      <c r="A14" s="290" t="s">
        <v>30</v>
      </c>
      <c r="B14" s="1133">
        <v>0</v>
      </c>
      <c r="C14" s="1133">
        <v>6855.03</v>
      </c>
      <c r="D14" s="1133">
        <v>0</v>
      </c>
      <c r="E14" s="1133">
        <v>30301.64</v>
      </c>
      <c r="F14" s="1133">
        <v>2941.53</v>
      </c>
      <c r="G14" s="1133">
        <v>739959.05</v>
      </c>
      <c r="H14" s="1133">
        <v>0</v>
      </c>
      <c r="I14" s="1133">
        <v>305566.21000000002</v>
      </c>
      <c r="J14" s="1133">
        <v>0</v>
      </c>
      <c r="K14" s="1133">
        <v>0</v>
      </c>
      <c r="L14" s="1133">
        <v>0</v>
      </c>
      <c r="M14" s="1133">
        <v>1923638.0399999998</v>
      </c>
      <c r="N14" s="1133">
        <v>0</v>
      </c>
      <c r="O14" s="1133">
        <v>0</v>
      </c>
      <c r="P14" s="1133">
        <v>0</v>
      </c>
      <c r="Q14" s="1133">
        <v>0</v>
      </c>
      <c r="R14" s="1133">
        <v>0</v>
      </c>
      <c r="S14" s="1133">
        <v>39288.730000000003</v>
      </c>
      <c r="T14" s="1133">
        <v>0</v>
      </c>
      <c r="U14" s="1133">
        <v>0</v>
      </c>
      <c r="V14" s="1133">
        <v>0</v>
      </c>
      <c r="W14" s="1133">
        <v>3048550.23</v>
      </c>
      <c r="X14" s="1133">
        <v>0</v>
      </c>
      <c r="Y14" s="1134">
        <v>3048550.23</v>
      </c>
      <c r="Z14" s="1135"/>
      <c r="AA14" s="1135"/>
    </row>
    <row r="15" spans="1:27" ht="20.100000000000001" customHeight="1">
      <c r="A15" s="290" t="s">
        <v>31</v>
      </c>
      <c r="B15" s="1133">
        <v>0</v>
      </c>
      <c r="C15" s="1133">
        <v>1778502.24</v>
      </c>
      <c r="D15" s="1133">
        <v>0</v>
      </c>
      <c r="E15" s="1133">
        <v>10447604.83</v>
      </c>
      <c r="F15" s="1133">
        <v>1581951.3</v>
      </c>
      <c r="G15" s="1133">
        <v>110909195.05</v>
      </c>
      <c r="H15" s="1133">
        <v>0</v>
      </c>
      <c r="I15" s="1133">
        <v>18291493.550000001</v>
      </c>
      <c r="J15" s="1133">
        <v>0</v>
      </c>
      <c r="K15" s="1133">
        <v>869930.06</v>
      </c>
      <c r="L15" s="1133">
        <v>0</v>
      </c>
      <c r="M15" s="1133">
        <v>11344933.389999999</v>
      </c>
      <c r="N15" s="1133">
        <v>0</v>
      </c>
      <c r="O15" s="1133">
        <v>0</v>
      </c>
      <c r="P15" s="1133">
        <v>0</v>
      </c>
      <c r="Q15" s="1133">
        <v>0</v>
      </c>
      <c r="R15" s="1133">
        <v>0</v>
      </c>
      <c r="S15" s="1133">
        <v>2888.9700000000003</v>
      </c>
      <c r="T15" s="1133">
        <v>0</v>
      </c>
      <c r="U15" s="1133">
        <v>0</v>
      </c>
      <c r="V15" s="1133">
        <v>0</v>
      </c>
      <c r="W15" s="1133">
        <v>155226499.38999999</v>
      </c>
      <c r="X15" s="1133">
        <v>1101789.26</v>
      </c>
      <c r="Y15" s="1134">
        <v>154124710.13</v>
      </c>
      <c r="Z15" s="1135"/>
      <c r="AA15" s="1135"/>
    </row>
    <row r="16" spans="1:27" ht="20.100000000000001" customHeight="1">
      <c r="A16" s="290" t="s">
        <v>32</v>
      </c>
      <c r="B16" s="1133">
        <v>0</v>
      </c>
      <c r="C16" s="1133">
        <v>22822.38</v>
      </c>
      <c r="D16" s="1133">
        <v>0</v>
      </c>
      <c r="E16" s="1133">
        <v>509951.54000000004</v>
      </c>
      <c r="F16" s="1133">
        <v>96843.7</v>
      </c>
      <c r="G16" s="1133">
        <v>4988004.3900000006</v>
      </c>
      <c r="H16" s="1133">
        <v>0</v>
      </c>
      <c r="I16" s="1133">
        <v>937794.17</v>
      </c>
      <c r="J16" s="1133">
        <v>0</v>
      </c>
      <c r="K16" s="1133">
        <v>23509.510000000002</v>
      </c>
      <c r="L16" s="1133">
        <v>0</v>
      </c>
      <c r="M16" s="1133">
        <v>1201463.69</v>
      </c>
      <c r="N16" s="1133">
        <v>0</v>
      </c>
      <c r="O16" s="1133">
        <v>0</v>
      </c>
      <c r="P16" s="1133">
        <v>0</v>
      </c>
      <c r="Q16" s="1133">
        <v>0</v>
      </c>
      <c r="R16" s="1133">
        <v>0</v>
      </c>
      <c r="S16" s="1133">
        <v>46.7</v>
      </c>
      <c r="T16" s="1133">
        <v>0</v>
      </c>
      <c r="U16" s="1133">
        <v>0</v>
      </c>
      <c r="V16" s="1133">
        <v>0</v>
      </c>
      <c r="W16" s="1133">
        <v>7780436.080000001</v>
      </c>
      <c r="X16" s="1133">
        <v>0</v>
      </c>
      <c r="Y16" s="1134">
        <v>7780436.080000001</v>
      </c>
      <c r="Z16" s="1135"/>
      <c r="AA16" s="1135"/>
    </row>
    <row r="17" spans="1:27" ht="20.100000000000001" customHeight="1">
      <c r="A17" s="290" t="s">
        <v>33</v>
      </c>
      <c r="B17" s="1133">
        <v>0</v>
      </c>
      <c r="C17" s="1133">
        <v>243157.95</v>
      </c>
      <c r="D17" s="1133">
        <v>0</v>
      </c>
      <c r="E17" s="1133">
        <v>1134657.19</v>
      </c>
      <c r="F17" s="1133">
        <v>207632.26</v>
      </c>
      <c r="G17" s="1133">
        <v>12476396.470000001</v>
      </c>
      <c r="H17" s="1133">
        <v>0</v>
      </c>
      <c r="I17" s="1133">
        <v>1478397.44</v>
      </c>
      <c r="J17" s="1133">
        <v>0</v>
      </c>
      <c r="K17" s="1133">
        <v>120884.86</v>
      </c>
      <c r="L17" s="1133">
        <v>0</v>
      </c>
      <c r="M17" s="1133">
        <v>2624323.6399999997</v>
      </c>
      <c r="N17" s="1133">
        <v>0</v>
      </c>
      <c r="O17" s="1133">
        <v>0</v>
      </c>
      <c r="P17" s="1133">
        <v>0</v>
      </c>
      <c r="Q17" s="1133">
        <v>0</v>
      </c>
      <c r="R17" s="1133">
        <v>0</v>
      </c>
      <c r="S17" s="1133">
        <v>600.62</v>
      </c>
      <c r="T17" s="1133">
        <v>0</v>
      </c>
      <c r="U17" s="1133">
        <v>0</v>
      </c>
      <c r="V17" s="1133">
        <v>0</v>
      </c>
      <c r="W17" s="1133">
        <v>18286050.43</v>
      </c>
      <c r="X17" s="1133">
        <v>121917.72</v>
      </c>
      <c r="Y17" s="1134">
        <v>18164132.710000001</v>
      </c>
      <c r="Z17" s="1135"/>
      <c r="AA17" s="1135"/>
    </row>
    <row r="18" spans="1:27" ht="20.100000000000001" customHeight="1">
      <c r="A18" s="290" t="s">
        <v>117</v>
      </c>
      <c r="B18" s="1133">
        <v>0</v>
      </c>
      <c r="C18" s="1133">
        <v>166325.30000000002</v>
      </c>
      <c r="D18" s="1133">
        <v>0</v>
      </c>
      <c r="E18" s="1133">
        <v>4485186.3899999997</v>
      </c>
      <c r="F18" s="1133">
        <v>777115.98</v>
      </c>
      <c r="G18" s="1133">
        <v>37763448.210000001</v>
      </c>
      <c r="H18" s="1133">
        <v>0</v>
      </c>
      <c r="I18" s="1133">
        <v>8139926.8300000001</v>
      </c>
      <c r="J18" s="1133">
        <v>0</v>
      </c>
      <c r="K18" s="1133">
        <v>726238.39</v>
      </c>
      <c r="L18" s="1133">
        <v>0</v>
      </c>
      <c r="M18" s="1133">
        <v>11484723.6</v>
      </c>
      <c r="N18" s="1133">
        <v>0</v>
      </c>
      <c r="O18" s="1133">
        <v>0</v>
      </c>
      <c r="P18" s="1133">
        <v>0</v>
      </c>
      <c r="Q18" s="1133">
        <v>0</v>
      </c>
      <c r="R18" s="1133">
        <v>0</v>
      </c>
      <c r="S18" s="1133">
        <v>153607.86000000002</v>
      </c>
      <c r="T18" s="1133">
        <v>0</v>
      </c>
      <c r="U18" s="1133">
        <v>0</v>
      </c>
      <c r="V18" s="1133">
        <v>0</v>
      </c>
      <c r="W18" s="1133">
        <v>63696572.560000002</v>
      </c>
      <c r="X18" s="1133">
        <v>118195.33</v>
      </c>
      <c r="Y18" s="1134">
        <v>63578377.230000004</v>
      </c>
      <c r="Z18" s="1135"/>
      <c r="AA18" s="1135"/>
    </row>
    <row r="19" spans="1:27" ht="20.100000000000001" customHeight="1">
      <c r="A19" s="290" t="s">
        <v>35</v>
      </c>
      <c r="B19" s="1133">
        <v>0</v>
      </c>
      <c r="C19" s="1133">
        <v>118786.71</v>
      </c>
      <c r="D19" s="1133">
        <v>0</v>
      </c>
      <c r="E19" s="1133">
        <v>35630.06</v>
      </c>
      <c r="F19" s="1133">
        <v>0</v>
      </c>
      <c r="G19" s="1133">
        <v>3220237.4</v>
      </c>
      <c r="H19" s="1133">
        <v>0</v>
      </c>
      <c r="I19" s="1133">
        <v>0</v>
      </c>
      <c r="J19" s="1133">
        <v>0</v>
      </c>
      <c r="K19" s="1133">
        <v>0</v>
      </c>
      <c r="L19" s="1133">
        <v>0</v>
      </c>
      <c r="M19" s="1133">
        <v>19851.62</v>
      </c>
      <c r="N19" s="1133">
        <v>0</v>
      </c>
      <c r="O19" s="1133">
        <v>0</v>
      </c>
      <c r="P19" s="1133">
        <v>0</v>
      </c>
      <c r="Q19" s="1133">
        <v>0</v>
      </c>
      <c r="R19" s="1133">
        <v>0</v>
      </c>
      <c r="S19" s="1133">
        <v>0</v>
      </c>
      <c r="T19" s="1133">
        <v>0</v>
      </c>
      <c r="U19" s="1133">
        <v>0</v>
      </c>
      <c r="V19" s="1133">
        <v>0</v>
      </c>
      <c r="W19" s="1133">
        <v>3394505.79</v>
      </c>
      <c r="X19" s="1133">
        <v>0</v>
      </c>
      <c r="Y19" s="1134">
        <v>3394505.79</v>
      </c>
      <c r="Z19" s="1135"/>
      <c r="AA19" s="1135"/>
    </row>
    <row r="20" spans="1:27" ht="20.100000000000001" customHeight="1">
      <c r="A20" s="290" t="s">
        <v>36</v>
      </c>
      <c r="B20" s="1133">
        <v>0</v>
      </c>
      <c r="C20" s="1133">
        <v>168000.15</v>
      </c>
      <c r="D20" s="1133">
        <v>0</v>
      </c>
      <c r="E20" s="1133">
        <v>4223810.4000000004</v>
      </c>
      <c r="F20" s="1133">
        <v>604807.91</v>
      </c>
      <c r="G20" s="1133">
        <v>38474604.539999999</v>
      </c>
      <c r="H20" s="1133">
        <v>0</v>
      </c>
      <c r="I20" s="1133">
        <v>10461791.08</v>
      </c>
      <c r="J20" s="1133">
        <v>0</v>
      </c>
      <c r="K20" s="1133">
        <v>687830.6</v>
      </c>
      <c r="L20" s="1133">
        <v>0</v>
      </c>
      <c r="M20" s="1133">
        <v>8312929.5</v>
      </c>
      <c r="N20" s="1133">
        <v>0</v>
      </c>
      <c r="O20" s="1133">
        <v>0</v>
      </c>
      <c r="P20" s="1133">
        <v>0</v>
      </c>
      <c r="Q20" s="1133">
        <v>0</v>
      </c>
      <c r="R20" s="1133">
        <v>0</v>
      </c>
      <c r="S20" s="1133">
        <v>0</v>
      </c>
      <c r="T20" s="1133">
        <v>0</v>
      </c>
      <c r="U20" s="1133">
        <v>0</v>
      </c>
      <c r="V20" s="1133">
        <v>0</v>
      </c>
      <c r="W20" s="1133">
        <v>62933774.18</v>
      </c>
      <c r="X20" s="1133">
        <v>0</v>
      </c>
      <c r="Y20" s="1134">
        <v>62933774.18</v>
      </c>
      <c r="Z20" s="1135"/>
      <c r="AA20" s="1135"/>
    </row>
    <row r="21" spans="1:27" ht="20.100000000000001" customHeight="1">
      <c r="A21" s="290" t="s">
        <v>37</v>
      </c>
      <c r="B21" s="1133">
        <v>0</v>
      </c>
      <c r="C21" s="1133">
        <v>17318.27</v>
      </c>
      <c r="D21" s="1133">
        <v>0</v>
      </c>
      <c r="E21" s="1133">
        <v>172812.53</v>
      </c>
      <c r="F21" s="1133">
        <v>0</v>
      </c>
      <c r="G21" s="1133">
        <v>13761876.08</v>
      </c>
      <c r="H21" s="1133">
        <v>0</v>
      </c>
      <c r="I21" s="1133">
        <v>25773.43</v>
      </c>
      <c r="J21" s="1133">
        <v>0</v>
      </c>
      <c r="K21" s="1133">
        <v>0</v>
      </c>
      <c r="L21" s="1133">
        <v>0</v>
      </c>
      <c r="M21" s="1133">
        <v>268715</v>
      </c>
      <c r="N21" s="1133">
        <v>0</v>
      </c>
      <c r="O21" s="1133">
        <v>0</v>
      </c>
      <c r="P21" s="1133">
        <v>0</v>
      </c>
      <c r="Q21" s="1133">
        <v>0</v>
      </c>
      <c r="R21" s="1133">
        <v>0</v>
      </c>
      <c r="S21" s="1133">
        <v>506.41</v>
      </c>
      <c r="T21" s="1133">
        <v>0</v>
      </c>
      <c r="U21" s="1133">
        <v>0</v>
      </c>
      <c r="V21" s="1133">
        <v>0</v>
      </c>
      <c r="W21" s="1133">
        <v>14247001.720000001</v>
      </c>
      <c r="X21" s="1133">
        <v>184035.22</v>
      </c>
      <c r="Y21" s="1134">
        <v>14062966.5</v>
      </c>
      <c r="Z21" s="1135"/>
      <c r="AA21" s="1135"/>
    </row>
    <row r="22" spans="1:27" ht="20.100000000000001" customHeight="1">
      <c r="A22" s="290" t="s">
        <v>38</v>
      </c>
      <c r="B22" s="1133">
        <v>0</v>
      </c>
      <c r="C22" s="1133">
        <v>18632.760000000002</v>
      </c>
      <c r="D22" s="1133">
        <v>0</v>
      </c>
      <c r="E22" s="1133">
        <v>264677.82</v>
      </c>
      <c r="F22" s="1133">
        <v>16809.490000000002</v>
      </c>
      <c r="G22" s="1133">
        <v>2298259.4000000004</v>
      </c>
      <c r="H22" s="1133">
        <v>0</v>
      </c>
      <c r="I22" s="1133">
        <v>413400.92000000004</v>
      </c>
      <c r="J22" s="1133">
        <v>0</v>
      </c>
      <c r="K22" s="1133">
        <v>26466.57</v>
      </c>
      <c r="L22" s="1133">
        <v>0</v>
      </c>
      <c r="M22" s="1133">
        <v>3415334.85</v>
      </c>
      <c r="N22" s="1133">
        <v>0</v>
      </c>
      <c r="O22" s="1133">
        <v>0</v>
      </c>
      <c r="P22" s="1133">
        <v>0</v>
      </c>
      <c r="Q22" s="1133">
        <v>0</v>
      </c>
      <c r="R22" s="1133">
        <v>0</v>
      </c>
      <c r="S22" s="1133">
        <v>0</v>
      </c>
      <c r="T22" s="1133">
        <v>0</v>
      </c>
      <c r="U22" s="1133">
        <v>0</v>
      </c>
      <c r="V22" s="1133">
        <v>0</v>
      </c>
      <c r="W22" s="1133">
        <v>6453581.8100000005</v>
      </c>
      <c r="X22" s="1133">
        <v>0</v>
      </c>
      <c r="Y22" s="1134">
        <v>6453581.8100000005</v>
      </c>
      <c r="Z22" s="1135"/>
      <c r="AA22" s="1135"/>
    </row>
    <row r="23" spans="1:27" ht="20.100000000000001" customHeight="1">
      <c r="A23" s="290" t="s">
        <v>99</v>
      </c>
      <c r="B23" s="1133">
        <v>0</v>
      </c>
      <c r="C23" s="1133">
        <v>21942.37</v>
      </c>
      <c r="D23" s="1133">
        <v>0</v>
      </c>
      <c r="E23" s="1133">
        <v>15.5</v>
      </c>
      <c r="F23" s="1133">
        <v>0</v>
      </c>
      <c r="G23" s="1133">
        <v>3899213.39</v>
      </c>
      <c r="H23" s="1133">
        <v>0</v>
      </c>
      <c r="I23" s="1133">
        <v>66384.490000000005</v>
      </c>
      <c r="J23" s="1133">
        <v>0</v>
      </c>
      <c r="K23" s="1133">
        <v>0</v>
      </c>
      <c r="L23" s="1133">
        <v>0</v>
      </c>
      <c r="M23" s="1133">
        <v>240362.09</v>
      </c>
      <c r="N23" s="1133">
        <v>0</v>
      </c>
      <c r="O23" s="1133">
        <v>0</v>
      </c>
      <c r="P23" s="1133">
        <v>0</v>
      </c>
      <c r="Q23" s="1133">
        <v>0</v>
      </c>
      <c r="R23" s="1133">
        <v>0</v>
      </c>
      <c r="S23" s="1133">
        <v>0</v>
      </c>
      <c r="T23" s="1133">
        <v>0</v>
      </c>
      <c r="U23" s="1133">
        <v>0</v>
      </c>
      <c r="V23" s="1133">
        <v>0</v>
      </c>
      <c r="W23" s="1133">
        <v>4227917.8400000008</v>
      </c>
      <c r="X23" s="1133">
        <v>54069.03</v>
      </c>
      <c r="Y23" s="1134">
        <v>4173848.810000001</v>
      </c>
      <c r="Z23" s="1135"/>
      <c r="AA23" s="1135"/>
    </row>
    <row r="24" spans="1:27" ht="20.100000000000001" customHeight="1">
      <c r="A24" s="290" t="s">
        <v>40</v>
      </c>
      <c r="B24" s="1133">
        <v>0</v>
      </c>
      <c r="C24" s="1133">
        <v>11916.44</v>
      </c>
      <c r="D24" s="1133">
        <v>0</v>
      </c>
      <c r="E24" s="1133">
        <v>338425.64</v>
      </c>
      <c r="F24" s="1133">
        <v>0</v>
      </c>
      <c r="G24" s="1133">
        <v>7241825.9199999999</v>
      </c>
      <c r="H24" s="1133">
        <v>0</v>
      </c>
      <c r="I24" s="1133">
        <v>1721.14</v>
      </c>
      <c r="J24" s="1133">
        <v>0</v>
      </c>
      <c r="K24" s="1133">
        <v>0</v>
      </c>
      <c r="L24" s="1133">
        <v>0</v>
      </c>
      <c r="M24" s="1133">
        <v>107389.99</v>
      </c>
      <c r="N24" s="1133">
        <v>0</v>
      </c>
      <c r="O24" s="1133">
        <v>20686.25</v>
      </c>
      <c r="P24" s="1133">
        <v>0</v>
      </c>
      <c r="Q24" s="1133">
        <v>0</v>
      </c>
      <c r="R24" s="1133">
        <v>0</v>
      </c>
      <c r="S24" s="1133">
        <v>0</v>
      </c>
      <c r="T24" s="1133">
        <v>0</v>
      </c>
      <c r="U24" s="1133">
        <v>0</v>
      </c>
      <c r="V24" s="1133">
        <v>0</v>
      </c>
      <c r="W24" s="1133">
        <v>7721965.3799999999</v>
      </c>
      <c r="X24" s="1133">
        <v>0</v>
      </c>
      <c r="Y24" s="1134">
        <v>7721965.3799999999</v>
      </c>
      <c r="Z24" s="1135"/>
      <c r="AA24" s="1135"/>
    </row>
    <row r="25" spans="1:27" ht="20.100000000000001" customHeight="1">
      <c r="A25" s="290" t="s">
        <v>41</v>
      </c>
      <c r="B25" s="1133">
        <v>0</v>
      </c>
      <c r="C25" s="1133">
        <v>35653.29</v>
      </c>
      <c r="D25" s="1133">
        <v>0</v>
      </c>
      <c r="E25" s="1133">
        <v>0</v>
      </c>
      <c r="F25" s="1133">
        <v>0</v>
      </c>
      <c r="G25" s="1133">
        <v>1466779.08</v>
      </c>
      <c r="H25" s="1133">
        <v>0</v>
      </c>
      <c r="I25" s="1133">
        <v>66681.23000000001</v>
      </c>
      <c r="J25" s="1133">
        <v>0</v>
      </c>
      <c r="K25" s="1133">
        <v>0</v>
      </c>
      <c r="L25" s="1133">
        <v>0</v>
      </c>
      <c r="M25" s="1133">
        <v>42572.3</v>
      </c>
      <c r="N25" s="1133">
        <v>0</v>
      </c>
      <c r="O25" s="1133">
        <v>0</v>
      </c>
      <c r="P25" s="1133">
        <v>0</v>
      </c>
      <c r="Q25" s="1133">
        <v>0</v>
      </c>
      <c r="R25" s="1133">
        <v>0</v>
      </c>
      <c r="S25" s="1133">
        <v>0</v>
      </c>
      <c r="T25" s="1133">
        <v>0</v>
      </c>
      <c r="U25" s="1133">
        <v>0</v>
      </c>
      <c r="V25" s="1133">
        <v>0</v>
      </c>
      <c r="W25" s="1133">
        <v>1611685.9000000001</v>
      </c>
      <c r="X25" s="1133">
        <v>10102.39</v>
      </c>
      <c r="Y25" s="1134">
        <v>1601583.5100000002</v>
      </c>
      <c r="Z25" s="1135"/>
      <c r="AA25" s="1135"/>
    </row>
    <row r="26" spans="1:27" ht="20.100000000000001" customHeight="1">
      <c r="A26" s="926" t="s">
        <v>42</v>
      </c>
      <c r="B26" s="1133">
        <v>0</v>
      </c>
      <c r="C26" s="1133">
        <v>6560.12</v>
      </c>
      <c r="D26" s="1133">
        <v>0</v>
      </c>
      <c r="E26" s="1133">
        <v>4210.6900000000005</v>
      </c>
      <c r="F26" s="1133">
        <v>0</v>
      </c>
      <c r="G26" s="1133">
        <v>1139117.53</v>
      </c>
      <c r="H26" s="1133">
        <v>0</v>
      </c>
      <c r="I26" s="1133">
        <v>5417.63</v>
      </c>
      <c r="J26" s="1133">
        <v>0</v>
      </c>
      <c r="K26" s="1133">
        <v>0</v>
      </c>
      <c r="L26" s="1133">
        <v>0</v>
      </c>
      <c r="M26" s="1133">
        <v>34521.770000000004</v>
      </c>
      <c r="N26" s="1133">
        <v>0</v>
      </c>
      <c r="O26" s="1133">
        <v>0</v>
      </c>
      <c r="P26" s="1133">
        <v>0</v>
      </c>
      <c r="Q26" s="1133">
        <v>0</v>
      </c>
      <c r="R26" s="1133">
        <v>0</v>
      </c>
      <c r="S26" s="1133">
        <v>0</v>
      </c>
      <c r="T26" s="1133">
        <v>0</v>
      </c>
      <c r="U26" s="1133">
        <v>0</v>
      </c>
      <c r="V26" s="1133">
        <v>0</v>
      </c>
      <c r="W26" s="1133">
        <v>1189827.74</v>
      </c>
      <c r="X26" s="1133">
        <v>0</v>
      </c>
      <c r="Y26" s="1134">
        <v>1189827.74</v>
      </c>
      <c r="Z26" s="1135"/>
      <c r="AA26" s="1135"/>
    </row>
    <row r="27" spans="1:27" ht="20.100000000000001" customHeight="1">
      <c r="A27" s="290" t="s">
        <v>43</v>
      </c>
      <c r="B27" s="1133">
        <v>0</v>
      </c>
      <c r="C27" s="1133">
        <v>59245.04</v>
      </c>
      <c r="D27" s="1133">
        <v>0</v>
      </c>
      <c r="E27" s="1133">
        <v>170331.61000000002</v>
      </c>
      <c r="F27" s="1133">
        <v>0</v>
      </c>
      <c r="G27" s="1133">
        <v>1039785.89</v>
      </c>
      <c r="H27" s="1133">
        <v>0</v>
      </c>
      <c r="I27" s="1133">
        <v>0</v>
      </c>
      <c r="J27" s="1133">
        <v>0</v>
      </c>
      <c r="K27" s="1133">
        <v>0</v>
      </c>
      <c r="L27" s="1133">
        <v>0</v>
      </c>
      <c r="M27" s="1133">
        <v>11145.49</v>
      </c>
      <c r="N27" s="1133">
        <v>0</v>
      </c>
      <c r="O27" s="1133">
        <v>0</v>
      </c>
      <c r="P27" s="1133">
        <v>0</v>
      </c>
      <c r="Q27" s="1133">
        <v>0</v>
      </c>
      <c r="R27" s="1133">
        <v>0</v>
      </c>
      <c r="S27" s="1133">
        <v>0</v>
      </c>
      <c r="T27" s="1133">
        <v>0</v>
      </c>
      <c r="U27" s="1133">
        <v>0</v>
      </c>
      <c r="V27" s="1133">
        <v>0</v>
      </c>
      <c r="W27" s="1133">
        <v>1280508.03</v>
      </c>
      <c r="X27" s="1133">
        <v>0</v>
      </c>
      <c r="Y27" s="1134">
        <v>1280508.03</v>
      </c>
      <c r="Z27" s="1135"/>
      <c r="AA27" s="1135"/>
    </row>
    <row r="28" spans="1:27" ht="20.100000000000001" customHeight="1">
      <c r="A28" s="290" t="s">
        <v>44</v>
      </c>
      <c r="B28" s="1133">
        <v>0</v>
      </c>
      <c r="C28" s="1133">
        <v>4190.28</v>
      </c>
      <c r="D28" s="1133">
        <v>0</v>
      </c>
      <c r="E28" s="1133">
        <v>267096.96000000002</v>
      </c>
      <c r="F28" s="1133">
        <v>0</v>
      </c>
      <c r="G28" s="1133">
        <v>184815.76</v>
      </c>
      <c r="H28" s="1133">
        <v>0</v>
      </c>
      <c r="I28" s="1133">
        <v>0</v>
      </c>
      <c r="J28" s="1133">
        <v>0</v>
      </c>
      <c r="K28" s="1133">
        <v>0</v>
      </c>
      <c r="L28" s="1133">
        <v>0</v>
      </c>
      <c r="M28" s="1133">
        <v>14118.32</v>
      </c>
      <c r="N28" s="1133">
        <v>0</v>
      </c>
      <c r="O28" s="1133">
        <v>0</v>
      </c>
      <c r="P28" s="1133">
        <v>0</v>
      </c>
      <c r="Q28" s="1133">
        <v>0</v>
      </c>
      <c r="R28" s="1133">
        <v>0</v>
      </c>
      <c r="S28" s="1133">
        <v>0</v>
      </c>
      <c r="T28" s="1133">
        <v>0</v>
      </c>
      <c r="U28" s="1133">
        <v>0</v>
      </c>
      <c r="V28" s="1133">
        <v>0</v>
      </c>
      <c r="W28" s="1133">
        <v>470221.32000000007</v>
      </c>
      <c r="X28" s="1133">
        <v>0</v>
      </c>
      <c r="Y28" s="1134">
        <v>470221.32000000007</v>
      </c>
      <c r="Z28" s="1135"/>
      <c r="AA28" s="1135"/>
    </row>
    <row r="29" spans="1:27" ht="20.100000000000001" customHeight="1">
      <c r="A29" s="290" t="s">
        <v>779</v>
      </c>
      <c r="B29" s="1133">
        <v>0</v>
      </c>
      <c r="C29" s="1133">
        <v>86429.09</v>
      </c>
      <c r="D29" s="1133">
        <v>0</v>
      </c>
      <c r="E29" s="1133">
        <v>233324.15</v>
      </c>
      <c r="F29" s="1133">
        <v>0</v>
      </c>
      <c r="G29" s="1133">
        <v>2496545.7100000004</v>
      </c>
      <c r="H29" s="1133">
        <v>0</v>
      </c>
      <c r="I29" s="1133">
        <v>0</v>
      </c>
      <c r="J29" s="1133">
        <v>0</v>
      </c>
      <c r="K29" s="1133">
        <v>0</v>
      </c>
      <c r="L29" s="1133">
        <v>0</v>
      </c>
      <c r="M29" s="1133">
        <v>26507.06</v>
      </c>
      <c r="N29" s="1133">
        <v>0</v>
      </c>
      <c r="O29" s="1133">
        <v>0</v>
      </c>
      <c r="P29" s="1133">
        <v>0</v>
      </c>
      <c r="Q29" s="1133">
        <v>0</v>
      </c>
      <c r="R29" s="1133">
        <v>0</v>
      </c>
      <c r="S29" s="1133">
        <v>0</v>
      </c>
      <c r="T29" s="1133">
        <v>0</v>
      </c>
      <c r="U29" s="1133">
        <v>0</v>
      </c>
      <c r="V29" s="1133">
        <v>0</v>
      </c>
      <c r="W29" s="1133">
        <v>2842806.0100000002</v>
      </c>
      <c r="X29" s="1133">
        <v>0</v>
      </c>
      <c r="Y29" s="1134">
        <v>2842806.0100000002</v>
      </c>
      <c r="Z29" s="1135"/>
      <c r="AA29" s="1135"/>
    </row>
    <row r="30" spans="1:27" ht="20.100000000000001" customHeight="1">
      <c r="A30" s="290" t="s">
        <v>46</v>
      </c>
      <c r="B30" s="1133">
        <v>0</v>
      </c>
      <c r="C30" s="1133">
        <v>0</v>
      </c>
      <c r="D30" s="1133">
        <v>0</v>
      </c>
      <c r="E30" s="1133">
        <v>84082.89</v>
      </c>
      <c r="F30" s="1133">
        <v>0</v>
      </c>
      <c r="G30" s="1133">
        <v>4875965.54</v>
      </c>
      <c r="H30" s="1133">
        <v>0</v>
      </c>
      <c r="I30" s="1133">
        <v>4983.88</v>
      </c>
      <c r="J30" s="1133">
        <v>0</v>
      </c>
      <c r="K30" s="1133">
        <v>0</v>
      </c>
      <c r="L30" s="1133">
        <v>0</v>
      </c>
      <c r="M30" s="1133">
        <v>227375.91</v>
      </c>
      <c r="N30" s="1133">
        <v>0</v>
      </c>
      <c r="O30" s="1133">
        <v>0</v>
      </c>
      <c r="P30" s="1133">
        <v>0</v>
      </c>
      <c r="Q30" s="1133">
        <v>0</v>
      </c>
      <c r="R30" s="1133">
        <v>0</v>
      </c>
      <c r="S30" s="1133">
        <v>0</v>
      </c>
      <c r="T30" s="1133">
        <v>0</v>
      </c>
      <c r="U30" s="1133">
        <v>0</v>
      </c>
      <c r="V30" s="1133">
        <v>0</v>
      </c>
      <c r="W30" s="1133">
        <v>5192408.22</v>
      </c>
      <c r="X30" s="1133">
        <v>125004.19</v>
      </c>
      <c r="Y30" s="1134">
        <v>5067404.0299999993</v>
      </c>
      <c r="Z30" s="1135"/>
      <c r="AA30" s="1135"/>
    </row>
    <row r="31" spans="1:27" ht="20.100000000000001" customHeight="1">
      <c r="A31" s="290" t="s">
        <v>47</v>
      </c>
      <c r="B31" s="1133">
        <v>0</v>
      </c>
      <c r="C31" s="1133">
        <v>1393.46</v>
      </c>
      <c r="D31" s="1133">
        <v>0</v>
      </c>
      <c r="E31" s="1133">
        <v>26231.22</v>
      </c>
      <c r="F31" s="1133">
        <v>1109.46</v>
      </c>
      <c r="G31" s="1133">
        <v>2077165.78</v>
      </c>
      <c r="H31" s="1133">
        <v>0</v>
      </c>
      <c r="I31" s="1133">
        <v>350596.35000000003</v>
      </c>
      <c r="J31" s="1133">
        <v>0</v>
      </c>
      <c r="K31" s="1133">
        <v>7.0000000000000007E-2</v>
      </c>
      <c r="L31" s="1133">
        <v>0</v>
      </c>
      <c r="M31" s="1133">
        <v>562285.34</v>
      </c>
      <c r="N31" s="1133">
        <v>0</v>
      </c>
      <c r="O31" s="1133">
        <v>0</v>
      </c>
      <c r="P31" s="1133">
        <v>0</v>
      </c>
      <c r="Q31" s="1133">
        <v>0</v>
      </c>
      <c r="R31" s="1133">
        <v>0</v>
      </c>
      <c r="S31" s="1133">
        <v>0.01</v>
      </c>
      <c r="T31" s="1133">
        <v>0</v>
      </c>
      <c r="U31" s="1133">
        <v>0</v>
      </c>
      <c r="V31" s="1133">
        <v>0</v>
      </c>
      <c r="W31" s="1133">
        <v>3018781.6899999995</v>
      </c>
      <c r="X31" s="1133">
        <v>36987.24</v>
      </c>
      <c r="Y31" s="1134">
        <v>2981794.4499999993</v>
      </c>
      <c r="Z31" s="1135"/>
      <c r="AA31" s="1135"/>
    </row>
    <row r="32" spans="1:27" ht="29.25" customHeight="1" thickBot="1">
      <c r="A32" s="927" t="s">
        <v>780</v>
      </c>
      <c r="B32" s="1136">
        <v>0</v>
      </c>
      <c r="C32" s="1136">
        <v>4416938.7445200002</v>
      </c>
      <c r="D32" s="1136">
        <v>0</v>
      </c>
      <c r="E32" s="1136">
        <v>30869034.579530004</v>
      </c>
      <c r="F32" s="1136">
        <v>4049343.0167400003</v>
      </c>
      <c r="G32" s="1136">
        <v>316018376.44455987</v>
      </c>
      <c r="H32" s="1136">
        <v>0</v>
      </c>
      <c r="I32" s="1136">
        <v>53641048.751150005</v>
      </c>
      <c r="J32" s="1136">
        <v>0</v>
      </c>
      <c r="K32" s="1136">
        <v>2781415.2381799999</v>
      </c>
      <c r="L32" s="1136">
        <v>0</v>
      </c>
      <c r="M32" s="1136">
        <v>53050693.551800013</v>
      </c>
      <c r="N32" s="1136">
        <v>0</v>
      </c>
      <c r="O32" s="1136">
        <v>20686.25</v>
      </c>
      <c r="P32" s="1136">
        <v>0</v>
      </c>
      <c r="Q32" s="1136">
        <v>0</v>
      </c>
      <c r="R32" s="1136">
        <v>0</v>
      </c>
      <c r="S32" s="1136">
        <v>258459.008</v>
      </c>
      <c r="T32" s="1136">
        <v>0</v>
      </c>
      <c r="U32" s="1136">
        <v>0</v>
      </c>
      <c r="V32" s="1136">
        <v>0</v>
      </c>
      <c r="W32" s="1136">
        <v>465105995.58447999</v>
      </c>
      <c r="X32" s="1136">
        <v>1785244.45679</v>
      </c>
      <c r="Y32" s="1136">
        <v>463320751.06999999</v>
      </c>
      <c r="Z32" s="1135"/>
      <c r="AA32" s="1135"/>
    </row>
    <row r="33" spans="1:27" ht="15" customHeight="1">
      <c r="A33" s="932" t="s">
        <v>1016</v>
      </c>
      <c r="B33" s="1137"/>
      <c r="C33" s="1137"/>
      <c r="D33" s="1137"/>
      <c r="E33" s="1137"/>
      <c r="F33" s="1137"/>
      <c r="G33" s="1137"/>
      <c r="H33" s="1137"/>
      <c r="I33" s="1137"/>
      <c r="J33" s="1137"/>
      <c r="K33" s="1137"/>
      <c r="L33" s="1137"/>
      <c r="M33" s="1137"/>
      <c r="N33" s="1137"/>
      <c r="O33" s="1137"/>
      <c r="P33" s="1137"/>
      <c r="Q33" s="1137"/>
      <c r="R33" s="1137"/>
      <c r="S33" s="1137"/>
      <c r="T33" s="1137"/>
      <c r="U33" s="1137"/>
      <c r="V33" s="1137"/>
      <c r="W33" s="1137"/>
      <c r="X33" s="1137"/>
      <c r="Y33" s="1137"/>
      <c r="Z33" s="1135"/>
      <c r="AA33" s="1135"/>
    </row>
    <row r="34" spans="1:27" ht="15" customHeight="1">
      <c r="A34" s="24" t="s">
        <v>1017</v>
      </c>
      <c r="B34" s="18"/>
      <c r="C34" s="18"/>
      <c r="D34" s="18"/>
      <c r="E34" s="18"/>
      <c r="F34" s="18"/>
      <c r="G34" s="18"/>
      <c r="H34" s="18"/>
      <c r="I34" s="18"/>
      <c r="J34" s="18"/>
      <c r="K34" s="18"/>
      <c r="L34" s="18"/>
      <c r="M34" s="18"/>
      <c r="N34" s="18"/>
      <c r="O34" s="18"/>
      <c r="P34" s="18"/>
      <c r="Q34" s="18"/>
      <c r="R34" s="18"/>
      <c r="S34" s="18"/>
      <c r="T34" s="18"/>
      <c r="U34" s="18"/>
      <c r="V34" s="18"/>
      <c r="W34" s="18"/>
      <c r="X34" s="18"/>
      <c r="Y34" s="18"/>
      <c r="Z34" s="1135"/>
      <c r="AA34" s="1135"/>
    </row>
    <row r="35" spans="1:27" ht="13.95" customHeight="1">
      <c r="A35" s="24" t="s">
        <v>1018</v>
      </c>
      <c r="B35" s="24"/>
      <c r="C35" s="24"/>
      <c r="D35" s="24"/>
      <c r="E35" s="24"/>
      <c r="F35" s="24"/>
      <c r="G35" s="24"/>
      <c r="H35" s="24"/>
      <c r="I35" s="24"/>
      <c r="J35" s="24"/>
      <c r="K35" s="24"/>
      <c r="L35" s="24"/>
      <c r="M35" s="24"/>
      <c r="N35" s="24"/>
      <c r="O35" s="24"/>
      <c r="P35" s="24"/>
      <c r="Q35" s="13"/>
      <c r="R35" s="13"/>
      <c r="S35" s="13"/>
      <c r="T35" s="13"/>
      <c r="U35" s="13"/>
      <c r="V35" s="13"/>
      <c r="W35" s="13"/>
      <c r="X35" s="13"/>
      <c r="Y35" s="13"/>
    </row>
    <row r="36" spans="1:27" ht="13.95" customHeight="1">
      <c r="A36" s="24" t="s">
        <v>1019</v>
      </c>
      <c r="B36" s="24"/>
      <c r="C36" s="24"/>
      <c r="D36" s="24"/>
      <c r="E36" s="24"/>
      <c r="F36" s="24"/>
      <c r="G36" s="24"/>
      <c r="H36" s="24"/>
      <c r="I36" s="24"/>
      <c r="J36" s="24"/>
      <c r="K36" s="24"/>
      <c r="L36" s="24"/>
      <c r="M36" s="24"/>
      <c r="N36" s="24"/>
      <c r="O36" s="24"/>
      <c r="P36" s="24"/>
      <c r="Q36" s="13"/>
      <c r="R36" s="13"/>
      <c r="S36" s="13"/>
      <c r="T36" s="13"/>
      <c r="U36" s="13"/>
      <c r="V36" s="13"/>
      <c r="W36" s="13"/>
      <c r="X36" s="13"/>
      <c r="Y36" s="13"/>
    </row>
    <row r="37" spans="1:27" ht="13.95" customHeight="1">
      <c r="A37" s="934"/>
      <c r="B37" s="936"/>
      <c r="C37" s="936"/>
      <c r="D37" s="936"/>
      <c r="E37" s="936"/>
      <c r="F37" s="936"/>
      <c r="G37" s="936"/>
      <c r="H37" s="936"/>
      <c r="I37" s="936"/>
      <c r="J37" s="936"/>
      <c r="K37" s="936"/>
      <c r="L37" s="936"/>
      <c r="M37" s="936"/>
      <c r="N37" s="13"/>
      <c r="O37" s="13"/>
      <c r="P37" s="13"/>
      <c r="Q37" s="13"/>
      <c r="R37" s="13"/>
      <c r="S37" s="13"/>
      <c r="T37" s="13"/>
      <c r="U37" s="13"/>
      <c r="V37" s="13"/>
      <c r="W37" s="13"/>
      <c r="X37" s="13"/>
      <c r="Y37" s="13"/>
    </row>
    <row r="38" spans="1:27" ht="13.95" customHeight="1">
      <c r="A38" s="290"/>
      <c r="B38" s="13"/>
      <c r="C38" s="13"/>
      <c r="D38" s="13"/>
      <c r="E38" s="13"/>
      <c r="F38" s="13"/>
      <c r="G38" s="13"/>
      <c r="H38" s="13"/>
      <c r="I38" s="13"/>
      <c r="J38" s="13"/>
      <c r="K38" s="13"/>
      <c r="L38" s="13"/>
      <c r="M38" s="13"/>
      <c r="N38" s="13"/>
      <c r="O38" s="13"/>
      <c r="P38" s="13"/>
      <c r="Q38" s="13"/>
      <c r="R38" s="13"/>
      <c r="S38" s="13"/>
      <c r="T38" s="13"/>
      <c r="U38" s="13"/>
      <c r="V38" s="13"/>
      <c r="W38" s="13"/>
      <c r="X38" s="13"/>
      <c r="Y38" s="13"/>
    </row>
    <row r="39" spans="1:27" ht="13.95" customHeight="1">
      <c r="A39" s="13"/>
      <c r="B39" s="13"/>
      <c r="C39" s="1138"/>
      <c r="D39" s="1138"/>
      <c r="E39" s="1138"/>
      <c r="F39" s="1138"/>
      <c r="G39" s="1138"/>
      <c r="H39" s="1138"/>
      <c r="I39" s="1138"/>
      <c r="J39" s="1138"/>
      <c r="K39" s="1138"/>
      <c r="L39" s="1138"/>
      <c r="M39" s="1138"/>
      <c r="N39" s="1138"/>
      <c r="O39" s="1138"/>
      <c r="P39" s="1138"/>
      <c r="Q39" s="1138"/>
      <c r="R39" s="1138"/>
      <c r="S39" s="1138"/>
      <c r="T39" s="1138"/>
      <c r="U39" s="1138"/>
      <c r="V39" s="1138"/>
      <c r="W39" s="1138"/>
      <c r="X39" s="1138"/>
      <c r="Y39" s="1138"/>
    </row>
    <row r="203" spans="3:3">
      <c r="C203" s="7" t="s">
        <v>159</v>
      </c>
    </row>
  </sheetData>
  <mergeCells count="14">
    <mergeCell ref="Q9:Q11"/>
    <mergeCell ref="B10:M10"/>
    <mergeCell ref="R10:V10"/>
    <mergeCell ref="A37:M37"/>
    <mergeCell ref="A2:Y2"/>
    <mergeCell ref="A4:Y4"/>
    <mergeCell ref="A5:Y5"/>
    <mergeCell ref="Y6:Y11"/>
    <mergeCell ref="B7:X7"/>
    <mergeCell ref="W8:W11"/>
    <mergeCell ref="X8:X11"/>
    <mergeCell ref="N9:N11"/>
    <mergeCell ref="O9:O11"/>
    <mergeCell ref="P9:P11"/>
  </mergeCells>
  <hyperlinks>
    <hyperlink ref="A1" location="Índice!A1" display="Volver al Índice" xr:uid="{E573F3AA-CB02-47FD-B417-EC9B8545CFE0}"/>
  </hyperlinks>
  <printOptions horizontalCentered="1" verticalCentered="1"/>
  <pageMargins left="0.39370078740157483" right="0.39370078740157483" top="0.51181102362204722" bottom="0.78740157480314965" header="0.51181102362204722" footer="0.51181102362204722"/>
  <pageSetup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2AEB4-0D07-4429-83C5-3A9650CDB749}">
  <dimension ref="A1:M34"/>
  <sheetViews>
    <sheetView showGridLines="0" zoomScaleNormal="75" workbookViewId="0"/>
  </sheetViews>
  <sheetFormatPr baseColWidth="10" defaultRowHeight="13.2"/>
  <cols>
    <col min="1" max="1" width="45" style="7" customWidth="1"/>
    <col min="2" max="2" width="18.109375" style="7" customWidth="1"/>
    <col min="3" max="6" width="14.44140625" style="7" customWidth="1"/>
    <col min="7" max="7" width="13.44140625" style="7" customWidth="1"/>
    <col min="8" max="8" width="14.44140625" style="7" customWidth="1"/>
    <col min="9" max="10" width="12" style="7" bestFit="1" customWidth="1"/>
    <col min="11" max="256" width="11.5546875" style="7"/>
    <col min="257" max="257" width="45" style="7" customWidth="1"/>
    <col min="258" max="258" width="18.109375" style="7" customWidth="1"/>
    <col min="259" max="262" width="14.44140625" style="7" customWidth="1"/>
    <col min="263" max="263" width="13.44140625" style="7" customWidth="1"/>
    <col min="264" max="264" width="14.44140625" style="7" customWidth="1"/>
    <col min="265" max="266" width="12" style="7" bestFit="1" customWidth="1"/>
    <col min="267" max="512" width="11.5546875" style="7"/>
    <col min="513" max="513" width="45" style="7" customWidth="1"/>
    <col min="514" max="514" width="18.109375" style="7" customWidth="1"/>
    <col min="515" max="518" width="14.44140625" style="7" customWidth="1"/>
    <col min="519" max="519" width="13.44140625" style="7" customWidth="1"/>
    <col min="520" max="520" width="14.44140625" style="7" customWidth="1"/>
    <col min="521" max="522" width="12" style="7" bestFit="1" customWidth="1"/>
    <col min="523" max="768" width="11.5546875" style="7"/>
    <col min="769" max="769" width="45" style="7" customWidth="1"/>
    <col min="770" max="770" width="18.109375" style="7" customWidth="1"/>
    <col min="771" max="774" width="14.44140625" style="7" customWidth="1"/>
    <col min="775" max="775" width="13.44140625" style="7" customWidth="1"/>
    <col min="776" max="776" width="14.44140625" style="7" customWidth="1"/>
    <col min="777" max="778" width="12" style="7" bestFit="1" customWidth="1"/>
    <col min="779" max="1024" width="11.5546875" style="7"/>
    <col min="1025" max="1025" width="45" style="7" customWidth="1"/>
    <col min="1026" max="1026" width="18.109375" style="7" customWidth="1"/>
    <col min="1027" max="1030" width="14.44140625" style="7" customWidth="1"/>
    <col min="1031" max="1031" width="13.44140625" style="7" customWidth="1"/>
    <col min="1032" max="1032" width="14.44140625" style="7" customWidth="1"/>
    <col min="1033" max="1034" width="12" style="7" bestFit="1" customWidth="1"/>
    <col min="1035" max="1280" width="11.5546875" style="7"/>
    <col min="1281" max="1281" width="45" style="7" customWidth="1"/>
    <col min="1282" max="1282" width="18.109375" style="7" customWidth="1"/>
    <col min="1283" max="1286" width="14.44140625" style="7" customWidth="1"/>
    <col min="1287" max="1287" width="13.44140625" style="7" customWidth="1"/>
    <col min="1288" max="1288" width="14.44140625" style="7" customWidth="1"/>
    <col min="1289" max="1290" width="12" style="7" bestFit="1" customWidth="1"/>
    <col min="1291" max="1536" width="11.5546875" style="7"/>
    <col min="1537" max="1537" width="45" style="7" customWidth="1"/>
    <col min="1538" max="1538" width="18.109375" style="7" customWidth="1"/>
    <col min="1539" max="1542" width="14.44140625" style="7" customWidth="1"/>
    <col min="1543" max="1543" width="13.44140625" style="7" customWidth="1"/>
    <col min="1544" max="1544" width="14.44140625" style="7" customWidth="1"/>
    <col min="1545" max="1546" width="12" style="7" bestFit="1" customWidth="1"/>
    <col min="1547" max="1792" width="11.5546875" style="7"/>
    <col min="1793" max="1793" width="45" style="7" customWidth="1"/>
    <col min="1794" max="1794" width="18.109375" style="7" customWidth="1"/>
    <col min="1795" max="1798" width="14.44140625" style="7" customWidth="1"/>
    <col min="1799" max="1799" width="13.44140625" style="7" customWidth="1"/>
    <col min="1800" max="1800" width="14.44140625" style="7" customWidth="1"/>
    <col min="1801" max="1802" width="12" style="7" bestFit="1" customWidth="1"/>
    <col min="1803" max="2048" width="11.5546875" style="7"/>
    <col min="2049" max="2049" width="45" style="7" customWidth="1"/>
    <col min="2050" max="2050" width="18.109375" style="7" customWidth="1"/>
    <col min="2051" max="2054" width="14.44140625" style="7" customWidth="1"/>
    <col min="2055" max="2055" width="13.44140625" style="7" customWidth="1"/>
    <col min="2056" max="2056" width="14.44140625" style="7" customWidth="1"/>
    <col min="2057" max="2058" width="12" style="7" bestFit="1" customWidth="1"/>
    <col min="2059" max="2304" width="11.5546875" style="7"/>
    <col min="2305" max="2305" width="45" style="7" customWidth="1"/>
    <col min="2306" max="2306" width="18.109375" style="7" customWidth="1"/>
    <col min="2307" max="2310" width="14.44140625" style="7" customWidth="1"/>
    <col min="2311" max="2311" width="13.44140625" style="7" customWidth="1"/>
    <col min="2312" max="2312" width="14.44140625" style="7" customWidth="1"/>
    <col min="2313" max="2314" width="12" style="7" bestFit="1" customWidth="1"/>
    <col min="2315" max="2560" width="11.5546875" style="7"/>
    <col min="2561" max="2561" width="45" style="7" customWidth="1"/>
    <col min="2562" max="2562" width="18.109375" style="7" customWidth="1"/>
    <col min="2563" max="2566" width="14.44140625" style="7" customWidth="1"/>
    <col min="2567" max="2567" width="13.44140625" style="7" customWidth="1"/>
    <col min="2568" max="2568" width="14.44140625" style="7" customWidth="1"/>
    <col min="2569" max="2570" width="12" style="7" bestFit="1" customWidth="1"/>
    <col min="2571" max="2816" width="11.5546875" style="7"/>
    <col min="2817" max="2817" width="45" style="7" customWidth="1"/>
    <col min="2818" max="2818" width="18.109375" style="7" customWidth="1"/>
    <col min="2819" max="2822" width="14.44140625" style="7" customWidth="1"/>
    <col min="2823" max="2823" width="13.44140625" style="7" customWidth="1"/>
    <col min="2824" max="2824" width="14.44140625" style="7" customWidth="1"/>
    <col min="2825" max="2826" width="12" style="7" bestFit="1" customWidth="1"/>
    <col min="2827" max="3072" width="11.5546875" style="7"/>
    <col min="3073" max="3073" width="45" style="7" customWidth="1"/>
    <col min="3074" max="3074" width="18.109375" style="7" customWidth="1"/>
    <col min="3075" max="3078" width="14.44140625" style="7" customWidth="1"/>
    <col min="3079" max="3079" width="13.44140625" style="7" customWidth="1"/>
    <col min="3080" max="3080" width="14.44140625" style="7" customWidth="1"/>
    <col min="3081" max="3082" width="12" style="7" bestFit="1" customWidth="1"/>
    <col min="3083" max="3328" width="11.5546875" style="7"/>
    <col min="3329" max="3329" width="45" style="7" customWidth="1"/>
    <col min="3330" max="3330" width="18.109375" style="7" customWidth="1"/>
    <col min="3331" max="3334" width="14.44140625" style="7" customWidth="1"/>
    <col min="3335" max="3335" width="13.44140625" style="7" customWidth="1"/>
    <col min="3336" max="3336" width="14.44140625" style="7" customWidth="1"/>
    <col min="3337" max="3338" width="12" style="7" bestFit="1" customWidth="1"/>
    <col min="3339" max="3584" width="11.5546875" style="7"/>
    <col min="3585" max="3585" width="45" style="7" customWidth="1"/>
    <col min="3586" max="3586" width="18.109375" style="7" customWidth="1"/>
    <col min="3587" max="3590" width="14.44140625" style="7" customWidth="1"/>
    <col min="3591" max="3591" width="13.44140625" style="7" customWidth="1"/>
    <col min="3592" max="3592" width="14.44140625" style="7" customWidth="1"/>
    <col min="3593" max="3594" width="12" style="7" bestFit="1" customWidth="1"/>
    <col min="3595" max="3840" width="11.5546875" style="7"/>
    <col min="3841" max="3841" width="45" style="7" customWidth="1"/>
    <col min="3842" max="3842" width="18.109375" style="7" customWidth="1"/>
    <col min="3843" max="3846" width="14.44140625" style="7" customWidth="1"/>
    <col min="3847" max="3847" width="13.44140625" style="7" customWidth="1"/>
    <col min="3848" max="3848" width="14.44140625" style="7" customWidth="1"/>
    <col min="3849" max="3850" width="12" style="7" bestFit="1" customWidth="1"/>
    <col min="3851" max="4096" width="11.5546875" style="7"/>
    <col min="4097" max="4097" width="45" style="7" customWidth="1"/>
    <col min="4098" max="4098" width="18.109375" style="7" customWidth="1"/>
    <col min="4099" max="4102" width="14.44140625" style="7" customWidth="1"/>
    <col min="4103" max="4103" width="13.44140625" style="7" customWidth="1"/>
    <col min="4104" max="4104" width="14.44140625" style="7" customWidth="1"/>
    <col min="4105" max="4106" width="12" style="7" bestFit="1" customWidth="1"/>
    <col min="4107" max="4352" width="11.5546875" style="7"/>
    <col min="4353" max="4353" width="45" style="7" customWidth="1"/>
    <col min="4354" max="4354" width="18.109375" style="7" customWidth="1"/>
    <col min="4355" max="4358" width="14.44140625" style="7" customWidth="1"/>
    <col min="4359" max="4359" width="13.44140625" style="7" customWidth="1"/>
    <col min="4360" max="4360" width="14.44140625" style="7" customWidth="1"/>
    <col min="4361" max="4362" width="12" style="7" bestFit="1" customWidth="1"/>
    <col min="4363" max="4608" width="11.5546875" style="7"/>
    <col min="4609" max="4609" width="45" style="7" customWidth="1"/>
    <col min="4610" max="4610" width="18.109375" style="7" customWidth="1"/>
    <col min="4611" max="4614" width="14.44140625" style="7" customWidth="1"/>
    <col min="4615" max="4615" width="13.44140625" style="7" customWidth="1"/>
    <col min="4616" max="4616" width="14.44140625" style="7" customWidth="1"/>
    <col min="4617" max="4618" width="12" style="7" bestFit="1" customWidth="1"/>
    <col min="4619" max="4864" width="11.5546875" style="7"/>
    <col min="4865" max="4865" width="45" style="7" customWidth="1"/>
    <col min="4866" max="4866" width="18.109375" style="7" customWidth="1"/>
    <col min="4867" max="4870" width="14.44140625" style="7" customWidth="1"/>
    <col min="4871" max="4871" width="13.44140625" style="7" customWidth="1"/>
    <col min="4872" max="4872" width="14.44140625" style="7" customWidth="1"/>
    <col min="4873" max="4874" width="12" style="7" bestFit="1" customWidth="1"/>
    <col min="4875" max="5120" width="11.5546875" style="7"/>
    <col min="5121" max="5121" width="45" style="7" customWidth="1"/>
    <col min="5122" max="5122" width="18.109375" style="7" customWidth="1"/>
    <col min="5123" max="5126" width="14.44140625" style="7" customWidth="1"/>
    <col min="5127" max="5127" width="13.44140625" style="7" customWidth="1"/>
    <col min="5128" max="5128" width="14.44140625" style="7" customWidth="1"/>
    <col min="5129" max="5130" width="12" style="7" bestFit="1" customWidth="1"/>
    <col min="5131" max="5376" width="11.5546875" style="7"/>
    <col min="5377" max="5377" width="45" style="7" customWidth="1"/>
    <col min="5378" max="5378" width="18.109375" style="7" customWidth="1"/>
    <col min="5379" max="5382" width="14.44140625" style="7" customWidth="1"/>
    <col min="5383" max="5383" width="13.44140625" style="7" customWidth="1"/>
    <col min="5384" max="5384" width="14.44140625" style="7" customWidth="1"/>
    <col min="5385" max="5386" width="12" style="7" bestFit="1" customWidth="1"/>
    <col min="5387" max="5632" width="11.5546875" style="7"/>
    <col min="5633" max="5633" width="45" style="7" customWidth="1"/>
    <col min="5634" max="5634" width="18.109375" style="7" customWidth="1"/>
    <col min="5635" max="5638" width="14.44140625" style="7" customWidth="1"/>
    <col min="5639" max="5639" width="13.44140625" style="7" customWidth="1"/>
    <col min="5640" max="5640" width="14.44140625" style="7" customWidth="1"/>
    <col min="5641" max="5642" width="12" style="7" bestFit="1" customWidth="1"/>
    <col min="5643" max="5888" width="11.5546875" style="7"/>
    <col min="5889" max="5889" width="45" style="7" customWidth="1"/>
    <col min="5890" max="5890" width="18.109375" style="7" customWidth="1"/>
    <col min="5891" max="5894" width="14.44140625" style="7" customWidth="1"/>
    <col min="5895" max="5895" width="13.44140625" style="7" customWidth="1"/>
    <col min="5896" max="5896" width="14.44140625" style="7" customWidth="1"/>
    <col min="5897" max="5898" width="12" style="7" bestFit="1" customWidth="1"/>
    <col min="5899" max="6144" width="11.5546875" style="7"/>
    <col min="6145" max="6145" width="45" style="7" customWidth="1"/>
    <col min="6146" max="6146" width="18.109375" style="7" customWidth="1"/>
    <col min="6147" max="6150" width="14.44140625" style="7" customWidth="1"/>
    <col min="6151" max="6151" width="13.44140625" style="7" customWidth="1"/>
    <col min="6152" max="6152" width="14.44140625" style="7" customWidth="1"/>
    <col min="6153" max="6154" width="12" style="7" bestFit="1" customWidth="1"/>
    <col min="6155" max="6400" width="11.5546875" style="7"/>
    <col min="6401" max="6401" width="45" style="7" customWidth="1"/>
    <col min="6402" max="6402" width="18.109375" style="7" customWidth="1"/>
    <col min="6403" max="6406" width="14.44140625" style="7" customWidth="1"/>
    <col min="6407" max="6407" width="13.44140625" style="7" customWidth="1"/>
    <col min="6408" max="6408" width="14.44140625" style="7" customWidth="1"/>
    <col min="6409" max="6410" width="12" style="7" bestFit="1" customWidth="1"/>
    <col min="6411" max="6656" width="11.5546875" style="7"/>
    <col min="6657" max="6657" width="45" style="7" customWidth="1"/>
    <col min="6658" max="6658" width="18.109375" style="7" customWidth="1"/>
    <col min="6659" max="6662" width="14.44140625" style="7" customWidth="1"/>
    <col min="6663" max="6663" width="13.44140625" style="7" customWidth="1"/>
    <col min="6664" max="6664" width="14.44140625" style="7" customWidth="1"/>
    <col min="6665" max="6666" width="12" style="7" bestFit="1" customWidth="1"/>
    <col min="6667" max="6912" width="11.5546875" style="7"/>
    <col min="6913" max="6913" width="45" style="7" customWidth="1"/>
    <col min="6914" max="6914" width="18.109375" style="7" customWidth="1"/>
    <col min="6915" max="6918" width="14.44140625" style="7" customWidth="1"/>
    <col min="6919" max="6919" width="13.44140625" style="7" customWidth="1"/>
    <col min="6920" max="6920" width="14.44140625" style="7" customWidth="1"/>
    <col min="6921" max="6922" width="12" style="7" bestFit="1" customWidth="1"/>
    <col min="6923" max="7168" width="11.5546875" style="7"/>
    <col min="7169" max="7169" width="45" style="7" customWidth="1"/>
    <col min="7170" max="7170" width="18.109375" style="7" customWidth="1"/>
    <col min="7171" max="7174" width="14.44140625" style="7" customWidth="1"/>
    <col min="7175" max="7175" width="13.44140625" style="7" customWidth="1"/>
    <col min="7176" max="7176" width="14.44140625" style="7" customWidth="1"/>
    <col min="7177" max="7178" width="12" style="7" bestFit="1" customWidth="1"/>
    <col min="7179" max="7424" width="11.5546875" style="7"/>
    <col min="7425" max="7425" width="45" style="7" customWidth="1"/>
    <col min="7426" max="7426" width="18.109375" style="7" customWidth="1"/>
    <col min="7427" max="7430" width="14.44140625" style="7" customWidth="1"/>
    <col min="7431" max="7431" width="13.44140625" style="7" customWidth="1"/>
    <col min="7432" max="7432" width="14.44140625" style="7" customWidth="1"/>
    <col min="7433" max="7434" width="12" style="7" bestFit="1" customWidth="1"/>
    <col min="7435" max="7680" width="11.5546875" style="7"/>
    <col min="7681" max="7681" width="45" style="7" customWidth="1"/>
    <col min="7682" max="7682" width="18.109375" style="7" customWidth="1"/>
    <col min="7683" max="7686" width="14.44140625" style="7" customWidth="1"/>
    <col min="7687" max="7687" width="13.44140625" style="7" customWidth="1"/>
    <col min="7688" max="7688" width="14.44140625" style="7" customWidth="1"/>
    <col min="7689" max="7690" width="12" style="7" bestFit="1" customWidth="1"/>
    <col min="7691" max="7936" width="11.5546875" style="7"/>
    <col min="7937" max="7937" width="45" style="7" customWidth="1"/>
    <col min="7938" max="7938" width="18.109375" style="7" customWidth="1"/>
    <col min="7939" max="7942" width="14.44140625" style="7" customWidth="1"/>
    <col min="7943" max="7943" width="13.44140625" style="7" customWidth="1"/>
    <col min="7944" max="7944" width="14.44140625" style="7" customWidth="1"/>
    <col min="7945" max="7946" width="12" style="7" bestFit="1" customWidth="1"/>
    <col min="7947" max="8192" width="11.5546875" style="7"/>
    <col min="8193" max="8193" width="45" style="7" customWidth="1"/>
    <col min="8194" max="8194" width="18.109375" style="7" customWidth="1"/>
    <col min="8195" max="8198" width="14.44140625" style="7" customWidth="1"/>
    <col min="8199" max="8199" width="13.44140625" style="7" customWidth="1"/>
    <col min="8200" max="8200" width="14.44140625" style="7" customWidth="1"/>
    <col min="8201" max="8202" width="12" style="7" bestFit="1" customWidth="1"/>
    <col min="8203" max="8448" width="11.5546875" style="7"/>
    <col min="8449" max="8449" width="45" style="7" customWidth="1"/>
    <col min="8450" max="8450" width="18.109375" style="7" customWidth="1"/>
    <col min="8451" max="8454" width="14.44140625" style="7" customWidth="1"/>
    <col min="8455" max="8455" width="13.44140625" style="7" customWidth="1"/>
    <col min="8456" max="8456" width="14.44140625" style="7" customWidth="1"/>
    <col min="8457" max="8458" width="12" style="7" bestFit="1" customWidth="1"/>
    <col min="8459" max="8704" width="11.5546875" style="7"/>
    <col min="8705" max="8705" width="45" style="7" customWidth="1"/>
    <col min="8706" max="8706" width="18.109375" style="7" customWidth="1"/>
    <col min="8707" max="8710" width="14.44140625" style="7" customWidth="1"/>
    <col min="8711" max="8711" width="13.44140625" style="7" customWidth="1"/>
    <col min="8712" max="8712" width="14.44140625" style="7" customWidth="1"/>
    <col min="8713" max="8714" width="12" style="7" bestFit="1" customWidth="1"/>
    <col min="8715" max="8960" width="11.5546875" style="7"/>
    <col min="8961" max="8961" width="45" style="7" customWidth="1"/>
    <col min="8962" max="8962" width="18.109375" style="7" customWidth="1"/>
    <col min="8963" max="8966" width="14.44140625" style="7" customWidth="1"/>
    <col min="8967" max="8967" width="13.44140625" style="7" customWidth="1"/>
    <col min="8968" max="8968" width="14.44140625" style="7" customWidth="1"/>
    <col min="8969" max="8970" width="12" style="7" bestFit="1" customWidth="1"/>
    <col min="8971" max="9216" width="11.5546875" style="7"/>
    <col min="9217" max="9217" width="45" style="7" customWidth="1"/>
    <col min="9218" max="9218" width="18.109375" style="7" customWidth="1"/>
    <col min="9219" max="9222" width="14.44140625" style="7" customWidth="1"/>
    <col min="9223" max="9223" width="13.44140625" style="7" customWidth="1"/>
    <col min="9224" max="9224" width="14.44140625" style="7" customWidth="1"/>
    <col min="9225" max="9226" width="12" style="7" bestFit="1" customWidth="1"/>
    <col min="9227" max="9472" width="11.5546875" style="7"/>
    <col min="9473" max="9473" width="45" style="7" customWidth="1"/>
    <col min="9474" max="9474" width="18.109375" style="7" customWidth="1"/>
    <col min="9475" max="9478" width="14.44140625" style="7" customWidth="1"/>
    <col min="9479" max="9479" width="13.44140625" style="7" customWidth="1"/>
    <col min="9480" max="9480" width="14.44140625" style="7" customWidth="1"/>
    <col min="9481" max="9482" width="12" style="7" bestFit="1" customWidth="1"/>
    <col min="9483" max="9728" width="11.5546875" style="7"/>
    <col min="9729" max="9729" width="45" style="7" customWidth="1"/>
    <col min="9730" max="9730" width="18.109375" style="7" customWidth="1"/>
    <col min="9731" max="9734" width="14.44140625" style="7" customWidth="1"/>
    <col min="9735" max="9735" width="13.44140625" style="7" customWidth="1"/>
    <col min="9736" max="9736" width="14.44140625" style="7" customWidth="1"/>
    <col min="9737" max="9738" width="12" style="7" bestFit="1" customWidth="1"/>
    <col min="9739" max="9984" width="11.5546875" style="7"/>
    <col min="9985" max="9985" width="45" style="7" customWidth="1"/>
    <col min="9986" max="9986" width="18.109375" style="7" customWidth="1"/>
    <col min="9987" max="9990" width="14.44140625" style="7" customWidth="1"/>
    <col min="9991" max="9991" width="13.44140625" style="7" customWidth="1"/>
    <col min="9992" max="9992" width="14.44140625" style="7" customWidth="1"/>
    <col min="9993" max="9994" width="12" style="7" bestFit="1" customWidth="1"/>
    <col min="9995" max="10240" width="11.5546875" style="7"/>
    <col min="10241" max="10241" width="45" style="7" customWidth="1"/>
    <col min="10242" max="10242" width="18.109375" style="7" customWidth="1"/>
    <col min="10243" max="10246" width="14.44140625" style="7" customWidth="1"/>
    <col min="10247" max="10247" width="13.44140625" style="7" customWidth="1"/>
    <col min="10248" max="10248" width="14.44140625" style="7" customWidth="1"/>
    <col min="10249" max="10250" width="12" style="7" bestFit="1" customWidth="1"/>
    <col min="10251" max="10496" width="11.5546875" style="7"/>
    <col min="10497" max="10497" width="45" style="7" customWidth="1"/>
    <col min="10498" max="10498" width="18.109375" style="7" customWidth="1"/>
    <col min="10499" max="10502" width="14.44140625" style="7" customWidth="1"/>
    <col min="10503" max="10503" width="13.44140625" style="7" customWidth="1"/>
    <col min="10504" max="10504" width="14.44140625" style="7" customWidth="1"/>
    <col min="10505" max="10506" width="12" style="7" bestFit="1" customWidth="1"/>
    <col min="10507" max="10752" width="11.5546875" style="7"/>
    <col min="10753" max="10753" width="45" style="7" customWidth="1"/>
    <col min="10754" max="10754" width="18.109375" style="7" customWidth="1"/>
    <col min="10755" max="10758" width="14.44140625" style="7" customWidth="1"/>
    <col min="10759" max="10759" width="13.44140625" style="7" customWidth="1"/>
    <col min="10760" max="10760" width="14.44140625" style="7" customWidth="1"/>
    <col min="10761" max="10762" width="12" style="7" bestFit="1" customWidth="1"/>
    <col min="10763" max="11008" width="11.5546875" style="7"/>
    <col min="11009" max="11009" width="45" style="7" customWidth="1"/>
    <col min="11010" max="11010" width="18.109375" style="7" customWidth="1"/>
    <col min="11011" max="11014" width="14.44140625" style="7" customWidth="1"/>
    <col min="11015" max="11015" width="13.44140625" style="7" customWidth="1"/>
    <col min="11016" max="11016" width="14.44140625" style="7" customWidth="1"/>
    <col min="11017" max="11018" width="12" style="7" bestFit="1" customWidth="1"/>
    <col min="11019" max="11264" width="11.5546875" style="7"/>
    <col min="11265" max="11265" width="45" style="7" customWidth="1"/>
    <col min="11266" max="11266" width="18.109375" style="7" customWidth="1"/>
    <col min="11267" max="11270" width="14.44140625" style="7" customWidth="1"/>
    <col min="11271" max="11271" width="13.44140625" style="7" customWidth="1"/>
    <col min="11272" max="11272" width="14.44140625" style="7" customWidth="1"/>
    <col min="11273" max="11274" width="12" style="7" bestFit="1" customWidth="1"/>
    <col min="11275" max="11520" width="11.5546875" style="7"/>
    <col min="11521" max="11521" width="45" style="7" customWidth="1"/>
    <col min="11522" max="11522" width="18.109375" style="7" customWidth="1"/>
    <col min="11523" max="11526" width="14.44140625" style="7" customWidth="1"/>
    <col min="11527" max="11527" width="13.44140625" style="7" customWidth="1"/>
    <col min="11528" max="11528" width="14.44140625" style="7" customWidth="1"/>
    <col min="11529" max="11530" width="12" style="7" bestFit="1" customWidth="1"/>
    <col min="11531" max="11776" width="11.5546875" style="7"/>
    <col min="11777" max="11777" width="45" style="7" customWidth="1"/>
    <col min="11778" max="11778" width="18.109375" style="7" customWidth="1"/>
    <col min="11779" max="11782" width="14.44140625" style="7" customWidth="1"/>
    <col min="11783" max="11783" width="13.44140625" style="7" customWidth="1"/>
    <col min="11784" max="11784" width="14.44140625" style="7" customWidth="1"/>
    <col min="11785" max="11786" width="12" style="7" bestFit="1" customWidth="1"/>
    <col min="11787" max="12032" width="11.5546875" style="7"/>
    <col min="12033" max="12033" width="45" style="7" customWidth="1"/>
    <col min="12034" max="12034" width="18.109375" style="7" customWidth="1"/>
    <col min="12035" max="12038" width="14.44140625" style="7" customWidth="1"/>
    <col min="12039" max="12039" width="13.44140625" style="7" customWidth="1"/>
    <col min="12040" max="12040" width="14.44140625" style="7" customWidth="1"/>
    <col min="12041" max="12042" width="12" style="7" bestFit="1" customWidth="1"/>
    <col min="12043" max="12288" width="11.5546875" style="7"/>
    <col min="12289" max="12289" width="45" style="7" customWidth="1"/>
    <col min="12290" max="12290" width="18.109375" style="7" customWidth="1"/>
    <col min="12291" max="12294" width="14.44140625" style="7" customWidth="1"/>
    <col min="12295" max="12295" width="13.44140625" style="7" customWidth="1"/>
    <col min="12296" max="12296" width="14.44140625" style="7" customWidth="1"/>
    <col min="12297" max="12298" width="12" style="7" bestFit="1" customWidth="1"/>
    <col min="12299" max="12544" width="11.5546875" style="7"/>
    <col min="12545" max="12545" width="45" style="7" customWidth="1"/>
    <col min="12546" max="12546" width="18.109375" style="7" customWidth="1"/>
    <col min="12547" max="12550" width="14.44140625" style="7" customWidth="1"/>
    <col min="12551" max="12551" width="13.44140625" style="7" customWidth="1"/>
    <col min="12552" max="12552" width="14.44140625" style="7" customWidth="1"/>
    <col min="12553" max="12554" width="12" style="7" bestFit="1" customWidth="1"/>
    <col min="12555" max="12800" width="11.5546875" style="7"/>
    <col min="12801" max="12801" width="45" style="7" customWidth="1"/>
    <col min="12802" max="12802" width="18.109375" style="7" customWidth="1"/>
    <col min="12803" max="12806" width="14.44140625" style="7" customWidth="1"/>
    <col min="12807" max="12807" width="13.44140625" style="7" customWidth="1"/>
    <col min="12808" max="12808" width="14.44140625" style="7" customWidth="1"/>
    <col min="12809" max="12810" width="12" style="7" bestFit="1" customWidth="1"/>
    <col min="12811" max="13056" width="11.5546875" style="7"/>
    <col min="13057" max="13057" width="45" style="7" customWidth="1"/>
    <col min="13058" max="13058" width="18.109375" style="7" customWidth="1"/>
    <col min="13059" max="13062" width="14.44140625" style="7" customWidth="1"/>
    <col min="13063" max="13063" width="13.44140625" style="7" customWidth="1"/>
    <col min="13064" max="13064" width="14.44140625" style="7" customWidth="1"/>
    <col min="13065" max="13066" width="12" style="7" bestFit="1" customWidth="1"/>
    <col min="13067" max="13312" width="11.5546875" style="7"/>
    <col min="13313" max="13313" width="45" style="7" customWidth="1"/>
    <col min="13314" max="13314" width="18.109375" style="7" customWidth="1"/>
    <col min="13315" max="13318" width="14.44140625" style="7" customWidth="1"/>
    <col min="13319" max="13319" width="13.44140625" style="7" customWidth="1"/>
    <col min="13320" max="13320" width="14.44140625" style="7" customWidth="1"/>
    <col min="13321" max="13322" width="12" style="7" bestFit="1" customWidth="1"/>
    <col min="13323" max="13568" width="11.5546875" style="7"/>
    <col min="13569" max="13569" width="45" style="7" customWidth="1"/>
    <col min="13570" max="13570" width="18.109375" style="7" customWidth="1"/>
    <col min="13571" max="13574" width="14.44140625" style="7" customWidth="1"/>
    <col min="13575" max="13575" width="13.44140625" style="7" customWidth="1"/>
    <col min="13576" max="13576" width="14.44140625" style="7" customWidth="1"/>
    <col min="13577" max="13578" width="12" style="7" bestFit="1" customWidth="1"/>
    <col min="13579" max="13824" width="11.5546875" style="7"/>
    <col min="13825" max="13825" width="45" style="7" customWidth="1"/>
    <col min="13826" max="13826" width="18.109375" style="7" customWidth="1"/>
    <col min="13827" max="13830" width="14.44140625" style="7" customWidth="1"/>
    <col min="13831" max="13831" width="13.44140625" style="7" customWidth="1"/>
    <col min="13832" max="13832" width="14.44140625" style="7" customWidth="1"/>
    <col min="13833" max="13834" width="12" style="7" bestFit="1" customWidth="1"/>
    <col min="13835" max="14080" width="11.5546875" style="7"/>
    <col min="14081" max="14081" width="45" style="7" customWidth="1"/>
    <col min="14082" max="14082" width="18.109375" style="7" customWidth="1"/>
    <col min="14083" max="14086" width="14.44140625" style="7" customWidth="1"/>
    <col min="14087" max="14087" width="13.44140625" style="7" customWidth="1"/>
    <col min="14088" max="14088" width="14.44140625" style="7" customWidth="1"/>
    <col min="14089" max="14090" width="12" style="7" bestFit="1" customWidth="1"/>
    <col min="14091" max="14336" width="11.5546875" style="7"/>
    <col min="14337" max="14337" width="45" style="7" customWidth="1"/>
    <col min="14338" max="14338" width="18.109375" style="7" customWidth="1"/>
    <col min="14339" max="14342" width="14.44140625" style="7" customWidth="1"/>
    <col min="14343" max="14343" width="13.44140625" style="7" customWidth="1"/>
    <col min="14344" max="14344" width="14.44140625" style="7" customWidth="1"/>
    <col min="14345" max="14346" width="12" style="7" bestFit="1" customWidth="1"/>
    <col min="14347" max="14592" width="11.5546875" style="7"/>
    <col min="14593" max="14593" width="45" style="7" customWidth="1"/>
    <col min="14594" max="14594" width="18.109375" style="7" customWidth="1"/>
    <col min="14595" max="14598" width="14.44140625" style="7" customWidth="1"/>
    <col min="14599" max="14599" width="13.44140625" style="7" customWidth="1"/>
    <col min="14600" max="14600" width="14.44140625" style="7" customWidth="1"/>
    <col min="14601" max="14602" width="12" style="7" bestFit="1" customWidth="1"/>
    <col min="14603" max="14848" width="11.5546875" style="7"/>
    <col min="14849" max="14849" width="45" style="7" customWidth="1"/>
    <col min="14850" max="14850" width="18.109375" style="7" customWidth="1"/>
    <col min="14851" max="14854" width="14.44140625" style="7" customWidth="1"/>
    <col min="14855" max="14855" width="13.44140625" style="7" customWidth="1"/>
    <col min="14856" max="14856" width="14.44140625" style="7" customWidth="1"/>
    <col min="14857" max="14858" width="12" style="7" bestFit="1" customWidth="1"/>
    <col min="14859" max="15104" width="11.5546875" style="7"/>
    <col min="15105" max="15105" width="45" style="7" customWidth="1"/>
    <col min="15106" max="15106" width="18.109375" style="7" customWidth="1"/>
    <col min="15107" max="15110" width="14.44140625" style="7" customWidth="1"/>
    <col min="15111" max="15111" width="13.44140625" style="7" customWidth="1"/>
    <col min="15112" max="15112" width="14.44140625" style="7" customWidth="1"/>
    <col min="15113" max="15114" width="12" style="7" bestFit="1" customWidth="1"/>
    <col min="15115" max="15360" width="11.5546875" style="7"/>
    <col min="15361" max="15361" width="45" style="7" customWidth="1"/>
    <col min="15362" max="15362" width="18.109375" style="7" customWidth="1"/>
    <col min="15363" max="15366" width="14.44140625" style="7" customWidth="1"/>
    <col min="15367" max="15367" width="13.44140625" style="7" customWidth="1"/>
    <col min="15368" max="15368" width="14.44140625" style="7" customWidth="1"/>
    <col min="15369" max="15370" width="12" style="7" bestFit="1" customWidth="1"/>
    <col min="15371" max="15616" width="11.5546875" style="7"/>
    <col min="15617" max="15617" width="45" style="7" customWidth="1"/>
    <col min="15618" max="15618" width="18.109375" style="7" customWidth="1"/>
    <col min="15619" max="15622" width="14.44140625" style="7" customWidth="1"/>
    <col min="15623" max="15623" width="13.44140625" style="7" customWidth="1"/>
    <col min="15624" max="15624" width="14.44140625" style="7" customWidth="1"/>
    <col min="15625" max="15626" width="12" style="7" bestFit="1" customWidth="1"/>
    <col min="15627" max="15872" width="11.5546875" style="7"/>
    <col min="15873" max="15873" width="45" style="7" customWidth="1"/>
    <col min="15874" max="15874" width="18.109375" style="7" customWidth="1"/>
    <col min="15875" max="15878" width="14.44140625" style="7" customWidth="1"/>
    <col min="15879" max="15879" width="13.44140625" style="7" customWidth="1"/>
    <col min="15880" max="15880" width="14.44140625" style="7" customWidth="1"/>
    <col min="15881" max="15882" width="12" style="7" bestFit="1" customWidth="1"/>
    <col min="15883" max="16128" width="11.5546875" style="7"/>
    <col min="16129" max="16129" width="45" style="7" customWidth="1"/>
    <col min="16130" max="16130" width="18.109375" style="7" customWidth="1"/>
    <col min="16131" max="16134" width="14.44140625" style="7" customWidth="1"/>
    <col min="16135" max="16135" width="13.44140625" style="7" customWidth="1"/>
    <col min="16136" max="16136" width="14.44140625" style="7" customWidth="1"/>
    <col min="16137" max="16138" width="12" style="7" bestFit="1" customWidth="1"/>
    <col min="16139" max="16384" width="11.5546875" style="7"/>
  </cols>
  <sheetData>
    <row r="1" spans="1:13" s="378" customFormat="1" ht="18" customHeight="1">
      <c r="A1" s="1451" t="s">
        <v>1210</v>
      </c>
      <c r="B1" s="275"/>
      <c r="C1" s="275"/>
      <c r="D1" s="275"/>
      <c r="E1" s="275"/>
      <c r="F1" s="275"/>
      <c r="G1" s="275"/>
      <c r="H1" s="275"/>
    </row>
    <row r="2" spans="1:13" s="41" customFormat="1" ht="24" customHeight="1">
      <c r="A2" s="167" t="s">
        <v>1040</v>
      </c>
      <c r="B2" s="167"/>
      <c r="C2" s="167"/>
      <c r="D2" s="167"/>
      <c r="E2" s="167"/>
      <c r="F2" s="167"/>
      <c r="G2" s="167"/>
      <c r="H2" s="167"/>
    </row>
    <row r="3" spans="1:13" s="626" customFormat="1" ht="18" customHeight="1">
      <c r="A3" s="169">
        <v>46173</v>
      </c>
      <c r="B3" s="169"/>
      <c r="C3" s="169"/>
      <c r="D3" s="169"/>
      <c r="E3" s="169"/>
      <c r="F3" s="169"/>
      <c r="G3" s="169"/>
      <c r="H3" s="169"/>
    </row>
    <row r="4" spans="1:13" s="384" customFormat="1" ht="18" customHeight="1">
      <c r="A4" s="170" t="s">
        <v>125</v>
      </c>
      <c r="B4" s="170"/>
      <c r="C4" s="170"/>
      <c r="D4" s="170"/>
      <c r="E4" s="170"/>
      <c r="F4" s="170"/>
      <c r="G4" s="170"/>
      <c r="H4" s="170"/>
    </row>
    <row r="5" spans="1:13" ht="13.8" thickBot="1"/>
    <row r="6" spans="1:13" ht="28.5" customHeight="1">
      <c r="A6" s="175" t="s">
        <v>1</v>
      </c>
      <c r="B6" s="175" t="s">
        <v>1041</v>
      </c>
      <c r="C6" s="175"/>
      <c r="D6" s="47" t="s">
        <v>1042</v>
      </c>
      <c r="E6" s="47" t="s">
        <v>1043</v>
      </c>
      <c r="F6" s="47" t="s">
        <v>1044</v>
      </c>
      <c r="G6" s="47" t="s">
        <v>1045</v>
      </c>
      <c r="H6" s="46" t="s">
        <v>1046</v>
      </c>
      <c r="M6" s="36"/>
    </row>
    <row r="7" spans="1:13" ht="30.45" customHeight="1">
      <c r="A7" s="712"/>
      <c r="B7" s="686" t="s">
        <v>680</v>
      </c>
      <c r="C7" s="686" t="s">
        <v>681</v>
      </c>
      <c r="D7" s="50"/>
      <c r="E7" s="50"/>
      <c r="F7" s="50"/>
      <c r="G7" s="50" t="s">
        <v>1047</v>
      </c>
      <c r="H7" s="628"/>
    </row>
    <row r="8" spans="1:13" ht="7.5" customHeight="1">
      <c r="A8" s="18"/>
      <c r="B8" s="18"/>
      <c r="C8" s="18"/>
      <c r="D8" s="18"/>
      <c r="E8" s="18"/>
      <c r="F8" s="18"/>
      <c r="G8" s="18"/>
      <c r="H8" s="19"/>
    </row>
    <row r="9" spans="1:13" s="24" customFormat="1" ht="20.100000000000001" customHeight="1">
      <c r="A9" s="290" t="s">
        <v>29</v>
      </c>
      <c r="B9" s="1163">
        <v>35606496.413000003</v>
      </c>
      <c r="C9" s="1163">
        <v>46260987.598999999</v>
      </c>
      <c r="D9" s="1163">
        <v>0</v>
      </c>
      <c r="E9" s="1163">
        <v>1471010.9790000001</v>
      </c>
      <c r="F9" s="1163">
        <v>593991.875</v>
      </c>
      <c r="G9" s="1163">
        <v>1616179.152</v>
      </c>
      <c r="H9" s="1164">
        <v>85548666.017999992</v>
      </c>
      <c r="I9" s="1165"/>
      <c r="J9" s="1165"/>
    </row>
    <row r="10" spans="1:13" s="24" customFormat="1" ht="20.100000000000001" customHeight="1">
      <c r="A10" s="290" t="s">
        <v>30</v>
      </c>
      <c r="B10" s="1163">
        <v>953532.61</v>
      </c>
      <c r="C10" s="1163">
        <v>725264.69400000002</v>
      </c>
      <c r="D10" s="1163">
        <v>0</v>
      </c>
      <c r="E10" s="1163">
        <v>52802.053</v>
      </c>
      <c r="F10" s="1163">
        <v>29781.712</v>
      </c>
      <c r="G10" s="1163">
        <v>49383.010999999999</v>
      </c>
      <c r="H10" s="1164">
        <v>1810764.08</v>
      </c>
      <c r="I10" s="1165"/>
      <c r="J10" s="1165"/>
    </row>
    <row r="11" spans="1:13" s="24" customFormat="1" ht="20.100000000000001" customHeight="1">
      <c r="A11" s="290" t="s">
        <v>31</v>
      </c>
      <c r="B11" s="1163">
        <v>12617930.457</v>
      </c>
      <c r="C11" s="1163">
        <v>114227749.18099999</v>
      </c>
      <c r="D11" s="1163">
        <v>0</v>
      </c>
      <c r="E11" s="1163">
        <v>1667567.618</v>
      </c>
      <c r="F11" s="1163">
        <v>1362772.1470000001</v>
      </c>
      <c r="G11" s="1163">
        <v>2198040.9049999998</v>
      </c>
      <c r="H11" s="1164">
        <v>132074060.308</v>
      </c>
      <c r="I11" s="1165"/>
      <c r="J11" s="1165"/>
    </row>
    <row r="12" spans="1:13" s="24" customFormat="1" ht="20.100000000000001" customHeight="1">
      <c r="A12" s="290" t="s">
        <v>32</v>
      </c>
      <c r="B12" s="1163">
        <v>2387414.2390000001</v>
      </c>
      <c r="C12" s="1163">
        <v>4027588.3590000002</v>
      </c>
      <c r="D12" s="1163">
        <v>0</v>
      </c>
      <c r="E12" s="1163">
        <v>151452.92800000001</v>
      </c>
      <c r="F12" s="1163">
        <v>128952.455</v>
      </c>
      <c r="G12" s="1163">
        <v>197406.155</v>
      </c>
      <c r="H12" s="1166">
        <v>6892814.1360000009</v>
      </c>
      <c r="I12" s="1165"/>
      <c r="J12" s="1165"/>
    </row>
    <row r="13" spans="1:13" s="24" customFormat="1" ht="20.100000000000001" customHeight="1">
      <c r="A13" s="290" t="s">
        <v>33</v>
      </c>
      <c r="B13" s="1163">
        <v>8663698.7589999996</v>
      </c>
      <c r="C13" s="1163">
        <v>6064093.4050000003</v>
      </c>
      <c r="D13" s="1163">
        <v>0</v>
      </c>
      <c r="E13" s="1163">
        <v>203729.429</v>
      </c>
      <c r="F13" s="1163">
        <v>93798.623000000007</v>
      </c>
      <c r="G13" s="1163">
        <v>406801.9</v>
      </c>
      <c r="H13" s="1164">
        <v>15432122.116</v>
      </c>
      <c r="I13" s="1165"/>
      <c r="J13" s="1165"/>
    </row>
    <row r="14" spans="1:13" s="24" customFormat="1" ht="20.100000000000001" customHeight="1">
      <c r="A14" s="290" t="s">
        <v>117</v>
      </c>
      <c r="B14" s="1163">
        <v>12544249.189999999</v>
      </c>
      <c r="C14" s="1163">
        <v>34337241.351999998</v>
      </c>
      <c r="D14" s="1163">
        <v>0</v>
      </c>
      <c r="E14" s="1163">
        <v>2075019.5049999999</v>
      </c>
      <c r="F14" s="1163">
        <v>569510.04599999997</v>
      </c>
      <c r="G14" s="1163">
        <v>1265177.3500000001</v>
      </c>
      <c r="H14" s="1164">
        <v>50791197.442999996</v>
      </c>
      <c r="I14" s="1165"/>
      <c r="J14" s="1165"/>
    </row>
    <row r="15" spans="1:13" s="24" customFormat="1" ht="20.100000000000001" customHeight="1">
      <c r="A15" s="290" t="s">
        <v>35</v>
      </c>
      <c r="B15" s="1163">
        <v>1191430.2109999999</v>
      </c>
      <c r="C15" s="1163">
        <v>64952.071000000004</v>
      </c>
      <c r="D15" s="1163">
        <v>0</v>
      </c>
      <c r="E15" s="1163">
        <v>0</v>
      </c>
      <c r="F15" s="1163">
        <v>0</v>
      </c>
      <c r="G15" s="1163">
        <v>0</v>
      </c>
      <c r="H15" s="1164">
        <v>1256382.2819999999</v>
      </c>
      <c r="I15" s="1165"/>
      <c r="J15" s="1165"/>
    </row>
    <row r="16" spans="1:13" s="24" customFormat="1" ht="20.100000000000001" customHeight="1">
      <c r="A16" s="290" t="s">
        <v>36</v>
      </c>
      <c r="B16" s="1163">
        <v>8927940.1129999999</v>
      </c>
      <c r="C16" s="1163">
        <v>41264838.821999997</v>
      </c>
      <c r="D16" s="1163">
        <v>0</v>
      </c>
      <c r="E16" s="1163">
        <v>461385.06300000002</v>
      </c>
      <c r="F16" s="1163">
        <v>629763.26399999997</v>
      </c>
      <c r="G16" s="1163">
        <v>516333.815</v>
      </c>
      <c r="H16" s="1166">
        <v>51800261.076999992</v>
      </c>
      <c r="I16" s="1165"/>
      <c r="J16" s="1165"/>
    </row>
    <row r="17" spans="1:10" s="24" customFormat="1" ht="20.100000000000001" customHeight="1">
      <c r="A17" s="290" t="s">
        <v>37</v>
      </c>
      <c r="B17" s="1163">
        <v>2601638.7089999998</v>
      </c>
      <c r="C17" s="1163">
        <v>10996810.805</v>
      </c>
      <c r="D17" s="1163">
        <v>0</v>
      </c>
      <c r="E17" s="1163">
        <v>145479.36799999999</v>
      </c>
      <c r="F17" s="1163">
        <v>476582.67800000001</v>
      </c>
      <c r="G17" s="1163">
        <v>85674.187000000005</v>
      </c>
      <c r="H17" s="1164">
        <v>14306185.747</v>
      </c>
      <c r="I17" s="1165"/>
      <c r="J17" s="1165"/>
    </row>
    <row r="18" spans="1:10" s="24" customFormat="1" ht="20.100000000000001" customHeight="1">
      <c r="A18" s="290" t="s">
        <v>38</v>
      </c>
      <c r="B18" s="1163">
        <v>1130158.0279999999</v>
      </c>
      <c r="C18" s="1163">
        <v>2991466.469</v>
      </c>
      <c r="D18" s="1163">
        <v>0</v>
      </c>
      <c r="E18" s="1163">
        <v>24602.065999999999</v>
      </c>
      <c r="F18" s="1163">
        <v>16873.48</v>
      </c>
      <c r="G18" s="1163">
        <v>71664.392999999996</v>
      </c>
      <c r="H18" s="1164">
        <v>4234764.4359999998</v>
      </c>
      <c r="I18" s="1165"/>
      <c r="J18" s="1165"/>
    </row>
    <row r="19" spans="1:10" s="24" customFormat="1" ht="20.100000000000001" customHeight="1">
      <c r="A19" s="26" t="s">
        <v>39</v>
      </c>
      <c r="B19" s="1163">
        <v>2500882.281</v>
      </c>
      <c r="C19" s="1163">
        <v>1191770.3999999999</v>
      </c>
      <c r="D19" s="1163">
        <v>0</v>
      </c>
      <c r="E19" s="1163">
        <v>37977.733</v>
      </c>
      <c r="F19" s="1163">
        <v>92260.391000000003</v>
      </c>
      <c r="G19" s="1163">
        <v>5560.2510000000002</v>
      </c>
      <c r="H19" s="1164">
        <v>3828451.0559999999</v>
      </c>
      <c r="I19" s="1165"/>
      <c r="J19" s="1165"/>
    </row>
    <row r="20" spans="1:10" s="24" customFormat="1" ht="20.100000000000001" customHeight="1">
      <c r="A20" s="26" t="s">
        <v>118</v>
      </c>
      <c r="B20" s="1163">
        <v>2816362.088</v>
      </c>
      <c r="C20" s="1163">
        <v>2339280.3829999999</v>
      </c>
      <c r="D20" s="1163">
        <v>0</v>
      </c>
      <c r="E20" s="1163">
        <v>147156.51699999999</v>
      </c>
      <c r="F20" s="1163">
        <v>114023.495</v>
      </c>
      <c r="G20" s="1163">
        <v>28906.632000000001</v>
      </c>
      <c r="H20" s="1164">
        <v>5445729.1150000002</v>
      </c>
      <c r="I20" s="1165"/>
      <c r="J20" s="1165"/>
    </row>
    <row r="21" spans="1:10" s="24" customFormat="1" ht="20.100000000000001" customHeight="1">
      <c r="A21" s="26" t="s">
        <v>154</v>
      </c>
      <c r="B21" s="1163">
        <v>881972.82900000003</v>
      </c>
      <c r="C21" s="1163">
        <v>551364.68700000003</v>
      </c>
      <c r="D21" s="1163">
        <v>0</v>
      </c>
      <c r="E21" s="1163">
        <v>25131.075000000001</v>
      </c>
      <c r="F21" s="1163">
        <v>46681.538999999997</v>
      </c>
      <c r="G21" s="1163">
        <v>479.75799999999998</v>
      </c>
      <c r="H21" s="1166">
        <v>1505629.888</v>
      </c>
      <c r="I21" s="1165"/>
      <c r="J21" s="1165"/>
    </row>
    <row r="22" spans="1:10" s="24" customFormat="1" ht="20.100000000000001" customHeight="1">
      <c r="A22" s="27" t="s">
        <v>42</v>
      </c>
      <c r="B22" s="1163">
        <v>112990.005</v>
      </c>
      <c r="C22" s="1163">
        <v>917956.78700000001</v>
      </c>
      <c r="D22" s="1163">
        <v>0</v>
      </c>
      <c r="E22" s="1163">
        <v>9055.8019999999997</v>
      </c>
      <c r="F22" s="1163">
        <v>23308.845000000001</v>
      </c>
      <c r="G22" s="1163">
        <v>4921.3239999999996</v>
      </c>
      <c r="H22" s="1164">
        <v>1068232.763</v>
      </c>
      <c r="I22" s="1165"/>
      <c r="J22" s="1165"/>
    </row>
    <row r="23" spans="1:10" s="24" customFormat="1" ht="20.100000000000001" customHeight="1">
      <c r="A23" s="26" t="s">
        <v>43</v>
      </c>
      <c r="B23" s="1163">
        <v>368019.47200000001</v>
      </c>
      <c r="C23" s="1163">
        <v>642205.48600000003</v>
      </c>
      <c r="D23" s="1163">
        <v>0</v>
      </c>
      <c r="E23" s="1163">
        <v>0</v>
      </c>
      <c r="F23" s="1163">
        <v>0</v>
      </c>
      <c r="G23" s="1163">
        <v>12281.888000000001</v>
      </c>
      <c r="H23" s="1164">
        <v>1022506.8460000001</v>
      </c>
      <c r="I23" s="1165"/>
      <c r="J23" s="1165"/>
    </row>
    <row r="24" spans="1:10" s="24" customFormat="1" ht="20.100000000000001" customHeight="1">
      <c r="A24" s="26" t="s">
        <v>44</v>
      </c>
      <c r="B24" s="1163">
        <v>29742</v>
      </c>
      <c r="C24" s="1163">
        <v>94800.320000000007</v>
      </c>
      <c r="D24" s="1163">
        <v>0</v>
      </c>
      <c r="E24" s="1163">
        <v>0</v>
      </c>
      <c r="F24" s="1163">
        <v>0</v>
      </c>
      <c r="G24" s="1163">
        <v>0</v>
      </c>
      <c r="H24" s="1164">
        <v>124542.32</v>
      </c>
      <c r="I24" s="1165"/>
      <c r="J24" s="1165"/>
    </row>
    <row r="25" spans="1:10" s="24" customFormat="1" ht="20.100000000000001" customHeight="1">
      <c r="A25" s="26" t="s">
        <v>45</v>
      </c>
      <c r="B25" s="1163">
        <v>723894.23600000003</v>
      </c>
      <c r="C25" s="1163">
        <v>1744634.6040000001</v>
      </c>
      <c r="D25" s="1163">
        <v>0</v>
      </c>
      <c r="E25" s="1163">
        <v>0</v>
      </c>
      <c r="F25" s="1163">
        <v>15907.361999999999</v>
      </c>
      <c r="G25" s="1163">
        <v>0</v>
      </c>
      <c r="H25" s="1164">
        <v>2484436.202</v>
      </c>
      <c r="I25" s="1165"/>
      <c r="J25" s="1165"/>
    </row>
    <row r="26" spans="1:10" s="24" customFormat="1" ht="20.100000000000001" customHeight="1">
      <c r="A26" s="26" t="s">
        <v>46</v>
      </c>
      <c r="B26" s="1163">
        <v>1333412.9210000001</v>
      </c>
      <c r="C26" s="1163">
        <v>3300664.7680000002</v>
      </c>
      <c r="D26" s="1163">
        <v>0</v>
      </c>
      <c r="E26" s="1163">
        <v>5454.2780000000002</v>
      </c>
      <c r="F26" s="1163">
        <v>184999.46900000001</v>
      </c>
      <c r="G26" s="1163">
        <v>45290.616000000002</v>
      </c>
      <c r="H26" s="1164">
        <v>4869822.0520000001</v>
      </c>
      <c r="I26" s="1165"/>
      <c r="J26" s="1165"/>
    </row>
    <row r="27" spans="1:10" s="24" customFormat="1" ht="20.100000000000001" customHeight="1">
      <c r="A27" s="26" t="s">
        <v>47</v>
      </c>
      <c r="B27" s="1163">
        <v>162505.06599999999</v>
      </c>
      <c r="C27" s="1163">
        <v>2153085.6129999999</v>
      </c>
      <c r="D27" s="1163">
        <v>0</v>
      </c>
      <c r="E27" s="1163">
        <v>128334.266</v>
      </c>
      <c r="F27" s="1163">
        <v>86271.911999999997</v>
      </c>
      <c r="G27" s="1163">
        <v>1116.7329999999999</v>
      </c>
      <c r="H27" s="1164">
        <v>2531313.59</v>
      </c>
      <c r="I27" s="1165"/>
      <c r="J27" s="1165"/>
    </row>
    <row r="28" spans="1:10" s="19" customFormat="1" ht="26.4" customHeight="1" thickBot="1">
      <c r="A28" s="365" t="s">
        <v>48</v>
      </c>
      <c r="B28" s="1167">
        <v>95554269.627000004</v>
      </c>
      <c r="C28" s="1167">
        <v>273896755.80499995</v>
      </c>
      <c r="D28" s="1167">
        <v>0</v>
      </c>
      <c r="E28" s="1167">
        <v>6606158.6799999997</v>
      </c>
      <c r="F28" s="1167">
        <v>4465479.2929999996</v>
      </c>
      <c r="G28" s="1167">
        <v>6505218.0700000012</v>
      </c>
      <c r="H28" s="1167">
        <v>387027881.47500002</v>
      </c>
      <c r="I28" s="1168"/>
      <c r="J28" s="1169"/>
    </row>
    <row r="29" spans="1:10" ht="8.4" customHeight="1">
      <c r="B29" s="420"/>
      <c r="C29" s="420"/>
      <c r="D29" s="420"/>
      <c r="E29" s="420"/>
      <c r="F29" s="420"/>
      <c r="G29" s="420"/>
      <c r="H29" s="420"/>
    </row>
    <row r="30" spans="1:10">
      <c r="A30" s="30" t="s">
        <v>1048</v>
      </c>
    </row>
    <row r="31" spans="1:10">
      <c r="A31" s="1118"/>
      <c r="B31" s="18"/>
      <c r="C31" s="18"/>
      <c r="D31" s="18"/>
      <c r="E31" s="18"/>
      <c r="F31" s="18"/>
      <c r="G31" s="18"/>
      <c r="H31" s="18"/>
      <c r="I31" s="18"/>
    </row>
    <row r="32" spans="1:10">
      <c r="A32" s="1118"/>
      <c r="B32" s="897"/>
      <c r="C32" s="897"/>
      <c r="D32" s="885"/>
      <c r="E32" s="897"/>
      <c r="F32" s="897"/>
      <c r="G32" s="897"/>
      <c r="H32" s="885"/>
      <c r="I32" s="897"/>
    </row>
    <row r="33" spans="1:1">
      <c r="A33" s="1118"/>
    </row>
    <row r="34" spans="1:1">
      <c r="A34" s="24"/>
    </row>
  </sheetData>
  <mergeCells count="7">
    <mergeCell ref="H6:H7"/>
    <mergeCell ref="A6:A7"/>
    <mergeCell ref="B6:C6"/>
    <mergeCell ref="D6:D7"/>
    <mergeCell ref="E6:E7"/>
    <mergeCell ref="F6:F7"/>
    <mergeCell ref="G6:G7"/>
  </mergeCells>
  <hyperlinks>
    <hyperlink ref="A1" location="Índice!A1" display="Volver al Índice" xr:uid="{E8D8BDA5-E374-422A-8294-F2F895AC0E8B}"/>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B206C-3248-408B-BC99-6F2111B46F22}">
  <dimension ref="A1:AG46"/>
  <sheetViews>
    <sheetView showGridLines="0" zoomScale="90" zoomScaleNormal="90" workbookViewId="0"/>
  </sheetViews>
  <sheetFormatPr baseColWidth="10" defaultColWidth="13.88671875" defaultRowHeight="13.8"/>
  <cols>
    <col min="1" max="1" width="25.109375" style="268" customWidth="1"/>
    <col min="2" max="4" width="8.44140625" style="268" customWidth="1"/>
    <col min="5" max="5" width="0.44140625" style="268" customWidth="1"/>
    <col min="6" max="8" width="8.44140625" style="268" customWidth="1"/>
    <col min="9" max="9" width="0.44140625" style="268" customWidth="1"/>
    <col min="10" max="12" width="8.44140625" style="268" customWidth="1"/>
    <col min="13" max="13" width="0.44140625" style="268" customWidth="1"/>
    <col min="14" max="16" width="8.44140625" style="268" customWidth="1"/>
    <col min="17" max="17" width="0.44140625" style="268" customWidth="1"/>
    <col min="18" max="20" width="8.44140625" style="268" customWidth="1"/>
    <col min="21" max="21" width="0.44140625" style="268" customWidth="1"/>
    <col min="22" max="22" width="10.44140625" style="268" bestFit="1" customWidth="1"/>
    <col min="23" max="23" width="9.88671875" style="268" bestFit="1" customWidth="1"/>
    <col min="24" max="24" width="8.44140625" style="268" bestFit="1" customWidth="1"/>
    <col min="25" max="27" width="8.44140625" style="268" customWidth="1"/>
    <col min="28" max="28" width="0.44140625" style="268" customWidth="1"/>
    <col min="29" max="31" width="8.44140625" style="268" customWidth="1"/>
    <col min="32" max="32" width="0.44140625" style="268" customWidth="1"/>
    <col min="33" max="33" width="10.88671875" style="268" customWidth="1"/>
    <col min="34" max="256" width="13.88671875" style="268"/>
    <col min="257" max="257" width="25.109375" style="268" customWidth="1"/>
    <col min="258" max="260" width="8.44140625" style="268" customWidth="1"/>
    <col min="261" max="261" width="0.44140625" style="268" customWidth="1"/>
    <col min="262" max="264" width="8.44140625" style="268" customWidth="1"/>
    <col min="265" max="265" width="0.44140625" style="268" customWidth="1"/>
    <col min="266" max="268" width="8.44140625" style="268" customWidth="1"/>
    <col min="269" max="269" width="0.44140625" style="268" customWidth="1"/>
    <col min="270" max="272" width="8.44140625" style="268" customWidth="1"/>
    <col min="273" max="273" width="0.44140625" style="268" customWidth="1"/>
    <col min="274" max="276" width="8.44140625" style="268" customWidth="1"/>
    <col min="277" max="277" width="0.44140625" style="268" customWidth="1"/>
    <col min="278" max="278" width="10.44140625" style="268" bestFit="1" customWidth="1"/>
    <col min="279" max="279" width="9.88671875" style="268" bestFit="1" customWidth="1"/>
    <col min="280" max="280" width="8.44140625" style="268" bestFit="1" customWidth="1"/>
    <col min="281" max="283" width="8.44140625" style="268" customWidth="1"/>
    <col min="284" max="284" width="0.44140625" style="268" customWidth="1"/>
    <col min="285" max="287" width="8.44140625" style="268" customWidth="1"/>
    <col min="288" max="288" width="0.44140625" style="268" customWidth="1"/>
    <col min="289" max="289" width="10.88671875" style="268" customWidth="1"/>
    <col min="290" max="512" width="13.88671875" style="268"/>
    <col min="513" max="513" width="25.109375" style="268" customWidth="1"/>
    <col min="514" max="516" width="8.44140625" style="268" customWidth="1"/>
    <col min="517" max="517" width="0.44140625" style="268" customWidth="1"/>
    <col min="518" max="520" width="8.44140625" style="268" customWidth="1"/>
    <col min="521" max="521" width="0.44140625" style="268" customWidth="1"/>
    <col min="522" max="524" width="8.44140625" style="268" customWidth="1"/>
    <col min="525" max="525" width="0.44140625" style="268" customWidth="1"/>
    <col min="526" max="528" width="8.44140625" style="268" customWidth="1"/>
    <col min="529" max="529" width="0.44140625" style="268" customWidth="1"/>
    <col min="530" max="532" width="8.44140625" style="268" customWidth="1"/>
    <col min="533" max="533" width="0.44140625" style="268" customWidth="1"/>
    <col min="534" max="534" width="10.44140625" style="268" bestFit="1" customWidth="1"/>
    <col min="535" max="535" width="9.88671875" style="268" bestFit="1" customWidth="1"/>
    <col min="536" max="536" width="8.44140625" style="268" bestFit="1" customWidth="1"/>
    <col min="537" max="539" width="8.44140625" style="268" customWidth="1"/>
    <col min="540" max="540" width="0.44140625" style="268" customWidth="1"/>
    <col min="541" max="543" width="8.44140625" style="268" customWidth="1"/>
    <col min="544" max="544" width="0.44140625" style="268" customWidth="1"/>
    <col min="545" max="545" width="10.88671875" style="268" customWidth="1"/>
    <col min="546" max="768" width="13.88671875" style="268"/>
    <col min="769" max="769" width="25.109375" style="268" customWidth="1"/>
    <col min="770" max="772" width="8.44140625" style="268" customWidth="1"/>
    <col min="773" max="773" width="0.44140625" style="268" customWidth="1"/>
    <col min="774" max="776" width="8.44140625" style="268" customWidth="1"/>
    <col min="777" max="777" width="0.44140625" style="268" customWidth="1"/>
    <col min="778" max="780" width="8.44140625" style="268" customWidth="1"/>
    <col min="781" max="781" width="0.44140625" style="268" customWidth="1"/>
    <col min="782" max="784" width="8.44140625" style="268" customWidth="1"/>
    <col min="785" max="785" width="0.44140625" style="268" customWidth="1"/>
    <col min="786" max="788" width="8.44140625" style="268" customWidth="1"/>
    <col min="789" max="789" width="0.44140625" style="268" customWidth="1"/>
    <col min="790" max="790" width="10.44140625" style="268" bestFit="1" customWidth="1"/>
    <col min="791" max="791" width="9.88671875" style="268" bestFit="1" customWidth="1"/>
    <col min="792" max="792" width="8.44140625" style="268" bestFit="1" customWidth="1"/>
    <col min="793" max="795" width="8.44140625" style="268" customWidth="1"/>
    <col min="796" max="796" width="0.44140625" style="268" customWidth="1"/>
    <col min="797" max="799" width="8.44140625" style="268" customWidth="1"/>
    <col min="800" max="800" width="0.44140625" style="268" customWidth="1"/>
    <col min="801" max="801" width="10.88671875" style="268" customWidth="1"/>
    <col min="802" max="1024" width="13.88671875" style="268"/>
    <col min="1025" max="1025" width="25.109375" style="268" customWidth="1"/>
    <col min="1026" max="1028" width="8.44140625" style="268" customWidth="1"/>
    <col min="1029" max="1029" width="0.44140625" style="268" customWidth="1"/>
    <col min="1030" max="1032" width="8.44140625" style="268" customWidth="1"/>
    <col min="1033" max="1033" width="0.44140625" style="268" customWidth="1"/>
    <col min="1034" max="1036" width="8.44140625" style="268" customWidth="1"/>
    <col min="1037" max="1037" width="0.44140625" style="268" customWidth="1"/>
    <col min="1038" max="1040" width="8.44140625" style="268" customWidth="1"/>
    <col min="1041" max="1041" width="0.44140625" style="268" customWidth="1"/>
    <col min="1042" max="1044" width="8.44140625" style="268" customWidth="1"/>
    <col min="1045" max="1045" width="0.44140625" style="268" customWidth="1"/>
    <col min="1046" max="1046" width="10.44140625" style="268" bestFit="1" customWidth="1"/>
    <col min="1047" max="1047" width="9.88671875" style="268" bestFit="1" customWidth="1"/>
    <col min="1048" max="1048" width="8.44140625" style="268" bestFit="1" customWidth="1"/>
    <col min="1049" max="1051" width="8.44140625" style="268" customWidth="1"/>
    <col min="1052" max="1052" width="0.44140625" style="268" customWidth="1"/>
    <col min="1053" max="1055" width="8.44140625" style="268" customWidth="1"/>
    <col min="1056" max="1056" width="0.44140625" style="268" customWidth="1"/>
    <col min="1057" max="1057" width="10.88671875" style="268" customWidth="1"/>
    <col min="1058" max="1280" width="13.88671875" style="268"/>
    <col min="1281" max="1281" width="25.109375" style="268" customWidth="1"/>
    <col min="1282" max="1284" width="8.44140625" style="268" customWidth="1"/>
    <col min="1285" max="1285" width="0.44140625" style="268" customWidth="1"/>
    <col min="1286" max="1288" width="8.44140625" style="268" customWidth="1"/>
    <col min="1289" max="1289" width="0.44140625" style="268" customWidth="1"/>
    <col min="1290" max="1292" width="8.44140625" style="268" customWidth="1"/>
    <col min="1293" max="1293" width="0.44140625" style="268" customWidth="1"/>
    <col min="1294" max="1296" width="8.44140625" style="268" customWidth="1"/>
    <col min="1297" max="1297" width="0.44140625" style="268" customWidth="1"/>
    <col min="1298" max="1300" width="8.44140625" style="268" customWidth="1"/>
    <col min="1301" max="1301" width="0.44140625" style="268" customWidth="1"/>
    <col min="1302" max="1302" width="10.44140625" style="268" bestFit="1" customWidth="1"/>
    <col min="1303" max="1303" width="9.88671875" style="268" bestFit="1" customWidth="1"/>
    <col min="1304" max="1304" width="8.44140625" style="268" bestFit="1" customWidth="1"/>
    <col min="1305" max="1307" width="8.44140625" style="268" customWidth="1"/>
    <col min="1308" max="1308" width="0.44140625" style="268" customWidth="1"/>
    <col min="1309" max="1311" width="8.44140625" style="268" customWidth="1"/>
    <col min="1312" max="1312" width="0.44140625" style="268" customWidth="1"/>
    <col min="1313" max="1313" width="10.88671875" style="268" customWidth="1"/>
    <col min="1314" max="1536" width="13.88671875" style="268"/>
    <col min="1537" max="1537" width="25.109375" style="268" customWidth="1"/>
    <col min="1538" max="1540" width="8.44140625" style="268" customWidth="1"/>
    <col min="1541" max="1541" width="0.44140625" style="268" customWidth="1"/>
    <col min="1542" max="1544" width="8.44140625" style="268" customWidth="1"/>
    <col min="1545" max="1545" width="0.44140625" style="268" customWidth="1"/>
    <col min="1546" max="1548" width="8.44140625" style="268" customWidth="1"/>
    <col min="1549" max="1549" width="0.44140625" style="268" customWidth="1"/>
    <col min="1550" max="1552" width="8.44140625" style="268" customWidth="1"/>
    <col min="1553" max="1553" width="0.44140625" style="268" customWidth="1"/>
    <col min="1554" max="1556" width="8.44140625" style="268" customWidth="1"/>
    <col min="1557" max="1557" width="0.44140625" style="268" customWidth="1"/>
    <col min="1558" max="1558" width="10.44140625" style="268" bestFit="1" customWidth="1"/>
    <col min="1559" max="1559" width="9.88671875" style="268" bestFit="1" customWidth="1"/>
    <col min="1560" max="1560" width="8.44140625" style="268" bestFit="1" customWidth="1"/>
    <col min="1561" max="1563" width="8.44140625" style="268" customWidth="1"/>
    <col min="1564" max="1564" width="0.44140625" style="268" customWidth="1"/>
    <col min="1565" max="1567" width="8.44140625" style="268" customWidth="1"/>
    <col min="1568" max="1568" width="0.44140625" style="268" customWidth="1"/>
    <col min="1569" max="1569" width="10.88671875" style="268" customWidth="1"/>
    <col min="1570" max="1792" width="13.88671875" style="268"/>
    <col min="1793" max="1793" width="25.109375" style="268" customWidth="1"/>
    <col min="1794" max="1796" width="8.44140625" style="268" customWidth="1"/>
    <col min="1797" max="1797" width="0.44140625" style="268" customWidth="1"/>
    <col min="1798" max="1800" width="8.44140625" style="268" customWidth="1"/>
    <col min="1801" max="1801" width="0.44140625" style="268" customWidth="1"/>
    <col min="1802" max="1804" width="8.44140625" style="268" customWidth="1"/>
    <col min="1805" max="1805" width="0.44140625" style="268" customWidth="1"/>
    <col min="1806" max="1808" width="8.44140625" style="268" customWidth="1"/>
    <col min="1809" max="1809" width="0.44140625" style="268" customWidth="1"/>
    <col min="1810" max="1812" width="8.44140625" style="268" customWidth="1"/>
    <col min="1813" max="1813" width="0.44140625" style="268" customWidth="1"/>
    <col min="1814" max="1814" width="10.44140625" style="268" bestFit="1" customWidth="1"/>
    <col min="1815" max="1815" width="9.88671875" style="268" bestFit="1" customWidth="1"/>
    <col min="1816" max="1816" width="8.44140625" style="268" bestFit="1" customWidth="1"/>
    <col min="1817" max="1819" width="8.44140625" style="268" customWidth="1"/>
    <col min="1820" max="1820" width="0.44140625" style="268" customWidth="1"/>
    <col min="1821" max="1823" width="8.44140625" style="268" customWidth="1"/>
    <col min="1824" max="1824" width="0.44140625" style="268" customWidth="1"/>
    <col min="1825" max="1825" width="10.88671875" style="268" customWidth="1"/>
    <col min="1826" max="2048" width="13.88671875" style="268"/>
    <col min="2049" max="2049" width="25.109375" style="268" customWidth="1"/>
    <col min="2050" max="2052" width="8.44140625" style="268" customWidth="1"/>
    <col min="2053" max="2053" width="0.44140625" style="268" customWidth="1"/>
    <col min="2054" max="2056" width="8.44140625" style="268" customWidth="1"/>
    <col min="2057" max="2057" width="0.44140625" style="268" customWidth="1"/>
    <col min="2058" max="2060" width="8.44140625" style="268" customWidth="1"/>
    <col min="2061" max="2061" width="0.44140625" style="268" customWidth="1"/>
    <col min="2062" max="2064" width="8.44140625" style="268" customWidth="1"/>
    <col min="2065" max="2065" width="0.44140625" style="268" customWidth="1"/>
    <col min="2066" max="2068" width="8.44140625" style="268" customWidth="1"/>
    <col min="2069" max="2069" width="0.44140625" style="268" customWidth="1"/>
    <col min="2070" max="2070" width="10.44140625" style="268" bestFit="1" customWidth="1"/>
    <col min="2071" max="2071" width="9.88671875" style="268" bestFit="1" customWidth="1"/>
    <col min="2072" max="2072" width="8.44140625" style="268" bestFit="1" customWidth="1"/>
    <col min="2073" max="2075" width="8.44140625" style="268" customWidth="1"/>
    <col min="2076" max="2076" width="0.44140625" style="268" customWidth="1"/>
    <col min="2077" max="2079" width="8.44140625" style="268" customWidth="1"/>
    <col min="2080" max="2080" width="0.44140625" style="268" customWidth="1"/>
    <col min="2081" max="2081" width="10.88671875" style="268" customWidth="1"/>
    <col min="2082" max="2304" width="13.88671875" style="268"/>
    <col min="2305" max="2305" width="25.109375" style="268" customWidth="1"/>
    <col min="2306" max="2308" width="8.44140625" style="268" customWidth="1"/>
    <col min="2309" max="2309" width="0.44140625" style="268" customWidth="1"/>
    <col min="2310" max="2312" width="8.44140625" style="268" customWidth="1"/>
    <col min="2313" max="2313" width="0.44140625" style="268" customWidth="1"/>
    <col min="2314" max="2316" width="8.44140625" style="268" customWidth="1"/>
    <col min="2317" max="2317" width="0.44140625" style="268" customWidth="1"/>
    <col min="2318" max="2320" width="8.44140625" style="268" customWidth="1"/>
    <col min="2321" max="2321" width="0.44140625" style="268" customWidth="1"/>
    <col min="2322" max="2324" width="8.44140625" style="268" customWidth="1"/>
    <col min="2325" max="2325" width="0.44140625" style="268" customWidth="1"/>
    <col min="2326" max="2326" width="10.44140625" style="268" bestFit="1" customWidth="1"/>
    <col min="2327" max="2327" width="9.88671875" style="268" bestFit="1" customWidth="1"/>
    <col min="2328" max="2328" width="8.44140625" style="268" bestFit="1" customWidth="1"/>
    <col min="2329" max="2331" width="8.44140625" style="268" customWidth="1"/>
    <col min="2332" max="2332" width="0.44140625" style="268" customWidth="1"/>
    <col min="2333" max="2335" width="8.44140625" style="268" customWidth="1"/>
    <col min="2336" max="2336" width="0.44140625" style="268" customWidth="1"/>
    <col min="2337" max="2337" width="10.88671875" style="268" customWidth="1"/>
    <col min="2338" max="2560" width="13.88671875" style="268"/>
    <col min="2561" max="2561" width="25.109375" style="268" customWidth="1"/>
    <col min="2562" max="2564" width="8.44140625" style="268" customWidth="1"/>
    <col min="2565" max="2565" width="0.44140625" style="268" customWidth="1"/>
    <col min="2566" max="2568" width="8.44140625" style="268" customWidth="1"/>
    <col min="2569" max="2569" width="0.44140625" style="268" customWidth="1"/>
    <col min="2570" max="2572" width="8.44140625" style="268" customWidth="1"/>
    <col min="2573" max="2573" width="0.44140625" style="268" customWidth="1"/>
    <col min="2574" max="2576" width="8.44140625" style="268" customWidth="1"/>
    <col min="2577" max="2577" width="0.44140625" style="268" customWidth="1"/>
    <col min="2578" max="2580" width="8.44140625" style="268" customWidth="1"/>
    <col min="2581" max="2581" width="0.44140625" style="268" customWidth="1"/>
    <col min="2582" max="2582" width="10.44140625" style="268" bestFit="1" customWidth="1"/>
    <col min="2583" max="2583" width="9.88671875" style="268" bestFit="1" customWidth="1"/>
    <col min="2584" max="2584" width="8.44140625" style="268" bestFit="1" customWidth="1"/>
    <col min="2585" max="2587" width="8.44140625" style="268" customWidth="1"/>
    <col min="2588" max="2588" width="0.44140625" style="268" customWidth="1"/>
    <col min="2589" max="2591" width="8.44140625" style="268" customWidth="1"/>
    <col min="2592" max="2592" width="0.44140625" style="268" customWidth="1"/>
    <col min="2593" max="2593" width="10.88671875" style="268" customWidth="1"/>
    <col min="2594" max="2816" width="13.88671875" style="268"/>
    <col min="2817" max="2817" width="25.109375" style="268" customWidth="1"/>
    <col min="2818" max="2820" width="8.44140625" style="268" customWidth="1"/>
    <col min="2821" max="2821" width="0.44140625" style="268" customWidth="1"/>
    <col min="2822" max="2824" width="8.44140625" style="268" customWidth="1"/>
    <col min="2825" max="2825" width="0.44140625" style="268" customWidth="1"/>
    <col min="2826" max="2828" width="8.44140625" style="268" customWidth="1"/>
    <col min="2829" max="2829" width="0.44140625" style="268" customWidth="1"/>
    <col min="2830" max="2832" width="8.44140625" style="268" customWidth="1"/>
    <col min="2833" max="2833" width="0.44140625" style="268" customWidth="1"/>
    <col min="2834" max="2836" width="8.44140625" style="268" customWidth="1"/>
    <col min="2837" max="2837" width="0.44140625" style="268" customWidth="1"/>
    <col min="2838" max="2838" width="10.44140625" style="268" bestFit="1" customWidth="1"/>
    <col min="2839" max="2839" width="9.88671875" style="268" bestFit="1" customWidth="1"/>
    <col min="2840" max="2840" width="8.44140625" style="268" bestFit="1" customWidth="1"/>
    <col min="2841" max="2843" width="8.44140625" style="268" customWidth="1"/>
    <col min="2844" max="2844" width="0.44140625" style="268" customWidth="1"/>
    <col min="2845" max="2847" width="8.44140625" style="268" customWidth="1"/>
    <col min="2848" max="2848" width="0.44140625" style="268" customWidth="1"/>
    <col min="2849" max="2849" width="10.88671875" style="268" customWidth="1"/>
    <col min="2850" max="3072" width="13.88671875" style="268"/>
    <col min="3073" max="3073" width="25.109375" style="268" customWidth="1"/>
    <col min="3074" max="3076" width="8.44140625" style="268" customWidth="1"/>
    <col min="3077" max="3077" width="0.44140625" style="268" customWidth="1"/>
    <col min="3078" max="3080" width="8.44140625" style="268" customWidth="1"/>
    <col min="3081" max="3081" width="0.44140625" style="268" customWidth="1"/>
    <col min="3082" max="3084" width="8.44140625" style="268" customWidth="1"/>
    <col min="3085" max="3085" width="0.44140625" style="268" customWidth="1"/>
    <col min="3086" max="3088" width="8.44140625" style="268" customWidth="1"/>
    <col min="3089" max="3089" width="0.44140625" style="268" customWidth="1"/>
    <col min="3090" max="3092" width="8.44140625" style="268" customWidth="1"/>
    <col min="3093" max="3093" width="0.44140625" style="268" customWidth="1"/>
    <col min="3094" max="3094" width="10.44140625" style="268" bestFit="1" customWidth="1"/>
    <col min="3095" max="3095" width="9.88671875" style="268" bestFit="1" customWidth="1"/>
    <col min="3096" max="3096" width="8.44140625" style="268" bestFit="1" customWidth="1"/>
    <col min="3097" max="3099" width="8.44140625" style="268" customWidth="1"/>
    <col min="3100" max="3100" width="0.44140625" style="268" customWidth="1"/>
    <col min="3101" max="3103" width="8.44140625" style="268" customWidth="1"/>
    <col min="3104" max="3104" width="0.44140625" style="268" customWidth="1"/>
    <col min="3105" max="3105" width="10.88671875" style="268" customWidth="1"/>
    <col min="3106" max="3328" width="13.88671875" style="268"/>
    <col min="3329" max="3329" width="25.109375" style="268" customWidth="1"/>
    <col min="3330" max="3332" width="8.44140625" style="268" customWidth="1"/>
    <col min="3333" max="3333" width="0.44140625" style="268" customWidth="1"/>
    <col min="3334" max="3336" width="8.44140625" style="268" customWidth="1"/>
    <col min="3337" max="3337" width="0.44140625" style="268" customWidth="1"/>
    <col min="3338" max="3340" width="8.44140625" style="268" customWidth="1"/>
    <col min="3341" max="3341" width="0.44140625" style="268" customWidth="1"/>
    <col min="3342" max="3344" width="8.44140625" style="268" customWidth="1"/>
    <col min="3345" max="3345" width="0.44140625" style="268" customWidth="1"/>
    <col min="3346" max="3348" width="8.44140625" style="268" customWidth="1"/>
    <col min="3349" max="3349" width="0.44140625" style="268" customWidth="1"/>
    <col min="3350" max="3350" width="10.44140625" style="268" bestFit="1" customWidth="1"/>
    <col min="3351" max="3351" width="9.88671875" style="268" bestFit="1" customWidth="1"/>
    <col min="3352" max="3352" width="8.44140625" style="268" bestFit="1" customWidth="1"/>
    <col min="3353" max="3355" width="8.44140625" style="268" customWidth="1"/>
    <col min="3356" max="3356" width="0.44140625" style="268" customWidth="1"/>
    <col min="3357" max="3359" width="8.44140625" style="268" customWidth="1"/>
    <col min="3360" max="3360" width="0.44140625" style="268" customWidth="1"/>
    <col min="3361" max="3361" width="10.88671875" style="268" customWidth="1"/>
    <col min="3362" max="3584" width="13.88671875" style="268"/>
    <col min="3585" max="3585" width="25.109375" style="268" customWidth="1"/>
    <col min="3586" max="3588" width="8.44140625" style="268" customWidth="1"/>
    <col min="3589" max="3589" width="0.44140625" style="268" customWidth="1"/>
    <col min="3590" max="3592" width="8.44140625" style="268" customWidth="1"/>
    <col min="3593" max="3593" width="0.44140625" style="268" customWidth="1"/>
    <col min="3594" max="3596" width="8.44140625" style="268" customWidth="1"/>
    <col min="3597" max="3597" width="0.44140625" style="268" customWidth="1"/>
    <col min="3598" max="3600" width="8.44140625" style="268" customWidth="1"/>
    <col min="3601" max="3601" width="0.44140625" style="268" customWidth="1"/>
    <col min="3602" max="3604" width="8.44140625" style="268" customWidth="1"/>
    <col min="3605" max="3605" width="0.44140625" style="268" customWidth="1"/>
    <col min="3606" max="3606" width="10.44140625" style="268" bestFit="1" customWidth="1"/>
    <col min="3607" max="3607" width="9.88671875" style="268" bestFit="1" customWidth="1"/>
    <col min="3608" max="3608" width="8.44140625" style="268" bestFit="1" customWidth="1"/>
    <col min="3609" max="3611" width="8.44140625" style="268" customWidth="1"/>
    <col min="3612" max="3612" width="0.44140625" style="268" customWidth="1"/>
    <col min="3613" max="3615" width="8.44140625" style="268" customWidth="1"/>
    <col min="3616" max="3616" width="0.44140625" style="268" customWidth="1"/>
    <col min="3617" max="3617" width="10.88671875" style="268" customWidth="1"/>
    <col min="3618" max="3840" width="13.88671875" style="268"/>
    <col min="3841" max="3841" width="25.109375" style="268" customWidth="1"/>
    <col min="3842" max="3844" width="8.44140625" style="268" customWidth="1"/>
    <col min="3845" max="3845" width="0.44140625" style="268" customWidth="1"/>
    <col min="3846" max="3848" width="8.44140625" style="268" customWidth="1"/>
    <col min="3849" max="3849" width="0.44140625" style="268" customWidth="1"/>
    <col min="3850" max="3852" width="8.44140625" style="268" customWidth="1"/>
    <col min="3853" max="3853" width="0.44140625" style="268" customWidth="1"/>
    <col min="3854" max="3856" width="8.44140625" style="268" customWidth="1"/>
    <col min="3857" max="3857" width="0.44140625" style="268" customWidth="1"/>
    <col min="3858" max="3860" width="8.44140625" style="268" customWidth="1"/>
    <col min="3861" max="3861" width="0.44140625" style="268" customWidth="1"/>
    <col min="3862" max="3862" width="10.44140625" style="268" bestFit="1" customWidth="1"/>
    <col min="3863" max="3863" width="9.88671875" style="268" bestFit="1" customWidth="1"/>
    <col min="3864" max="3864" width="8.44140625" style="268" bestFit="1" customWidth="1"/>
    <col min="3865" max="3867" width="8.44140625" style="268" customWidth="1"/>
    <col min="3868" max="3868" width="0.44140625" style="268" customWidth="1"/>
    <col min="3869" max="3871" width="8.44140625" style="268" customWidth="1"/>
    <col min="3872" max="3872" width="0.44140625" style="268" customWidth="1"/>
    <col min="3873" max="3873" width="10.88671875" style="268" customWidth="1"/>
    <col min="3874" max="4096" width="13.88671875" style="268"/>
    <col min="4097" max="4097" width="25.109375" style="268" customWidth="1"/>
    <col min="4098" max="4100" width="8.44140625" style="268" customWidth="1"/>
    <col min="4101" max="4101" width="0.44140625" style="268" customWidth="1"/>
    <col min="4102" max="4104" width="8.44140625" style="268" customWidth="1"/>
    <col min="4105" max="4105" width="0.44140625" style="268" customWidth="1"/>
    <col min="4106" max="4108" width="8.44140625" style="268" customWidth="1"/>
    <col min="4109" max="4109" width="0.44140625" style="268" customWidth="1"/>
    <col min="4110" max="4112" width="8.44140625" style="268" customWidth="1"/>
    <col min="4113" max="4113" width="0.44140625" style="268" customWidth="1"/>
    <col min="4114" max="4116" width="8.44140625" style="268" customWidth="1"/>
    <col min="4117" max="4117" width="0.44140625" style="268" customWidth="1"/>
    <col min="4118" max="4118" width="10.44140625" style="268" bestFit="1" customWidth="1"/>
    <col min="4119" max="4119" width="9.88671875" style="268" bestFit="1" customWidth="1"/>
    <col min="4120" max="4120" width="8.44140625" style="268" bestFit="1" customWidth="1"/>
    <col min="4121" max="4123" width="8.44140625" style="268" customWidth="1"/>
    <col min="4124" max="4124" width="0.44140625" style="268" customWidth="1"/>
    <col min="4125" max="4127" width="8.44140625" style="268" customWidth="1"/>
    <col min="4128" max="4128" width="0.44140625" style="268" customWidth="1"/>
    <col min="4129" max="4129" width="10.88671875" style="268" customWidth="1"/>
    <col min="4130" max="4352" width="13.88671875" style="268"/>
    <col min="4353" max="4353" width="25.109375" style="268" customWidth="1"/>
    <col min="4354" max="4356" width="8.44140625" style="268" customWidth="1"/>
    <col min="4357" max="4357" width="0.44140625" style="268" customWidth="1"/>
    <col min="4358" max="4360" width="8.44140625" style="268" customWidth="1"/>
    <col min="4361" max="4361" width="0.44140625" style="268" customWidth="1"/>
    <col min="4362" max="4364" width="8.44140625" style="268" customWidth="1"/>
    <col min="4365" max="4365" width="0.44140625" style="268" customWidth="1"/>
    <col min="4366" max="4368" width="8.44140625" style="268" customWidth="1"/>
    <col min="4369" max="4369" width="0.44140625" style="268" customWidth="1"/>
    <col min="4370" max="4372" width="8.44140625" style="268" customWidth="1"/>
    <col min="4373" max="4373" width="0.44140625" style="268" customWidth="1"/>
    <col min="4374" max="4374" width="10.44140625" style="268" bestFit="1" customWidth="1"/>
    <col min="4375" max="4375" width="9.88671875" style="268" bestFit="1" customWidth="1"/>
    <col min="4376" max="4376" width="8.44140625" style="268" bestFit="1" customWidth="1"/>
    <col min="4377" max="4379" width="8.44140625" style="268" customWidth="1"/>
    <col min="4380" max="4380" width="0.44140625" style="268" customWidth="1"/>
    <col min="4381" max="4383" width="8.44140625" style="268" customWidth="1"/>
    <col min="4384" max="4384" width="0.44140625" style="268" customWidth="1"/>
    <col min="4385" max="4385" width="10.88671875" style="268" customWidth="1"/>
    <col min="4386" max="4608" width="13.88671875" style="268"/>
    <col min="4609" max="4609" width="25.109375" style="268" customWidth="1"/>
    <col min="4610" max="4612" width="8.44140625" style="268" customWidth="1"/>
    <col min="4613" max="4613" width="0.44140625" style="268" customWidth="1"/>
    <col min="4614" max="4616" width="8.44140625" style="268" customWidth="1"/>
    <col min="4617" max="4617" width="0.44140625" style="268" customWidth="1"/>
    <col min="4618" max="4620" width="8.44140625" style="268" customWidth="1"/>
    <col min="4621" max="4621" width="0.44140625" style="268" customWidth="1"/>
    <col min="4622" max="4624" width="8.44140625" style="268" customWidth="1"/>
    <col min="4625" max="4625" width="0.44140625" style="268" customWidth="1"/>
    <col min="4626" max="4628" width="8.44140625" style="268" customWidth="1"/>
    <col min="4629" max="4629" width="0.44140625" style="268" customWidth="1"/>
    <col min="4630" max="4630" width="10.44140625" style="268" bestFit="1" customWidth="1"/>
    <col min="4631" max="4631" width="9.88671875" style="268" bestFit="1" customWidth="1"/>
    <col min="4632" max="4632" width="8.44140625" style="268" bestFit="1" customWidth="1"/>
    <col min="4633" max="4635" width="8.44140625" style="268" customWidth="1"/>
    <col min="4636" max="4636" width="0.44140625" style="268" customWidth="1"/>
    <col min="4637" max="4639" width="8.44140625" style="268" customWidth="1"/>
    <col min="4640" max="4640" width="0.44140625" style="268" customWidth="1"/>
    <col min="4641" max="4641" width="10.88671875" style="268" customWidth="1"/>
    <col min="4642" max="4864" width="13.88671875" style="268"/>
    <col min="4865" max="4865" width="25.109375" style="268" customWidth="1"/>
    <col min="4866" max="4868" width="8.44140625" style="268" customWidth="1"/>
    <col min="4869" max="4869" width="0.44140625" style="268" customWidth="1"/>
    <col min="4870" max="4872" width="8.44140625" style="268" customWidth="1"/>
    <col min="4873" max="4873" width="0.44140625" style="268" customWidth="1"/>
    <col min="4874" max="4876" width="8.44140625" style="268" customWidth="1"/>
    <col min="4877" max="4877" width="0.44140625" style="268" customWidth="1"/>
    <col min="4878" max="4880" width="8.44140625" style="268" customWidth="1"/>
    <col min="4881" max="4881" width="0.44140625" style="268" customWidth="1"/>
    <col min="4882" max="4884" width="8.44140625" style="268" customWidth="1"/>
    <col min="4885" max="4885" width="0.44140625" style="268" customWidth="1"/>
    <col min="4886" max="4886" width="10.44140625" style="268" bestFit="1" customWidth="1"/>
    <col min="4887" max="4887" width="9.88671875" style="268" bestFit="1" customWidth="1"/>
    <col min="4888" max="4888" width="8.44140625" style="268" bestFit="1" customWidth="1"/>
    <col min="4889" max="4891" width="8.44140625" style="268" customWidth="1"/>
    <col min="4892" max="4892" width="0.44140625" style="268" customWidth="1"/>
    <col min="4893" max="4895" width="8.44140625" style="268" customWidth="1"/>
    <col min="4896" max="4896" width="0.44140625" style="268" customWidth="1"/>
    <col min="4897" max="4897" width="10.88671875" style="268" customWidth="1"/>
    <col min="4898" max="5120" width="13.88671875" style="268"/>
    <col min="5121" max="5121" width="25.109375" style="268" customWidth="1"/>
    <col min="5122" max="5124" width="8.44140625" style="268" customWidth="1"/>
    <col min="5125" max="5125" width="0.44140625" style="268" customWidth="1"/>
    <col min="5126" max="5128" width="8.44140625" style="268" customWidth="1"/>
    <col min="5129" max="5129" width="0.44140625" style="268" customWidth="1"/>
    <col min="5130" max="5132" width="8.44140625" style="268" customWidth="1"/>
    <col min="5133" max="5133" width="0.44140625" style="268" customWidth="1"/>
    <col min="5134" max="5136" width="8.44140625" style="268" customWidth="1"/>
    <col min="5137" max="5137" width="0.44140625" style="268" customWidth="1"/>
    <col min="5138" max="5140" width="8.44140625" style="268" customWidth="1"/>
    <col min="5141" max="5141" width="0.44140625" style="268" customWidth="1"/>
    <col min="5142" max="5142" width="10.44140625" style="268" bestFit="1" customWidth="1"/>
    <col min="5143" max="5143" width="9.88671875" style="268" bestFit="1" customWidth="1"/>
    <col min="5144" max="5144" width="8.44140625" style="268" bestFit="1" customWidth="1"/>
    <col min="5145" max="5147" width="8.44140625" style="268" customWidth="1"/>
    <col min="5148" max="5148" width="0.44140625" style="268" customWidth="1"/>
    <col min="5149" max="5151" width="8.44140625" style="268" customWidth="1"/>
    <col min="5152" max="5152" width="0.44140625" style="268" customWidth="1"/>
    <col min="5153" max="5153" width="10.88671875" style="268" customWidth="1"/>
    <col min="5154" max="5376" width="13.88671875" style="268"/>
    <col min="5377" max="5377" width="25.109375" style="268" customWidth="1"/>
    <col min="5378" max="5380" width="8.44140625" style="268" customWidth="1"/>
    <col min="5381" max="5381" width="0.44140625" style="268" customWidth="1"/>
    <col min="5382" max="5384" width="8.44140625" style="268" customWidth="1"/>
    <col min="5385" max="5385" width="0.44140625" style="268" customWidth="1"/>
    <col min="5386" max="5388" width="8.44140625" style="268" customWidth="1"/>
    <col min="5389" max="5389" width="0.44140625" style="268" customWidth="1"/>
    <col min="5390" max="5392" width="8.44140625" style="268" customWidth="1"/>
    <col min="5393" max="5393" width="0.44140625" style="268" customWidth="1"/>
    <col min="5394" max="5396" width="8.44140625" style="268" customWidth="1"/>
    <col min="5397" max="5397" width="0.44140625" style="268" customWidth="1"/>
    <col min="5398" max="5398" width="10.44140625" style="268" bestFit="1" customWidth="1"/>
    <col min="5399" max="5399" width="9.88671875" style="268" bestFit="1" customWidth="1"/>
    <col min="5400" max="5400" width="8.44140625" style="268" bestFit="1" customWidth="1"/>
    <col min="5401" max="5403" width="8.44140625" style="268" customWidth="1"/>
    <col min="5404" max="5404" width="0.44140625" style="268" customWidth="1"/>
    <col min="5405" max="5407" width="8.44140625" style="268" customWidth="1"/>
    <col min="5408" max="5408" width="0.44140625" style="268" customWidth="1"/>
    <col min="5409" max="5409" width="10.88671875" style="268" customWidth="1"/>
    <col min="5410" max="5632" width="13.88671875" style="268"/>
    <col min="5633" max="5633" width="25.109375" style="268" customWidth="1"/>
    <col min="5634" max="5636" width="8.44140625" style="268" customWidth="1"/>
    <col min="5637" max="5637" width="0.44140625" style="268" customWidth="1"/>
    <col min="5638" max="5640" width="8.44140625" style="268" customWidth="1"/>
    <col min="5641" max="5641" width="0.44140625" style="268" customWidth="1"/>
    <col min="5642" max="5644" width="8.44140625" style="268" customWidth="1"/>
    <col min="5645" max="5645" width="0.44140625" style="268" customWidth="1"/>
    <col min="5646" max="5648" width="8.44140625" style="268" customWidth="1"/>
    <col min="5649" max="5649" width="0.44140625" style="268" customWidth="1"/>
    <col min="5650" max="5652" width="8.44140625" style="268" customWidth="1"/>
    <col min="5653" max="5653" width="0.44140625" style="268" customWidth="1"/>
    <col min="5654" max="5654" width="10.44140625" style="268" bestFit="1" customWidth="1"/>
    <col min="5655" max="5655" width="9.88671875" style="268" bestFit="1" customWidth="1"/>
    <col min="5656" max="5656" width="8.44140625" style="268" bestFit="1" customWidth="1"/>
    <col min="5657" max="5659" width="8.44140625" style="268" customWidth="1"/>
    <col min="5660" max="5660" width="0.44140625" style="268" customWidth="1"/>
    <col min="5661" max="5663" width="8.44140625" style="268" customWidth="1"/>
    <col min="5664" max="5664" width="0.44140625" style="268" customWidth="1"/>
    <col min="5665" max="5665" width="10.88671875" style="268" customWidth="1"/>
    <col min="5666" max="5888" width="13.88671875" style="268"/>
    <col min="5889" max="5889" width="25.109375" style="268" customWidth="1"/>
    <col min="5890" max="5892" width="8.44140625" style="268" customWidth="1"/>
    <col min="5893" max="5893" width="0.44140625" style="268" customWidth="1"/>
    <col min="5894" max="5896" width="8.44140625" style="268" customWidth="1"/>
    <col min="5897" max="5897" width="0.44140625" style="268" customWidth="1"/>
    <col min="5898" max="5900" width="8.44140625" style="268" customWidth="1"/>
    <col min="5901" max="5901" width="0.44140625" style="268" customWidth="1"/>
    <col min="5902" max="5904" width="8.44140625" style="268" customWidth="1"/>
    <col min="5905" max="5905" width="0.44140625" style="268" customWidth="1"/>
    <col min="5906" max="5908" width="8.44140625" style="268" customWidth="1"/>
    <col min="5909" max="5909" width="0.44140625" style="268" customWidth="1"/>
    <col min="5910" max="5910" width="10.44140625" style="268" bestFit="1" customWidth="1"/>
    <col min="5911" max="5911" width="9.88671875" style="268" bestFit="1" customWidth="1"/>
    <col min="5912" max="5912" width="8.44140625" style="268" bestFit="1" customWidth="1"/>
    <col min="5913" max="5915" width="8.44140625" style="268" customWidth="1"/>
    <col min="5916" max="5916" width="0.44140625" style="268" customWidth="1"/>
    <col min="5917" max="5919" width="8.44140625" style="268" customWidth="1"/>
    <col min="5920" max="5920" width="0.44140625" style="268" customWidth="1"/>
    <col min="5921" max="5921" width="10.88671875" style="268" customWidth="1"/>
    <col min="5922" max="6144" width="13.88671875" style="268"/>
    <col min="6145" max="6145" width="25.109375" style="268" customWidth="1"/>
    <col min="6146" max="6148" width="8.44140625" style="268" customWidth="1"/>
    <col min="6149" max="6149" width="0.44140625" style="268" customWidth="1"/>
    <col min="6150" max="6152" width="8.44140625" style="268" customWidth="1"/>
    <col min="6153" max="6153" width="0.44140625" style="268" customWidth="1"/>
    <col min="6154" max="6156" width="8.44140625" style="268" customWidth="1"/>
    <col min="6157" max="6157" width="0.44140625" style="268" customWidth="1"/>
    <col min="6158" max="6160" width="8.44140625" style="268" customWidth="1"/>
    <col min="6161" max="6161" width="0.44140625" style="268" customWidth="1"/>
    <col min="6162" max="6164" width="8.44140625" style="268" customWidth="1"/>
    <col min="6165" max="6165" width="0.44140625" style="268" customWidth="1"/>
    <col min="6166" max="6166" width="10.44140625" style="268" bestFit="1" customWidth="1"/>
    <col min="6167" max="6167" width="9.88671875" style="268" bestFit="1" customWidth="1"/>
    <col min="6168" max="6168" width="8.44140625" style="268" bestFit="1" customWidth="1"/>
    <col min="6169" max="6171" width="8.44140625" style="268" customWidth="1"/>
    <col min="6172" max="6172" width="0.44140625" style="268" customWidth="1"/>
    <col min="6173" max="6175" width="8.44140625" style="268" customWidth="1"/>
    <col min="6176" max="6176" width="0.44140625" style="268" customWidth="1"/>
    <col min="6177" max="6177" width="10.88671875" style="268" customWidth="1"/>
    <col min="6178" max="6400" width="13.88671875" style="268"/>
    <col min="6401" max="6401" width="25.109375" style="268" customWidth="1"/>
    <col min="6402" max="6404" width="8.44140625" style="268" customWidth="1"/>
    <col min="6405" max="6405" width="0.44140625" style="268" customWidth="1"/>
    <col min="6406" max="6408" width="8.44140625" style="268" customWidth="1"/>
    <col min="6409" max="6409" width="0.44140625" style="268" customWidth="1"/>
    <col min="6410" max="6412" width="8.44140625" style="268" customWidth="1"/>
    <col min="6413" max="6413" width="0.44140625" style="268" customWidth="1"/>
    <col min="6414" max="6416" width="8.44140625" style="268" customWidth="1"/>
    <col min="6417" max="6417" width="0.44140625" style="268" customWidth="1"/>
    <col min="6418" max="6420" width="8.44140625" style="268" customWidth="1"/>
    <col min="6421" max="6421" width="0.44140625" style="268" customWidth="1"/>
    <col min="6422" max="6422" width="10.44140625" style="268" bestFit="1" customWidth="1"/>
    <col min="6423" max="6423" width="9.88671875" style="268" bestFit="1" customWidth="1"/>
    <col min="6424" max="6424" width="8.44140625" style="268" bestFit="1" customWidth="1"/>
    <col min="6425" max="6427" width="8.44140625" style="268" customWidth="1"/>
    <col min="6428" max="6428" width="0.44140625" style="268" customWidth="1"/>
    <col min="6429" max="6431" width="8.44140625" style="268" customWidth="1"/>
    <col min="6432" max="6432" width="0.44140625" style="268" customWidth="1"/>
    <col min="6433" max="6433" width="10.88671875" style="268" customWidth="1"/>
    <col min="6434" max="6656" width="13.88671875" style="268"/>
    <col min="6657" max="6657" width="25.109375" style="268" customWidth="1"/>
    <col min="6658" max="6660" width="8.44140625" style="268" customWidth="1"/>
    <col min="6661" max="6661" width="0.44140625" style="268" customWidth="1"/>
    <col min="6662" max="6664" width="8.44140625" style="268" customWidth="1"/>
    <col min="6665" max="6665" width="0.44140625" style="268" customWidth="1"/>
    <col min="6666" max="6668" width="8.44140625" style="268" customWidth="1"/>
    <col min="6669" max="6669" width="0.44140625" style="268" customWidth="1"/>
    <col min="6670" max="6672" width="8.44140625" style="268" customWidth="1"/>
    <col min="6673" max="6673" width="0.44140625" style="268" customWidth="1"/>
    <col min="6674" max="6676" width="8.44140625" style="268" customWidth="1"/>
    <col min="6677" max="6677" width="0.44140625" style="268" customWidth="1"/>
    <col min="6678" max="6678" width="10.44140625" style="268" bestFit="1" customWidth="1"/>
    <col min="6679" max="6679" width="9.88671875" style="268" bestFit="1" customWidth="1"/>
    <col min="6680" max="6680" width="8.44140625" style="268" bestFit="1" customWidth="1"/>
    <col min="6681" max="6683" width="8.44140625" style="268" customWidth="1"/>
    <col min="6684" max="6684" width="0.44140625" style="268" customWidth="1"/>
    <col min="6685" max="6687" width="8.44140625" style="268" customWidth="1"/>
    <col min="6688" max="6688" width="0.44140625" style="268" customWidth="1"/>
    <col min="6689" max="6689" width="10.88671875" style="268" customWidth="1"/>
    <col min="6690" max="6912" width="13.88671875" style="268"/>
    <col min="6913" max="6913" width="25.109375" style="268" customWidth="1"/>
    <col min="6914" max="6916" width="8.44140625" style="268" customWidth="1"/>
    <col min="6917" max="6917" width="0.44140625" style="268" customWidth="1"/>
    <col min="6918" max="6920" width="8.44140625" style="268" customWidth="1"/>
    <col min="6921" max="6921" width="0.44140625" style="268" customWidth="1"/>
    <col min="6922" max="6924" width="8.44140625" style="268" customWidth="1"/>
    <col min="6925" max="6925" width="0.44140625" style="268" customWidth="1"/>
    <col min="6926" max="6928" width="8.44140625" style="268" customWidth="1"/>
    <col min="6929" max="6929" width="0.44140625" style="268" customWidth="1"/>
    <col min="6930" max="6932" width="8.44140625" style="268" customWidth="1"/>
    <col min="6933" max="6933" width="0.44140625" style="268" customWidth="1"/>
    <col min="6934" max="6934" width="10.44140625" style="268" bestFit="1" customWidth="1"/>
    <col min="6935" max="6935" width="9.88671875" style="268" bestFit="1" customWidth="1"/>
    <col min="6936" max="6936" width="8.44140625" style="268" bestFit="1" customWidth="1"/>
    <col min="6937" max="6939" width="8.44140625" style="268" customWidth="1"/>
    <col min="6940" max="6940" width="0.44140625" style="268" customWidth="1"/>
    <col min="6941" max="6943" width="8.44140625" style="268" customWidth="1"/>
    <col min="6944" max="6944" width="0.44140625" style="268" customWidth="1"/>
    <col min="6945" max="6945" width="10.88671875" style="268" customWidth="1"/>
    <col min="6946" max="7168" width="13.88671875" style="268"/>
    <col min="7169" max="7169" width="25.109375" style="268" customWidth="1"/>
    <col min="7170" max="7172" width="8.44140625" style="268" customWidth="1"/>
    <col min="7173" max="7173" width="0.44140625" style="268" customWidth="1"/>
    <col min="7174" max="7176" width="8.44140625" style="268" customWidth="1"/>
    <col min="7177" max="7177" width="0.44140625" style="268" customWidth="1"/>
    <col min="7178" max="7180" width="8.44140625" style="268" customWidth="1"/>
    <col min="7181" max="7181" width="0.44140625" style="268" customWidth="1"/>
    <col min="7182" max="7184" width="8.44140625" style="268" customWidth="1"/>
    <col min="7185" max="7185" width="0.44140625" style="268" customWidth="1"/>
    <col min="7186" max="7188" width="8.44140625" style="268" customWidth="1"/>
    <col min="7189" max="7189" width="0.44140625" style="268" customWidth="1"/>
    <col min="7190" max="7190" width="10.44140625" style="268" bestFit="1" customWidth="1"/>
    <col min="7191" max="7191" width="9.88671875" style="268" bestFit="1" customWidth="1"/>
    <col min="7192" max="7192" width="8.44140625" style="268" bestFit="1" customWidth="1"/>
    <col min="7193" max="7195" width="8.44140625" style="268" customWidth="1"/>
    <col min="7196" max="7196" width="0.44140625" style="268" customWidth="1"/>
    <col min="7197" max="7199" width="8.44140625" style="268" customWidth="1"/>
    <col min="7200" max="7200" width="0.44140625" style="268" customWidth="1"/>
    <col min="7201" max="7201" width="10.88671875" style="268" customWidth="1"/>
    <col min="7202" max="7424" width="13.88671875" style="268"/>
    <col min="7425" max="7425" width="25.109375" style="268" customWidth="1"/>
    <col min="7426" max="7428" width="8.44140625" style="268" customWidth="1"/>
    <col min="7429" max="7429" width="0.44140625" style="268" customWidth="1"/>
    <col min="7430" max="7432" width="8.44140625" style="268" customWidth="1"/>
    <col min="7433" max="7433" width="0.44140625" style="268" customWidth="1"/>
    <col min="7434" max="7436" width="8.44140625" style="268" customWidth="1"/>
    <col min="7437" max="7437" width="0.44140625" style="268" customWidth="1"/>
    <col min="7438" max="7440" width="8.44140625" style="268" customWidth="1"/>
    <col min="7441" max="7441" width="0.44140625" style="268" customWidth="1"/>
    <col min="7442" max="7444" width="8.44140625" style="268" customWidth="1"/>
    <col min="7445" max="7445" width="0.44140625" style="268" customWidth="1"/>
    <col min="7446" max="7446" width="10.44140625" style="268" bestFit="1" customWidth="1"/>
    <col min="7447" max="7447" width="9.88671875" style="268" bestFit="1" customWidth="1"/>
    <col min="7448" max="7448" width="8.44140625" style="268" bestFit="1" customWidth="1"/>
    <col min="7449" max="7451" width="8.44140625" style="268" customWidth="1"/>
    <col min="7452" max="7452" width="0.44140625" style="268" customWidth="1"/>
    <col min="7453" max="7455" width="8.44140625" style="268" customWidth="1"/>
    <col min="7456" max="7456" width="0.44140625" style="268" customWidth="1"/>
    <col min="7457" max="7457" width="10.88671875" style="268" customWidth="1"/>
    <col min="7458" max="7680" width="13.88671875" style="268"/>
    <col min="7681" max="7681" width="25.109375" style="268" customWidth="1"/>
    <col min="7682" max="7684" width="8.44140625" style="268" customWidth="1"/>
    <col min="7685" max="7685" width="0.44140625" style="268" customWidth="1"/>
    <col min="7686" max="7688" width="8.44140625" style="268" customWidth="1"/>
    <col min="7689" max="7689" width="0.44140625" style="268" customWidth="1"/>
    <col min="7690" max="7692" width="8.44140625" style="268" customWidth="1"/>
    <col min="7693" max="7693" width="0.44140625" style="268" customWidth="1"/>
    <col min="7694" max="7696" width="8.44140625" style="268" customWidth="1"/>
    <col min="7697" max="7697" width="0.44140625" style="268" customWidth="1"/>
    <col min="7698" max="7700" width="8.44140625" style="268" customWidth="1"/>
    <col min="7701" max="7701" width="0.44140625" style="268" customWidth="1"/>
    <col min="7702" max="7702" width="10.44140625" style="268" bestFit="1" customWidth="1"/>
    <col min="7703" max="7703" width="9.88671875" style="268" bestFit="1" customWidth="1"/>
    <col min="7704" max="7704" width="8.44140625" style="268" bestFit="1" customWidth="1"/>
    <col min="7705" max="7707" width="8.44140625" style="268" customWidth="1"/>
    <col min="7708" max="7708" width="0.44140625" style="268" customWidth="1"/>
    <col min="7709" max="7711" width="8.44140625" style="268" customWidth="1"/>
    <col min="7712" max="7712" width="0.44140625" style="268" customWidth="1"/>
    <col min="7713" max="7713" width="10.88671875" style="268" customWidth="1"/>
    <col min="7714" max="7936" width="13.88671875" style="268"/>
    <col min="7937" max="7937" width="25.109375" style="268" customWidth="1"/>
    <col min="7938" max="7940" width="8.44140625" style="268" customWidth="1"/>
    <col min="7941" max="7941" width="0.44140625" style="268" customWidth="1"/>
    <col min="7942" max="7944" width="8.44140625" style="268" customWidth="1"/>
    <col min="7945" max="7945" width="0.44140625" style="268" customWidth="1"/>
    <col min="7946" max="7948" width="8.44140625" style="268" customWidth="1"/>
    <col min="7949" max="7949" width="0.44140625" style="268" customWidth="1"/>
    <col min="7950" max="7952" width="8.44140625" style="268" customWidth="1"/>
    <col min="7953" max="7953" width="0.44140625" style="268" customWidth="1"/>
    <col min="7954" max="7956" width="8.44140625" style="268" customWidth="1"/>
    <col min="7957" max="7957" width="0.44140625" style="268" customWidth="1"/>
    <col min="7958" max="7958" width="10.44140625" style="268" bestFit="1" customWidth="1"/>
    <col min="7959" max="7959" width="9.88671875" style="268" bestFit="1" customWidth="1"/>
    <col min="7960" max="7960" width="8.44140625" style="268" bestFit="1" customWidth="1"/>
    <col min="7961" max="7963" width="8.44140625" style="268" customWidth="1"/>
    <col min="7964" max="7964" width="0.44140625" style="268" customWidth="1"/>
    <col min="7965" max="7967" width="8.44140625" style="268" customWidth="1"/>
    <col min="7968" max="7968" width="0.44140625" style="268" customWidth="1"/>
    <col min="7969" max="7969" width="10.88671875" style="268" customWidth="1"/>
    <col min="7970" max="8192" width="13.88671875" style="268"/>
    <col min="8193" max="8193" width="25.109375" style="268" customWidth="1"/>
    <col min="8194" max="8196" width="8.44140625" style="268" customWidth="1"/>
    <col min="8197" max="8197" width="0.44140625" style="268" customWidth="1"/>
    <col min="8198" max="8200" width="8.44140625" style="268" customWidth="1"/>
    <col min="8201" max="8201" width="0.44140625" style="268" customWidth="1"/>
    <col min="8202" max="8204" width="8.44140625" style="268" customWidth="1"/>
    <col min="8205" max="8205" width="0.44140625" style="268" customWidth="1"/>
    <col min="8206" max="8208" width="8.44140625" style="268" customWidth="1"/>
    <col min="8209" max="8209" width="0.44140625" style="268" customWidth="1"/>
    <col min="8210" max="8212" width="8.44140625" style="268" customWidth="1"/>
    <col min="8213" max="8213" width="0.44140625" style="268" customWidth="1"/>
    <col min="8214" max="8214" width="10.44140625" style="268" bestFit="1" customWidth="1"/>
    <col min="8215" max="8215" width="9.88671875" style="268" bestFit="1" customWidth="1"/>
    <col min="8216" max="8216" width="8.44140625" style="268" bestFit="1" customWidth="1"/>
    <col min="8217" max="8219" width="8.44140625" style="268" customWidth="1"/>
    <col min="8220" max="8220" width="0.44140625" style="268" customWidth="1"/>
    <col min="8221" max="8223" width="8.44140625" style="268" customWidth="1"/>
    <col min="8224" max="8224" width="0.44140625" style="268" customWidth="1"/>
    <col min="8225" max="8225" width="10.88671875" style="268" customWidth="1"/>
    <col min="8226" max="8448" width="13.88671875" style="268"/>
    <col min="8449" max="8449" width="25.109375" style="268" customWidth="1"/>
    <col min="8450" max="8452" width="8.44140625" style="268" customWidth="1"/>
    <col min="8453" max="8453" width="0.44140625" style="268" customWidth="1"/>
    <col min="8454" max="8456" width="8.44140625" style="268" customWidth="1"/>
    <col min="8457" max="8457" width="0.44140625" style="268" customWidth="1"/>
    <col min="8458" max="8460" width="8.44140625" style="268" customWidth="1"/>
    <col min="8461" max="8461" width="0.44140625" style="268" customWidth="1"/>
    <col min="8462" max="8464" width="8.44140625" style="268" customWidth="1"/>
    <col min="8465" max="8465" width="0.44140625" style="268" customWidth="1"/>
    <col min="8466" max="8468" width="8.44140625" style="268" customWidth="1"/>
    <col min="8469" max="8469" width="0.44140625" style="268" customWidth="1"/>
    <col min="8470" max="8470" width="10.44140625" style="268" bestFit="1" customWidth="1"/>
    <col min="8471" max="8471" width="9.88671875" style="268" bestFit="1" customWidth="1"/>
    <col min="8472" max="8472" width="8.44140625" style="268" bestFit="1" customWidth="1"/>
    <col min="8473" max="8475" width="8.44140625" style="268" customWidth="1"/>
    <col min="8476" max="8476" width="0.44140625" style="268" customWidth="1"/>
    <col min="8477" max="8479" width="8.44140625" style="268" customWidth="1"/>
    <col min="8480" max="8480" width="0.44140625" style="268" customWidth="1"/>
    <col min="8481" max="8481" width="10.88671875" style="268" customWidth="1"/>
    <col min="8482" max="8704" width="13.88671875" style="268"/>
    <col min="8705" max="8705" width="25.109375" style="268" customWidth="1"/>
    <col min="8706" max="8708" width="8.44140625" style="268" customWidth="1"/>
    <col min="8709" max="8709" width="0.44140625" style="268" customWidth="1"/>
    <col min="8710" max="8712" width="8.44140625" style="268" customWidth="1"/>
    <col min="8713" max="8713" width="0.44140625" style="268" customWidth="1"/>
    <col min="8714" max="8716" width="8.44140625" style="268" customWidth="1"/>
    <col min="8717" max="8717" width="0.44140625" style="268" customWidth="1"/>
    <col min="8718" max="8720" width="8.44140625" style="268" customWidth="1"/>
    <col min="8721" max="8721" width="0.44140625" style="268" customWidth="1"/>
    <col min="8722" max="8724" width="8.44140625" style="268" customWidth="1"/>
    <col min="8725" max="8725" width="0.44140625" style="268" customWidth="1"/>
    <col min="8726" max="8726" width="10.44140625" style="268" bestFit="1" customWidth="1"/>
    <col min="8727" max="8727" width="9.88671875" style="268" bestFit="1" customWidth="1"/>
    <col min="8728" max="8728" width="8.44140625" style="268" bestFit="1" customWidth="1"/>
    <col min="8729" max="8731" width="8.44140625" style="268" customWidth="1"/>
    <col min="8732" max="8732" width="0.44140625" style="268" customWidth="1"/>
    <col min="8733" max="8735" width="8.44140625" style="268" customWidth="1"/>
    <col min="8736" max="8736" width="0.44140625" style="268" customWidth="1"/>
    <col min="8737" max="8737" width="10.88671875" style="268" customWidth="1"/>
    <col min="8738" max="8960" width="13.88671875" style="268"/>
    <col min="8961" max="8961" width="25.109375" style="268" customWidth="1"/>
    <col min="8962" max="8964" width="8.44140625" style="268" customWidth="1"/>
    <col min="8965" max="8965" width="0.44140625" style="268" customWidth="1"/>
    <col min="8966" max="8968" width="8.44140625" style="268" customWidth="1"/>
    <col min="8969" max="8969" width="0.44140625" style="268" customWidth="1"/>
    <col min="8970" max="8972" width="8.44140625" style="268" customWidth="1"/>
    <col min="8973" max="8973" width="0.44140625" style="268" customWidth="1"/>
    <col min="8974" max="8976" width="8.44140625" style="268" customWidth="1"/>
    <col min="8977" max="8977" width="0.44140625" style="268" customWidth="1"/>
    <col min="8978" max="8980" width="8.44140625" style="268" customWidth="1"/>
    <col min="8981" max="8981" width="0.44140625" style="268" customWidth="1"/>
    <col min="8982" max="8982" width="10.44140625" style="268" bestFit="1" customWidth="1"/>
    <col min="8983" max="8983" width="9.88671875" style="268" bestFit="1" customWidth="1"/>
    <col min="8984" max="8984" width="8.44140625" style="268" bestFit="1" customWidth="1"/>
    <col min="8985" max="8987" width="8.44140625" style="268" customWidth="1"/>
    <col min="8988" max="8988" width="0.44140625" style="268" customWidth="1"/>
    <col min="8989" max="8991" width="8.44140625" style="268" customWidth="1"/>
    <col min="8992" max="8992" width="0.44140625" style="268" customWidth="1"/>
    <col min="8993" max="8993" width="10.88671875" style="268" customWidth="1"/>
    <col min="8994" max="9216" width="13.88671875" style="268"/>
    <col min="9217" max="9217" width="25.109375" style="268" customWidth="1"/>
    <col min="9218" max="9220" width="8.44140625" style="268" customWidth="1"/>
    <col min="9221" max="9221" width="0.44140625" style="268" customWidth="1"/>
    <col min="9222" max="9224" width="8.44140625" style="268" customWidth="1"/>
    <col min="9225" max="9225" width="0.44140625" style="268" customWidth="1"/>
    <col min="9226" max="9228" width="8.44140625" style="268" customWidth="1"/>
    <col min="9229" max="9229" width="0.44140625" style="268" customWidth="1"/>
    <col min="9230" max="9232" width="8.44140625" style="268" customWidth="1"/>
    <col min="9233" max="9233" width="0.44140625" style="268" customWidth="1"/>
    <col min="9234" max="9236" width="8.44140625" style="268" customWidth="1"/>
    <col min="9237" max="9237" width="0.44140625" style="268" customWidth="1"/>
    <col min="9238" max="9238" width="10.44140625" style="268" bestFit="1" customWidth="1"/>
    <col min="9239" max="9239" width="9.88671875" style="268" bestFit="1" customWidth="1"/>
    <col min="9240" max="9240" width="8.44140625" style="268" bestFit="1" customWidth="1"/>
    <col min="9241" max="9243" width="8.44140625" style="268" customWidth="1"/>
    <col min="9244" max="9244" width="0.44140625" style="268" customWidth="1"/>
    <col min="9245" max="9247" width="8.44140625" style="268" customWidth="1"/>
    <col min="9248" max="9248" width="0.44140625" style="268" customWidth="1"/>
    <col min="9249" max="9249" width="10.88671875" style="268" customWidth="1"/>
    <col min="9250" max="9472" width="13.88671875" style="268"/>
    <col min="9473" max="9473" width="25.109375" style="268" customWidth="1"/>
    <col min="9474" max="9476" width="8.44140625" style="268" customWidth="1"/>
    <col min="9477" max="9477" width="0.44140625" style="268" customWidth="1"/>
    <col min="9478" max="9480" width="8.44140625" style="268" customWidth="1"/>
    <col min="9481" max="9481" width="0.44140625" style="268" customWidth="1"/>
    <col min="9482" max="9484" width="8.44140625" style="268" customWidth="1"/>
    <col min="9485" max="9485" width="0.44140625" style="268" customWidth="1"/>
    <col min="9486" max="9488" width="8.44140625" style="268" customWidth="1"/>
    <col min="9489" max="9489" width="0.44140625" style="268" customWidth="1"/>
    <col min="9490" max="9492" width="8.44140625" style="268" customWidth="1"/>
    <col min="9493" max="9493" width="0.44140625" style="268" customWidth="1"/>
    <col min="9494" max="9494" width="10.44140625" style="268" bestFit="1" customWidth="1"/>
    <col min="9495" max="9495" width="9.88671875" style="268" bestFit="1" customWidth="1"/>
    <col min="9496" max="9496" width="8.44140625" style="268" bestFit="1" customWidth="1"/>
    <col min="9497" max="9499" width="8.44140625" style="268" customWidth="1"/>
    <col min="9500" max="9500" width="0.44140625" style="268" customWidth="1"/>
    <col min="9501" max="9503" width="8.44140625" style="268" customWidth="1"/>
    <col min="9504" max="9504" width="0.44140625" style="268" customWidth="1"/>
    <col min="9505" max="9505" width="10.88671875" style="268" customWidth="1"/>
    <col min="9506" max="9728" width="13.88671875" style="268"/>
    <col min="9729" max="9729" width="25.109375" style="268" customWidth="1"/>
    <col min="9730" max="9732" width="8.44140625" style="268" customWidth="1"/>
    <col min="9733" max="9733" width="0.44140625" style="268" customWidth="1"/>
    <col min="9734" max="9736" width="8.44140625" style="268" customWidth="1"/>
    <col min="9737" max="9737" width="0.44140625" style="268" customWidth="1"/>
    <col min="9738" max="9740" width="8.44140625" style="268" customWidth="1"/>
    <col min="9741" max="9741" width="0.44140625" style="268" customWidth="1"/>
    <col min="9742" max="9744" width="8.44140625" style="268" customWidth="1"/>
    <col min="9745" max="9745" width="0.44140625" style="268" customWidth="1"/>
    <col min="9746" max="9748" width="8.44140625" style="268" customWidth="1"/>
    <col min="9749" max="9749" width="0.44140625" style="268" customWidth="1"/>
    <col min="9750" max="9750" width="10.44140625" style="268" bestFit="1" customWidth="1"/>
    <col min="9751" max="9751" width="9.88671875" style="268" bestFit="1" customWidth="1"/>
    <col min="9752" max="9752" width="8.44140625" style="268" bestFit="1" customWidth="1"/>
    <col min="9753" max="9755" width="8.44140625" style="268" customWidth="1"/>
    <col min="9756" max="9756" width="0.44140625" style="268" customWidth="1"/>
    <col min="9757" max="9759" width="8.44140625" style="268" customWidth="1"/>
    <col min="9760" max="9760" width="0.44140625" style="268" customWidth="1"/>
    <col min="9761" max="9761" width="10.88671875" style="268" customWidth="1"/>
    <col min="9762" max="9984" width="13.88671875" style="268"/>
    <col min="9985" max="9985" width="25.109375" style="268" customWidth="1"/>
    <col min="9986" max="9988" width="8.44140625" style="268" customWidth="1"/>
    <col min="9989" max="9989" width="0.44140625" style="268" customWidth="1"/>
    <col min="9990" max="9992" width="8.44140625" style="268" customWidth="1"/>
    <col min="9993" max="9993" width="0.44140625" style="268" customWidth="1"/>
    <col min="9994" max="9996" width="8.44140625" style="268" customWidth="1"/>
    <col min="9997" max="9997" width="0.44140625" style="268" customWidth="1"/>
    <col min="9998" max="10000" width="8.44140625" style="268" customWidth="1"/>
    <col min="10001" max="10001" width="0.44140625" style="268" customWidth="1"/>
    <col min="10002" max="10004" width="8.44140625" style="268" customWidth="1"/>
    <col min="10005" max="10005" width="0.44140625" style="268" customWidth="1"/>
    <col min="10006" max="10006" width="10.44140625" style="268" bestFit="1" customWidth="1"/>
    <col min="10007" max="10007" width="9.88671875" style="268" bestFit="1" customWidth="1"/>
    <col min="10008" max="10008" width="8.44140625" style="268" bestFit="1" customWidth="1"/>
    <col min="10009" max="10011" width="8.44140625" style="268" customWidth="1"/>
    <col min="10012" max="10012" width="0.44140625" style="268" customWidth="1"/>
    <col min="10013" max="10015" width="8.44140625" style="268" customWidth="1"/>
    <col min="10016" max="10016" width="0.44140625" style="268" customWidth="1"/>
    <col min="10017" max="10017" width="10.88671875" style="268" customWidth="1"/>
    <col min="10018" max="10240" width="13.88671875" style="268"/>
    <col min="10241" max="10241" width="25.109375" style="268" customWidth="1"/>
    <col min="10242" max="10244" width="8.44140625" style="268" customWidth="1"/>
    <col min="10245" max="10245" width="0.44140625" style="268" customWidth="1"/>
    <col min="10246" max="10248" width="8.44140625" style="268" customWidth="1"/>
    <col min="10249" max="10249" width="0.44140625" style="268" customWidth="1"/>
    <col min="10250" max="10252" width="8.44140625" style="268" customWidth="1"/>
    <col min="10253" max="10253" width="0.44140625" style="268" customWidth="1"/>
    <col min="10254" max="10256" width="8.44140625" style="268" customWidth="1"/>
    <col min="10257" max="10257" width="0.44140625" style="268" customWidth="1"/>
    <col min="10258" max="10260" width="8.44140625" style="268" customWidth="1"/>
    <col min="10261" max="10261" width="0.44140625" style="268" customWidth="1"/>
    <col min="10262" max="10262" width="10.44140625" style="268" bestFit="1" customWidth="1"/>
    <col min="10263" max="10263" width="9.88671875" style="268" bestFit="1" customWidth="1"/>
    <col min="10264" max="10264" width="8.44140625" style="268" bestFit="1" customWidth="1"/>
    <col min="10265" max="10267" width="8.44140625" style="268" customWidth="1"/>
    <col min="10268" max="10268" width="0.44140625" style="268" customWidth="1"/>
    <col min="10269" max="10271" width="8.44140625" style="268" customWidth="1"/>
    <col min="10272" max="10272" width="0.44140625" style="268" customWidth="1"/>
    <col min="10273" max="10273" width="10.88671875" style="268" customWidth="1"/>
    <col min="10274" max="10496" width="13.88671875" style="268"/>
    <col min="10497" max="10497" width="25.109375" style="268" customWidth="1"/>
    <col min="10498" max="10500" width="8.44140625" style="268" customWidth="1"/>
    <col min="10501" max="10501" width="0.44140625" style="268" customWidth="1"/>
    <col min="10502" max="10504" width="8.44140625" style="268" customWidth="1"/>
    <col min="10505" max="10505" width="0.44140625" style="268" customWidth="1"/>
    <col min="10506" max="10508" width="8.44140625" style="268" customWidth="1"/>
    <col min="10509" max="10509" width="0.44140625" style="268" customWidth="1"/>
    <col min="10510" max="10512" width="8.44140625" style="268" customWidth="1"/>
    <col min="10513" max="10513" width="0.44140625" style="268" customWidth="1"/>
    <col min="10514" max="10516" width="8.44140625" style="268" customWidth="1"/>
    <col min="10517" max="10517" width="0.44140625" style="268" customWidth="1"/>
    <col min="10518" max="10518" width="10.44140625" style="268" bestFit="1" customWidth="1"/>
    <col min="10519" max="10519" width="9.88671875" style="268" bestFit="1" customWidth="1"/>
    <col min="10520" max="10520" width="8.44140625" style="268" bestFit="1" customWidth="1"/>
    <col min="10521" max="10523" width="8.44140625" style="268" customWidth="1"/>
    <col min="10524" max="10524" width="0.44140625" style="268" customWidth="1"/>
    <col min="10525" max="10527" width="8.44140625" style="268" customWidth="1"/>
    <col min="10528" max="10528" width="0.44140625" style="268" customWidth="1"/>
    <col min="10529" max="10529" width="10.88671875" style="268" customWidth="1"/>
    <col min="10530" max="10752" width="13.88671875" style="268"/>
    <col min="10753" max="10753" width="25.109375" style="268" customWidth="1"/>
    <col min="10754" max="10756" width="8.44140625" style="268" customWidth="1"/>
    <col min="10757" max="10757" width="0.44140625" style="268" customWidth="1"/>
    <col min="10758" max="10760" width="8.44140625" style="268" customWidth="1"/>
    <col min="10761" max="10761" width="0.44140625" style="268" customWidth="1"/>
    <col min="10762" max="10764" width="8.44140625" style="268" customWidth="1"/>
    <col min="10765" max="10765" width="0.44140625" style="268" customWidth="1"/>
    <col min="10766" max="10768" width="8.44140625" style="268" customWidth="1"/>
    <col min="10769" max="10769" width="0.44140625" style="268" customWidth="1"/>
    <col min="10770" max="10772" width="8.44140625" style="268" customWidth="1"/>
    <col min="10773" max="10773" width="0.44140625" style="268" customWidth="1"/>
    <col min="10774" max="10774" width="10.44140625" style="268" bestFit="1" customWidth="1"/>
    <col min="10775" max="10775" width="9.88671875" style="268" bestFit="1" customWidth="1"/>
    <col min="10776" max="10776" width="8.44140625" style="268" bestFit="1" customWidth="1"/>
    <col min="10777" max="10779" width="8.44140625" style="268" customWidth="1"/>
    <col min="10780" max="10780" width="0.44140625" style="268" customWidth="1"/>
    <col min="10781" max="10783" width="8.44140625" style="268" customWidth="1"/>
    <col min="10784" max="10784" width="0.44140625" style="268" customWidth="1"/>
    <col min="10785" max="10785" width="10.88671875" style="268" customWidth="1"/>
    <col min="10786" max="11008" width="13.88671875" style="268"/>
    <col min="11009" max="11009" width="25.109375" style="268" customWidth="1"/>
    <col min="11010" max="11012" width="8.44140625" style="268" customWidth="1"/>
    <col min="11013" max="11013" width="0.44140625" style="268" customWidth="1"/>
    <col min="11014" max="11016" width="8.44140625" style="268" customWidth="1"/>
    <col min="11017" max="11017" width="0.44140625" style="268" customWidth="1"/>
    <col min="11018" max="11020" width="8.44140625" style="268" customWidth="1"/>
    <col min="11021" max="11021" width="0.44140625" style="268" customWidth="1"/>
    <col min="11022" max="11024" width="8.44140625" style="268" customWidth="1"/>
    <col min="11025" max="11025" width="0.44140625" style="268" customWidth="1"/>
    <col min="11026" max="11028" width="8.44140625" style="268" customWidth="1"/>
    <col min="11029" max="11029" width="0.44140625" style="268" customWidth="1"/>
    <col min="11030" max="11030" width="10.44140625" style="268" bestFit="1" customWidth="1"/>
    <col min="11031" max="11031" width="9.88671875" style="268" bestFit="1" customWidth="1"/>
    <col min="11032" max="11032" width="8.44140625" style="268" bestFit="1" customWidth="1"/>
    <col min="11033" max="11035" width="8.44140625" style="268" customWidth="1"/>
    <col min="11036" max="11036" width="0.44140625" style="268" customWidth="1"/>
    <col min="11037" max="11039" width="8.44140625" style="268" customWidth="1"/>
    <col min="11040" max="11040" width="0.44140625" style="268" customWidth="1"/>
    <col min="11041" max="11041" width="10.88671875" style="268" customWidth="1"/>
    <col min="11042" max="11264" width="13.88671875" style="268"/>
    <col min="11265" max="11265" width="25.109375" style="268" customWidth="1"/>
    <col min="11266" max="11268" width="8.44140625" style="268" customWidth="1"/>
    <col min="11269" max="11269" width="0.44140625" style="268" customWidth="1"/>
    <col min="11270" max="11272" width="8.44140625" style="268" customWidth="1"/>
    <col min="11273" max="11273" width="0.44140625" style="268" customWidth="1"/>
    <col min="11274" max="11276" width="8.44140625" style="268" customWidth="1"/>
    <col min="11277" max="11277" width="0.44140625" style="268" customWidth="1"/>
    <col min="11278" max="11280" width="8.44140625" style="268" customWidth="1"/>
    <col min="11281" max="11281" width="0.44140625" style="268" customWidth="1"/>
    <col min="11282" max="11284" width="8.44140625" style="268" customWidth="1"/>
    <col min="11285" max="11285" width="0.44140625" style="268" customWidth="1"/>
    <col min="11286" max="11286" width="10.44140625" style="268" bestFit="1" customWidth="1"/>
    <col min="11287" max="11287" width="9.88671875" style="268" bestFit="1" customWidth="1"/>
    <col min="11288" max="11288" width="8.44140625" style="268" bestFit="1" customWidth="1"/>
    <col min="11289" max="11291" width="8.44140625" style="268" customWidth="1"/>
    <col min="11292" max="11292" width="0.44140625" style="268" customWidth="1"/>
    <col min="11293" max="11295" width="8.44140625" style="268" customWidth="1"/>
    <col min="11296" max="11296" width="0.44140625" style="268" customWidth="1"/>
    <col min="11297" max="11297" width="10.88671875" style="268" customWidth="1"/>
    <col min="11298" max="11520" width="13.88671875" style="268"/>
    <col min="11521" max="11521" width="25.109375" style="268" customWidth="1"/>
    <col min="11522" max="11524" width="8.44140625" style="268" customWidth="1"/>
    <col min="11525" max="11525" width="0.44140625" style="268" customWidth="1"/>
    <col min="11526" max="11528" width="8.44140625" style="268" customWidth="1"/>
    <col min="11529" max="11529" width="0.44140625" style="268" customWidth="1"/>
    <col min="11530" max="11532" width="8.44140625" style="268" customWidth="1"/>
    <col min="11533" max="11533" width="0.44140625" style="268" customWidth="1"/>
    <col min="11534" max="11536" width="8.44140625" style="268" customWidth="1"/>
    <col min="11537" max="11537" width="0.44140625" style="268" customWidth="1"/>
    <col min="11538" max="11540" width="8.44140625" style="268" customWidth="1"/>
    <col min="11541" max="11541" width="0.44140625" style="268" customWidth="1"/>
    <col min="11542" max="11542" width="10.44140625" style="268" bestFit="1" customWidth="1"/>
    <col min="11543" max="11543" width="9.88671875" style="268" bestFit="1" customWidth="1"/>
    <col min="11544" max="11544" width="8.44140625" style="268" bestFit="1" customWidth="1"/>
    <col min="11545" max="11547" width="8.44140625" style="268" customWidth="1"/>
    <col min="11548" max="11548" width="0.44140625" style="268" customWidth="1"/>
    <col min="11549" max="11551" width="8.44140625" style="268" customWidth="1"/>
    <col min="11552" max="11552" width="0.44140625" style="268" customWidth="1"/>
    <col min="11553" max="11553" width="10.88671875" style="268" customWidth="1"/>
    <col min="11554" max="11776" width="13.88671875" style="268"/>
    <col min="11777" max="11777" width="25.109375" style="268" customWidth="1"/>
    <col min="11778" max="11780" width="8.44140625" style="268" customWidth="1"/>
    <col min="11781" max="11781" width="0.44140625" style="268" customWidth="1"/>
    <col min="11782" max="11784" width="8.44140625" style="268" customWidth="1"/>
    <col min="11785" max="11785" width="0.44140625" style="268" customWidth="1"/>
    <col min="11786" max="11788" width="8.44140625" style="268" customWidth="1"/>
    <col min="11789" max="11789" width="0.44140625" style="268" customWidth="1"/>
    <col min="11790" max="11792" width="8.44140625" style="268" customWidth="1"/>
    <col min="11793" max="11793" width="0.44140625" style="268" customWidth="1"/>
    <col min="11794" max="11796" width="8.44140625" style="268" customWidth="1"/>
    <col min="11797" max="11797" width="0.44140625" style="268" customWidth="1"/>
    <col min="11798" max="11798" width="10.44140625" style="268" bestFit="1" customWidth="1"/>
    <col min="11799" max="11799" width="9.88671875" style="268" bestFit="1" customWidth="1"/>
    <col min="11800" max="11800" width="8.44140625" style="268" bestFit="1" customWidth="1"/>
    <col min="11801" max="11803" width="8.44140625" style="268" customWidth="1"/>
    <col min="11804" max="11804" width="0.44140625" style="268" customWidth="1"/>
    <col min="11805" max="11807" width="8.44140625" style="268" customWidth="1"/>
    <col min="11808" max="11808" width="0.44140625" style="268" customWidth="1"/>
    <col min="11809" max="11809" width="10.88671875" style="268" customWidth="1"/>
    <col min="11810" max="12032" width="13.88671875" style="268"/>
    <col min="12033" max="12033" width="25.109375" style="268" customWidth="1"/>
    <col min="12034" max="12036" width="8.44140625" style="268" customWidth="1"/>
    <col min="12037" max="12037" width="0.44140625" style="268" customWidth="1"/>
    <col min="12038" max="12040" width="8.44140625" style="268" customWidth="1"/>
    <col min="12041" max="12041" width="0.44140625" style="268" customWidth="1"/>
    <col min="12042" max="12044" width="8.44140625" style="268" customWidth="1"/>
    <col min="12045" max="12045" width="0.44140625" style="268" customWidth="1"/>
    <col min="12046" max="12048" width="8.44140625" style="268" customWidth="1"/>
    <col min="12049" max="12049" width="0.44140625" style="268" customWidth="1"/>
    <col min="12050" max="12052" width="8.44140625" style="268" customWidth="1"/>
    <col min="12053" max="12053" width="0.44140625" style="268" customWidth="1"/>
    <col min="12054" max="12054" width="10.44140625" style="268" bestFit="1" customWidth="1"/>
    <col min="12055" max="12055" width="9.88671875" style="268" bestFit="1" customWidth="1"/>
    <col min="12056" max="12056" width="8.44140625" style="268" bestFit="1" customWidth="1"/>
    <col min="12057" max="12059" width="8.44140625" style="268" customWidth="1"/>
    <col min="12060" max="12060" width="0.44140625" style="268" customWidth="1"/>
    <col min="12061" max="12063" width="8.44140625" style="268" customWidth="1"/>
    <col min="12064" max="12064" width="0.44140625" style="268" customWidth="1"/>
    <col min="12065" max="12065" width="10.88671875" style="268" customWidth="1"/>
    <col min="12066" max="12288" width="13.88671875" style="268"/>
    <col min="12289" max="12289" width="25.109375" style="268" customWidth="1"/>
    <col min="12290" max="12292" width="8.44140625" style="268" customWidth="1"/>
    <col min="12293" max="12293" width="0.44140625" style="268" customWidth="1"/>
    <col min="12294" max="12296" width="8.44140625" style="268" customWidth="1"/>
    <col min="12297" max="12297" width="0.44140625" style="268" customWidth="1"/>
    <col min="12298" max="12300" width="8.44140625" style="268" customWidth="1"/>
    <col min="12301" max="12301" width="0.44140625" style="268" customWidth="1"/>
    <col min="12302" max="12304" width="8.44140625" style="268" customWidth="1"/>
    <col min="12305" max="12305" width="0.44140625" style="268" customWidth="1"/>
    <col min="12306" max="12308" width="8.44140625" style="268" customWidth="1"/>
    <col min="12309" max="12309" width="0.44140625" style="268" customWidth="1"/>
    <col min="12310" max="12310" width="10.44140625" style="268" bestFit="1" customWidth="1"/>
    <col min="12311" max="12311" width="9.88671875" style="268" bestFit="1" customWidth="1"/>
    <col min="12312" max="12312" width="8.44140625" style="268" bestFit="1" customWidth="1"/>
    <col min="12313" max="12315" width="8.44140625" style="268" customWidth="1"/>
    <col min="12316" max="12316" width="0.44140625" style="268" customWidth="1"/>
    <col min="12317" max="12319" width="8.44140625" style="268" customWidth="1"/>
    <col min="12320" max="12320" width="0.44140625" style="268" customWidth="1"/>
    <col min="12321" max="12321" width="10.88671875" style="268" customWidth="1"/>
    <col min="12322" max="12544" width="13.88671875" style="268"/>
    <col min="12545" max="12545" width="25.109375" style="268" customWidth="1"/>
    <col min="12546" max="12548" width="8.44140625" style="268" customWidth="1"/>
    <col min="12549" max="12549" width="0.44140625" style="268" customWidth="1"/>
    <col min="12550" max="12552" width="8.44140625" style="268" customWidth="1"/>
    <col min="12553" max="12553" width="0.44140625" style="268" customWidth="1"/>
    <col min="12554" max="12556" width="8.44140625" style="268" customWidth="1"/>
    <col min="12557" max="12557" width="0.44140625" style="268" customWidth="1"/>
    <col min="12558" max="12560" width="8.44140625" style="268" customWidth="1"/>
    <col min="12561" max="12561" width="0.44140625" style="268" customWidth="1"/>
    <col min="12562" max="12564" width="8.44140625" style="268" customWidth="1"/>
    <col min="12565" max="12565" width="0.44140625" style="268" customWidth="1"/>
    <col min="12566" max="12566" width="10.44140625" style="268" bestFit="1" customWidth="1"/>
    <col min="12567" max="12567" width="9.88671875" style="268" bestFit="1" customWidth="1"/>
    <col min="12568" max="12568" width="8.44140625" style="268" bestFit="1" customWidth="1"/>
    <col min="12569" max="12571" width="8.44140625" style="268" customWidth="1"/>
    <col min="12572" max="12572" width="0.44140625" style="268" customWidth="1"/>
    <col min="12573" max="12575" width="8.44140625" style="268" customWidth="1"/>
    <col min="12576" max="12576" width="0.44140625" style="268" customWidth="1"/>
    <col min="12577" max="12577" width="10.88671875" style="268" customWidth="1"/>
    <col min="12578" max="12800" width="13.88671875" style="268"/>
    <col min="12801" max="12801" width="25.109375" style="268" customWidth="1"/>
    <col min="12802" max="12804" width="8.44140625" style="268" customWidth="1"/>
    <col min="12805" max="12805" width="0.44140625" style="268" customWidth="1"/>
    <col min="12806" max="12808" width="8.44140625" style="268" customWidth="1"/>
    <col min="12809" max="12809" width="0.44140625" style="268" customWidth="1"/>
    <col min="12810" max="12812" width="8.44140625" style="268" customWidth="1"/>
    <col min="12813" max="12813" width="0.44140625" style="268" customWidth="1"/>
    <col min="12814" max="12816" width="8.44140625" style="268" customWidth="1"/>
    <col min="12817" max="12817" width="0.44140625" style="268" customWidth="1"/>
    <col min="12818" max="12820" width="8.44140625" style="268" customWidth="1"/>
    <col min="12821" max="12821" width="0.44140625" style="268" customWidth="1"/>
    <col min="12822" max="12822" width="10.44140625" style="268" bestFit="1" customWidth="1"/>
    <col min="12823" max="12823" width="9.88671875" style="268" bestFit="1" customWidth="1"/>
    <col min="12824" max="12824" width="8.44140625" style="268" bestFit="1" customWidth="1"/>
    <col min="12825" max="12827" width="8.44140625" style="268" customWidth="1"/>
    <col min="12828" max="12828" width="0.44140625" style="268" customWidth="1"/>
    <col min="12829" max="12831" width="8.44140625" style="268" customWidth="1"/>
    <col min="12832" max="12832" width="0.44140625" style="268" customWidth="1"/>
    <col min="12833" max="12833" width="10.88671875" style="268" customWidth="1"/>
    <col min="12834" max="13056" width="13.88671875" style="268"/>
    <col min="13057" max="13057" width="25.109375" style="268" customWidth="1"/>
    <col min="13058" max="13060" width="8.44140625" style="268" customWidth="1"/>
    <col min="13061" max="13061" width="0.44140625" style="268" customWidth="1"/>
    <col min="13062" max="13064" width="8.44140625" style="268" customWidth="1"/>
    <col min="13065" max="13065" width="0.44140625" style="268" customWidth="1"/>
    <col min="13066" max="13068" width="8.44140625" style="268" customWidth="1"/>
    <col min="13069" max="13069" width="0.44140625" style="268" customWidth="1"/>
    <col min="13070" max="13072" width="8.44140625" style="268" customWidth="1"/>
    <col min="13073" max="13073" width="0.44140625" style="268" customWidth="1"/>
    <col min="13074" max="13076" width="8.44140625" style="268" customWidth="1"/>
    <col min="13077" max="13077" width="0.44140625" style="268" customWidth="1"/>
    <col min="13078" max="13078" width="10.44140625" style="268" bestFit="1" customWidth="1"/>
    <col min="13079" max="13079" width="9.88671875" style="268" bestFit="1" customWidth="1"/>
    <col min="13080" max="13080" width="8.44140625" style="268" bestFit="1" customWidth="1"/>
    <col min="13081" max="13083" width="8.44140625" style="268" customWidth="1"/>
    <col min="13084" max="13084" width="0.44140625" style="268" customWidth="1"/>
    <col min="13085" max="13087" width="8.44140625" style="268" customWidth="1"/>
    <col min="13088" max="13088" width="0.44140625" style="268" customWidth="1"/>
    <col min="13089" max="13089" width="10.88671875" style="268" customWidth="1"/>
    <col min="13090" max="13312" width="13.88671875" style="268"/>
    <col min="13313" max="13313" width="25.109375" style="268" customWidth="1"/>
    <col min="13314" max="13316" width="8.44140625" style="268" customWidth="1"/>
    <col min="13317" max="13317" width="0.44140625" style="268" customWidth="1"/>
    <col min="13318" max="13320" width="8.44140625" style="268" customWidth="1"/>
    <col min="13321" max="13321" width="0.44140625" style="268" customWidth="1"/>
    <col min="13322" max="13324" width="8.44140625" style="268" customWidth="1"/>
    <col min="13325" max="13325" width="0.44140625" style="268" customWidth="1"/>
    <col min="13326" max="13328" width="8.44140625" style="268" customWidth="1"/>
    <col min="13329" max="13329" width="0.44140625" style="268" customWidth="1"/>
    <col min="13330" max="13332" width="8.44140625" style="268" customWidth="1"/>
    <col min="13333" max="13333" width="0.44140625" style="268" customWidth="1"/>
    <col min="13334" max="13334" width="10.44140625" style="268" bestFit="1" customWidth="1"/>
    <col min="13335" max="13335" width="9.88671875" style="268" bestFit="1" customWidth="1"/>
    <col min="13336" max="13336" width="8.44140625" style="268" bestFit="1" customWidth="1"/>
    <col min="13337" max="13339" width="8.44140625" style="268" customWidth="1"/>
    <col min="13340" max="13340" width="0.44140625" style="268" customWidth="1"/>
    <col min="13341" max="13343" width="8.44140625" style="268" customWidth="1"/>
    <col min="13344" max="13344" width="0.44140625" style="268" customWidth="1"/>
    <col min="13345" max="13345" width="10.88671875" style="268" customWidth="1"/>
    <col min="13346" max="13568" width="13.88671875" style="268"/>
    <col min="13569" max="13569" width="25.109375" style="268" customWidth="1"/>
    <col min="13570" max="13572" width="8.44140625" style="268" customWidth="1"/>
    <col min="13573" max="13573" width="0.44140625" style="268" customWidth="1"/>
    <col min="13574" max="13576" width="8.44140625" style="268" customWidth="1"/>
    <col min="13577" max="13577" width="0.44140625" style="268" customWidth="1"/>
    <col min="13578" max="13580" width="8.44140625" style="268" customWidth="1"/>
    <col min="13581" max="13581" width="0.44140625" style="268" customWidth="1"/>
    <col min="13582" max="13584" width="8.44140625" style="268" customWidth="1"/>
    <col min="13585" max="13585" width="0.44140625" style="268" customWidth="1"/>
    <col min="13586" max="13588" width="8.44140625" style="268" customWidth="1"/>
    <col min="13589" max="13589" width="0.44140625" style="268" customWidth="1"/>
    <col min="13590" max="13590" width="10.44140625" style="268" bestFit="1" customWidth="1"/>
    <col min="13591" max="13591" width="9.88671875" style="268" bestFit="1" customWidth="1"/>
    <col min="13592" max="13592" width="8.44140625" style="268" bestFit="1" customWidth="1"/>
    <col min="13593" max="13595" width="8.44140625" style="268" customWidth="1"/>
    <col min="13596" max="13596" width="0.44140625" style="268" customWidth="1"/>
    <col min="13597" max="13599" width="8.44140625" style="268" customWidth="1"/>
    <col min="13600" max="13600" width="0.44140625" style="268" customWidth="1"/>
    <col min="13601" max="13601" width="10.88671875" style="268" customWidth="1"/>
    <col min="13602" max="13824" width="13.88671875" style="268"/>
    <col min="13825" max="13825" width="25.109375" style="268" customWidth="1"/>
    <col min="13826" max="13828" width="8.44140625" style="268" customWidth="1"/>
    <col min="13829" max="13829" width="0.44140625" style="268" customWidth="1"/>
    <col min="13830" max="13832" width="8.44140625" style="268" customWidth="1"/>
    <col min="13833" max="13833" width="0.44140625" style="268" customWidth="1"/>
    <col min="13834" max="13836" width="8.44140625" style="268" customWidth="1"/>
    <col min="13837" max="13837" width="0.44140625" style="268" customWidth="1"/>
    <col min="13838" max="13840" width="8.44140625" style="268" customWidth="1"/>
    <col min="13841" max="13841" width="0.44140625" style="268" customWidth="1"/>
    <col min="13842" max="13844" width="8.44140625" style="268" customWidth="1"/>
    <col min="13845" max="13845" width="0.44140625" style="268" customWidth="1"/>
    <col min="13846" max="13846" width="10.44140625" style="268" bestFit="1" customWidth="1"/>
    <col min="13847" max="13847" width="9.88671875" style="268" bestFit="1" customWidth="1"/>
    <col min="13848" max="13848" width="8.44140625" style="268" bestFit="1" customWidth="1"/>
    <col min="13849" max="13851" width="8.44140625" style="268" customWidth="1"/>
    <col min="13852" max="13852" width="0.44140625" style="268" customWidth="1"/>
    <col min="13853" max="13855" width="8.44140625" style="268" customWidth="1"/>
    <col min="13856" max="13856" width="0.44140625" style="268" customWidth="1"/>
    <col min="13857" max="13857" width="10.88671875" style="268" customWidth="1"/>
    <col min="13858" max="14080" width="13.88671875" style="268"/>
    <col min="14081" max="14081" width="25.109375" style="268" customWidth="1"/>
    <col min="14082" max="14084" width="8.44140625" style="268" customWidth="1"/>
    <col min="14085" max="14085" width="0.44140625" style="268" customWidth="1"/>
    <col min="14086" max="14088" width="8.44140625" style="268" customWidth="1"/>
    <col min="14089" max="14089" width="0.44140625" style="268" customWidth="1"/>
    <col min="14090" max="14092" width="8.44140625" style="268" customWidth="1"/>
    <col min="14093" max="14093" width="0.44140625" style="268" customWidth="1"/>
    <col min="14094" max="14096" width="8.44140625" style="268" customWidth="1"/>
    <col min="14097" max="14097" width="0.44140625" style="268" customWidth="1"/>
    <col min="14098" max="14100" width="8.44140625" style="268" customWidth="1"/>
    <col min="14101" max="14101" width="0.44140625" style="268" customWidth="1"/>
    <col min="14102" max="14102" width="10.44140625" style="268" bestFit="1" customWidth="1"/>
    <col min="14103" max="14103" width="9.88671875" style="268" bestFit="1" customWidth="1"/>
    <col min="14104" max="14104" width="8.44140625" style="268" bestFit="1" customWidth="1"/>
    <col min="14105" max="14107" width="8.44140625" style="268" customWidth="1"/>
    <col min="14108" max="14108" width="0.44140625" style="268" customWidth="1"/>
    <col min="14109" max="14111" width="8.44140625" style="268" customWidth="1"/>
    <col min="14112" max="14112" width="0.44140625" style="268" customWidth="1"/>
    <col min="14113" max="14113" width="10.88671875" style="268" customWidth="1"/>
    <col min="14114" max="14336" width="13.88671875" style="268"/>
    <col min="14337" max="14337" width="25.109375" style="268" customWidth="1"/>
    <col min="14338" max="14340" width="8.44140625" style="268" customWidth="1"/>
    <col min="14341" max="14341" width="0.44140625" style="268" customWidth="1"/>
    <col min="14342" max="14344" width="8.44140625" style="268" customWidth="1"/>
    <col min="14345" max="14345" width="0.44140625" style="268" customWidth="1"/>
    <col min="14346" max="14348" width="8.44140625" style="268" customWidth="1"/>
    <col min="14349" max="14349" width="0.44140625" style="268" customWidth="1"/>
    <col min="14350" max="14352" width="8.44140625" style="268" customWidth="1"/>
    <col min="14353" max="14353" width="0.44140625" style="268" customWidth="1"/>
    <col min="14354" max="14356" width="8.44140625" style="268" customWidth="1"/>
    <col min="14357" max="14357" width="0.44140625" style="268" customWidth="1"/>
    <col min="14358" max="14358" width="10.44140625" style="268" bestFit="1" customWidth="1"/>
    <col min="14359" max="14359" width="9.88671875" style="268" bestFit="1" customWidth="1"/>
    <col min="14360" max="14360" width="8.44140625" style="268" bestFit="1" customWidth="1"/>
    <col min="14361" max="14363" width="8.44140625" style="268" customWidth="1"/>
    <col min="14364" max="14364" width="0.44140625" style="268" customWidth="1"/>
    <col min="14365" max="14367" width="8.44140625" style="268" customWidth="1"/>
    <col min="14368" max="14368" width="0.44140625" style="268" customWidth="1"/>
    <col min="14369" max="14369" width="10.88671875" style="268" customWidth="1"/>
    <col min="14370" max="14592" width="13.88671875" style="268"/>
    <col min="14593" max="14593" width="25.109375" style="268" customWidth="1"/>
    <col min="14594" max="14596" width="8.44140625" style="268" customWidth="1"/>
    <col min="14597" max="14597" width="0.44140625" style="268" customWidth="1"/>
    <col min="14598" max="14600" width="8.44140625" style="268" customWidth="1"/>
    <col min="14601" max="14601" width="0.44140625" style="268" customWidth="1"/>
    <col min="14602" max="14604" width="8.44140625" style="268" customWidth="1"/>
    <col min="14605" max="14605" width="0.44140625" style="268" customWidth="1"/>
    <col min="14606" max="14608" width="8.44140625" style="268" customWidth="1"/>
    <col min="14609" max="14609" width="0.44140625" style="268" customWidth="1"/>
    <col min="14610" max="14612" width="8.44140625" style="268" customWidth="1"/>
    <col min="14613" max="14613" width="0.44140625" style="268" customWidth="1"/>
    <col min="14614" max="14614" width="10.44140625" style="268" bestFit="1" customWidth="1"/>
    <col min="14615" max="14615" width="9.88671875" style="268" bestFit="1" customWidth="1"/>
    <col min="14616" max="14616" width="8.44140625" style="268" bestFit="1" customWidth="1"/>
    <col min="14617" max="14619" width="8.44140625" style="268" customWidth="1"/>
    <col min="14620" max="14620" width="0.44140625" style="268" customWidth="1"/>
    <col min="14621" max="14623" width="8.44140625" style="268" customWidth="1"/>
    <col min="14624" max="14624" width="0.44140625" style="268" customWidth="1"/>
    <col min="14625" max="14625" width="10.88671875" style="268" customWidth="1"/>
    <col min="14626" max="14848" width="13.88671875" style="268"/>
    <col min="14849" max="14849" width="25.109375" style="268" customWidth="1"/>
    <col min="14850" max="14852" width="8.44140625" style="268" customWidth="1"/>
    <col min="14853" max="14853" width="0.44140625" style="268" customWidth="1"/>
    <col min="14854" max="14856" width="8.44140625" style="268" customWidth="1"/>
    <col min="14857" max="14857" width="0.44140625" style="268" customWidth="1"/>
    <col min="14858" max="14860" width="8.44140625" style="268" customWidth="1"/>
    <col min="14861" max="14861" width="0.44140625" style="268" customWidth="1"/>
    <col min="14862" max="14864" width="8.44140625" style="268" customWidth="1"/>
    <col min="14865" max="14865" width="0.44140625" style="268" customWidth="1"/>
    <col min="14866" max="14868" width="8.44140625" style="268" customWidth="1"/>
    <col min="14869" max="14869" width="0.44140625" style="268" customWidth="1"/>
    <col min="14870" max="14870" width="10.44140625" style="268" bestFit="1" customWidth="1"/>
    <col min="14871" max="14871" width="9.88671875" style="268" bestFit="1" customWidth="1"/>
    <col min="14872" max="14872" width="8.44140625" style="268" bestFit="1" customWidth="1"/>
    <col min="14873" max="14875" width="8.44140625" style="268" customWidth="1"/>
    <col min="14876" max="14876" width="0.44140625" style="268" customWidth="1"/>
    <col min="14877" max="14879" width="8.44140625" style="268" customWidth="1"/>
    <col min="14880" max="14880" width="0.44140625" style="268" customWidth="1"/>
    <col min="14881" max="14881" width="10.88671875" style="268" customWidth="1"/>
    <col min="14882" max="15104" width="13.88671875" style="268"/>
    <col min="15105" max="15105" width="25.109375" style="268" customWidth="1"/>
    <col min="15106" max="15108" width="8.44140625" style="268" customWidth="1"/>
    <col min="15109" max="15109" width="0.44140625" style="268" customWidth="1"/>
    <col min="15110" max="15112" width="8.44140625" style="268" customWidth="1"/>
    <col min="15113" max="15113" width="0.44140625" style="268" customWidth="1"/>
    <col min="15114" max="15116" width="8.44140625" style="268" customWidth="1"/>
    <col min="15117" max="15117" width="0.44140625" style="268" customWidth="1"/>
    <col min="15118" max="15120" width="8.44140625" style="268" customWidth="1"/>
    <col min="15121" max="15121" width="0.44140625" style="268" customWidth="1"/>
    <col min="15122" max="15124" width="8.44140625" style="268" customWidth="1"/>
    <col min="15125" max="15125" width="0.44140625" style="268" customWidth="1"/>
    <col min="15126" max="15126" width="10.44140625" style="268" bestFit="1" customWidth="1"/>
    <col min="15127" max="15127" width="9.88671875" style="268" bestFit="1" customWidth="1"/>
    <col min="15128" max="15128" width="8.44140625" style="268" bestFit="1" customWidth="1"/>
    <col min="15129" max="15131" width="8.44140625" style="268" customWidth="1"/>
    <col min="15132" max="15132" width="0.44140625" style="268" customWidth="1"/>
    <col min="15133" max="15135" width="8.44140625" style="268" customWidth="1"/>
    <col min="15136" max="15136" width="0.44140625" style="268" customWidth="1"/>
    <col min="15137" max="15137" width="10.88671875" style="268" customWidth="1"/>
    <col min="15138" max="15360" width="13.88671875" style="268"/>
    <col min="15361" max="15361" width="25.109375" style="268" customWidth="1"/>
    <col min="15362" max="15364" width="8.44140625" style="268" customWidth="1"/>
    <col min="15365" max="15365" width="0.44140625" style="268" customWidth="1"/>
    <col min="15366" max="15368" width="8.44140625" style="268" customWidth="1"/>
    <col min="15369" max="15369" width="0.44140625" style="268" customWidth="1"/>
    <col min="15370" max="15372" width="8.44140625" style="268" customWidth="1"/>
    <col min="15373" max="15373" width="0.44140625" style="268" customWidth="1"/>
    <col min="15374" max="15376" width="8.44140625" style="268" customWidth="1"/>
    <col min="15377" max="15377" width="0.44140625" style="268" customWidth="1"/>
    <col min="15378" max="15380" width="8.44140625" style="268" customWidth="1"/>
    <col min="15381" max="15381" width="0.44140625" style="268" customWidth="1"/>
    <col min="15382" max="15382" width="10.44140625" style="268" bestFit="1" customWidth="1"/>
    <col min="15383" max="15383" width="9.88671875" style="268" bestFit="1" customWidth="1"/>
    <col min="15384" max="15384" width="8.44140625" style="268" bestFit="1" customWidth="1"/>
    <col min="15385" max="15387" width="8.44140625" style="268" customWidth="1"/>
    <col min="15388" max="15388" width="0.44140625" style="268" customWidth="1"/>
    <col min="15389" max="15391" width="8.44140625" style="268" customWidth="1"/>
    <col min="15392" max="15392" width="0.44140625" style="268" customWidth="1"/>
    <col min="15393" max="15393" width="10.88671875" style="268" customWidth="1"/>
    <col min="15394" max="15616" width="13.88671875" style="268"/>
    <col min="15617" max="15617" width="25.109375" style="268" customWidth="1"/>
    <col min="15618" max="15620" width="8.44140625" style="268" customWidth="1"/>
    <col min="15621" max="15621" width="0.44140625" style="268" customWidth="1"/>
    <col min="15622" max="15624" width="8.44140625" style="268" customWidth="1"/>
    <col min="15625" max="15625" width="0.44140625" style="268" customWidth="1"/>
    <col min="15626" max="15628" width="8.44140625" style="268" customWidth="1"/>
    <col min="15629" max="15629" width="0.44140625" style="268" customWidth="1"/>
    <col min="15630" max="15632" width="8.44140625" style="268" customWidth="1"/>
    <col min="15633" max="15633" width="0.44140625" style="268" customWidth="1"/>
    <col min="15634" max="15636" width="8.44140625" style="268" customWidth="1"/>
    <col min="15637" max="15637" width="0.44140625" style="268" customWidth="1"/>
    <col min="15638" max="15638" width="10.44140625" style="268" bestFit="1" customWidth="1"/>
    <col min="15639" max="15639" width="9.88671875" style="268" bestFit="1" customWidth="1"/>
    <col min="15640" max="15640" width="8.44140625" style="268" bestFit="1" customWidth="1"/>
    <col min="15641" max="15643" width="8.44140625" style="268" customWidth="1"/>
    <col min="15644" max="15644" width="0.44140625" style="268" customWidth="1"/>
    <col min="15645" max="15647" width="8.44140625" style="268" customWidth="1"/>
    <col min="15648" max="15648" width="0.44140625" style="268" customWidth="1"/>
    <col min="15649" max="15649" width="10.88671875" style="268" customWidth="1"/>
    <col min="15650" max="15872" width="13.88671875" style="268"/>
    <col min="15873" max="15873" width="25.109375" style="268" customWidth="1"/>
    <col min="15874" max="15876" width="8.44140625" style="268" customWidth="1"/>
    <col min="15877" max="15877" width="0.44140625" style="268" customWidth="1"/>
    <col min="15878" max="15880" width="8.44140625" style="268" customWidth="1"/>
    <col min="15881" max="15881" width="0.44140625" style="268" customWidth="1"/>
    <col min="15882" max="15884" width="8.44140625" style="268" customWidth="1"/>
    <col min="15885" max="15885" width="0.44140625" style="268" customWidth="1"/>
    <col min="15886" max="15888" width="8.44140625" style="268" customWidth="1"/>
    <col min="15889" max="15889" width="0.44140625" style="268" customWidth="1"/>
    <col min="15890" max="15892" width="8.44140625" style="268" customWidth="1"/>
    <col min="15893" max="15893" width="0.44140625" style="268" customWidth="1"/>
    <col min="15894" max="15894" width="10.44140625" style="268" bestFit="1" customWidth="1"/>
    <col min="15895" max="15895" width="9.88671875" style="268" bestFit="1" customWidth="1"/>
    <col min="15896" max="15896" width="8.44140625" style="268" bestFit="1" customWidth="1"/>
    <col min="15897" max="15899" width="8.44140625" style="268" customWidth="1"/>
    <col min="15900" max="15900" width="0.44140625" style="268" customWidth="1"/>
    <col min="15901" max="15903" width="8.44140625" style="268" customWidth="1"/>
    <col min="15904" max="15904" width="0.44140625" style="268" customWidth="1"/>
    <col min="15905" max="15905" width="10.88671875" style="268" customWidth="1"/>
    <col min="15906" max="16128" width="13.88671875" style="268"/>
    <col min="16129" max="16129" width="25.109375" style="268" customWidth="1"/>
    <col min="16130" max="16132" width="8.44140625" style="268" customWidth="1"/>
    <col min="16133" max="16133" width="0.44140625" style="268" customWidth="1"/>
    <col min="16134" max="16136" width="8.44140625" style="268" customWidth="1"/>
    <col min="16137" max="16137" width="0.44140625" style="268" customWidth="1"/>
    <col min="16138" max="16140" width="8.44140625" style="268" customWidth="1"/>
    <col min="16141" max="16141" width="0.44140625" style="268" customWidth="1"/>
    <col min="16142" max="16144" width="8.44140625" style="268" customWidth="1"/>
    <col min="16145" max="16145" width="0.44140625" style="268" customWidth="1"/>
    <col min="16146" max="16148" width="8.44140625" style="268" customWidth="1"/>
    <col min="16149" max="16149" width="0.44140625" style="268" customWidth="1"/>
    <col min="16150" max="16150" width="10.44140625" style="268" bestFit="1" customWidth="1"/>
    <col min="16151" max="16151" width="9.88671875" style="268" bestFit="1" customWidth="1"/>
    <col min="16152" max="16152" width="8.44140625" style="268" bestFit="1" customWidth="1"/>
    <col min="16153" max="16155" width="8.44140625" style="268" customWidth="1"/>
    <col min="16156" max="16156" width="0.44140625" style="268" customWidth="1"/>
    <col min="16157" max="16159" width="8.44140625" style="268" customWidth="1"/>
    <col min="16160" max="16160" width="0.44140625" style="268" customWidth="1"/>
    <col min="16161" max="16161" width="10.88671875" style="268" customWidth="1"/>
    <col min="16162" max="16384" width="13.88671875" style="268"/>
  </cols>
  <sheetData>
    <row r="1" spans="1:33" ht="18" customHeight="1">
      <c r="A1" s="1451"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row>
    <row r="2" spans="1:33" s="1170" customFormat="1" ht="28.2">
      <c r="A2" s="242" t="s">
        <v>1049</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2"/>
      <c r="AD2" s="242"/>
      <c r="AE2" s="242"/>
      <c r="AF2" s="242"/>
      <c r="AG2" s="242"/>
    </row>
    <row r="3" spans="1:33" s="125" customFormat="1" ht="23.1" customHeight="1">
      <c r="A3" s="1171">
        <v>46173</v>
      </c>
      <c r="B3" s="1171"/>
      <c r="C3" s="1171"/>
      <c r="D3" s="1171"/>
      <c r="E3" s="1171"/>
      <c r="F3" s="1171"/>
      <c r="G3" s="1171"/>
      <c r="H3" s="1171"/>
      <c r="I3" s="1171"/>
      <c r="J3" s="1171"/>
      <c r="K3" s="1171"/>
      <c r="L3" s="1171"/>
      <c r="M3" s="1171"/>
      <c r="N3" s="1171"/>
      <c r="O3" s="1171"/>
      <c r="P3" s="1171"/>
      <c r="Q3" s="1171"/>
      <c r="R3" s="1171"/>
      <c r="S3" s="1171"/>
      <c r="T3" s="1171"/>
      <c r="U3" s="1171"/>
      <c r="V3" s="1171"/>
      <c r="W3" s="1171"/>
      <c r="X3" s="1171"/>
      <c r="Y3" s="1171"/>
      <c r="Z3" s="1171"/>
      <c r="AA3" s="1171"/>
      <c r="AB3" s="1171"/>
      <c r="AC3" s="1171"/>
      <c r="AD3" s="1171"/>
      <c r="AE3" s="1171"/>
      <c r="AF3" s="1171"/>
      <c r="AG3" s="1171"/>
    </row>
    <row r="4" spans="1:33" s="1173" customFormat="1" ht="16.8">
      <c r="A4" s="123" t="s">
        <v>125</v>
      </c>
      <c r="B4" s="1172"/>
      <c r="C4" s="1172"/>
      <c r="D4" s="1172"/>
      <c r="E4" s="1172"/>
      <c r="F4" s="1172"/>
      <c r="G4" s="1172"/>
      <c r="H4" s="1172"/>
      <c r="I4" s="1172"/>
      <c r="J4" s="1172"/>
      <c r="K4" s="1172"/>
      <c r="L4" s="1172"/>
      <c r="M4" s="1172"/>
      <c r="N4" s="1172"/>
      <c r="O4" s="1172"/>
      <c r="P4" s="1172"/>
      <c r="Q4" s="1172"/>
      <c r="R4" s="1172"/>
      <c r="S4" s="1172"/>
      <c r="T4" s="1172"/>
      <c r="U4" s="1172"/>
      <c r="V4" s="1172"/>
      <c r="W4" s="1172"/>
      <c r="X4" s="1172"/>
      <c r="Y4" s="1172"/>
      <c r="Z4" s="1172"/>
      <c r="AA4" s="1172"/>
      <c r="AB4" s="1172"/>
      <c r="AC4" s="1172"/>
      <c r="AD4" s="1172"/>
      <c r="AE4" s="1172"/>
      <c r="AF4" s="1172"/>
      <c r="AG4" s="1172"/>
    </row>
    <row r="5" spans="1:33" s="126" customFormat="1" ht="8.4" customHeight="1" thickBot="1"/>
    <row r="6" spans="1:33" s="126" customFormat="1" ht="30.45" customHeight="1">
      <c r="A6" s="128" t="s">
        <v>1</v>
      </c>
      <c r="B6" s="1174" t="s">
        <v>101</v>
      </c>
      <c r="C6" s="1174"/>
      <c r="D6" s="1174"/>
      <c r="E6" s="1175"/>
      <c r="F6" s="1174" t="s">
        <v>1023</v>
      </c>
      <c r="G6" s="1174"/>
      <c r="H6" s="1174"/>
      <c r="I6" s="1175"/>
      <c r="J6" s="1174" t="s">
        <v>1024</v>
      </c>
      <c r="K6" s="1174"/>
      <c r="L6" s="1174"/>
      <c r="M6" s="1175"/>
      <c r="N6" s="1174" t="s">
        <v>1025</v>
      </c>
      <c r="O6" s="1174"/>
      <c r="P6" s="1174"/>
      <c r="Q6" s="1175"/>
      <c r="R6" s="1174" t="s">
        <v>105</v>
      </c>
      <c r="S6" s="1174"/>
      <c r="T6" s="1174"/>
      <c r="U6" s="1175"/>
      <c r="V6" s="128" t="s">
        <v>106</v>
      </c>
      <c r="W6" s="128"/>
      <c r="X6" s="128"/>
      <c r="Y6" s="128"/>
      <c r="Z6" s="128"/>
      <c r="AA6" s="128"/>
      <c r="AB6" s="1175"/>
      <c r="AC6" s="1176" t="s">
        <v>718</v>
      </c>
      <c r="AD6" s="1176"/>
      <c r="AE6" s="1176"/>
      <c r="AF6" s="1175"/>
      <c r="AG6" s="218" t="s">
        <v>1050</v>
      </c>
    </row>
    <row r="7" spans="1:33" s="126" customFormat="1" ht="15.75" customHeight="1">
      <c r="A7" s="1177"/>
      <c r="B7" s="216"/>
      <c r="C7" s="216"/>
      <c r="D7" s="216"/>
      <c r="E7" s="1178"/>
      <c r="F7" s="216"/>
      <c r="G7" s="216"/>
      <c r="H7" s="216"/>
      <c r="I7" s="1178"/>
      <c r="J7" s="216"/>
      <c r="K7" s="216"/>
      <c r="L7" s="216"/>
      <c r="M7" s="1178"/>
      <c r="N7" s="216"/>
      <c r="O7" s="216"/>
      <c r="P7" s="216"/>
      <c r="Q7" s="1178"/>
      <c r="R7" s="216"/>
      <c r="S7" s="216"/>
      <c r="T7" s="216"/>
      <c r="U7" s="1178"/>
      <c r="V7" s="1179" t="s">
        <v>1051</v>
      </c>
      <c r="W7" s="1179"/>
      <c r="X7" s="1179"/>
      <c r="Y7" s="1179" t="s">
        <v>1052</v>
      </c>
      <c r="Z7" s="1179"/>
      <c r="AA7" s="1179"/>
      <c r="AB7" s="1178"/>
      <c r="AC7" s="1180"/>
      <c r="AD7" s="1180"/>
      <c r="AE7" s="1180"/>
      <c r="AF7" s="1178"/>
      <c r="AG7" s="1181"/>
    </row>
    <row r="8" spans="1:33" s="126" customFormat="1" ht="54.9" customHeight="1">
      <c r="A8" s="232"/>
      <c r="B8" s="221" t="s">
        <v>1041</v>
      </c>
      <c r="C8" s="1182" t="s">
        <v>1053</v>
      </c>
      <c r="D8" s="221" t="s">
        <v>1054</v>
      </c>
      <c r="E8" s="221"/>
      <c r="F8" s="221" t="s">
        <v>1041</v>
      </c>
      <c r="G8" s="1182" t="s">
        <v>1053</v>
      </c>
      <c r="H8" s="221" t="s">
        <v>1054</v>
      </c>
      <c r="I8" s="221"/>
      <c r="J8" s="221" t="s">
        <v>1041</v>
      </c>
      <c r="K8" s="1182" t="s">
        <v>1053</v>
      </c>
      <c r="L8" s="221" t="s">
        <v>1054</v>
      </c>
      <c r="M8" s="221"/>
      <c r="N8" s="221" t="s">
        <v>1041</v>
      </c>
      <c r="O8" s="1182" t="s">
        <v>1053</v>
      </c>
      <c r="P8" s="221" t="s">
        <v>1054</v>
      </c>
      <c r="Q8" s="221"/>
      <c r="R8" s="221" t="s">
        <v>1041</v>
      </c>
      <c r="S8" s="1182" t="s">
        <v>1053</v>
      </c>
      <c r="T8" s="221" t="s">
        <v>1054</v>
      </c>
      <c r="U8" s="221"/>
      <c r="V8" s="221" t="s">
        <v>1041</v>
      </c>
      <c r="W8" s="1182" t="s">
        <v>1053</v>
      </c>
      <c r="X8" s="221" t="s">
        <v>1054</v>
      </c>
      <c r="Y8" s="1183" t="s">
        <v>1041</v>
      </c>
      <c r="Z8" s="1184" t="s">
        <v>1053</v>
      </c>
      <c r="AA8" s="1183" t="s">
        <v>1054</v>
      </c>
      <c r="AB8" s="221"/>
      <c r="AC8" s="221" t="s">
        <v>1041</v>
      </c>
      <c r="AD8" s="1182" t="s">
        <v>1053</v>
      </c>
      <c r="AE8" s="221" t="s">
        <v>1054</v>
      </c>
      <c r="AF8" s="221"/>
      <c r="AG8" s="220"/>
    </row>
    <row r="9" spans="1:33" s="126" customFormat="1" ht="6" customHeight="1">
      <c r="B9" s="233"/>
      <c r="C9" s="1185"/>
      <c r="D9" s="1185"/>
      <c r="E9" s="1185"/>
      <c r="F9" s="1185"/>
      <c r="G9" s="1185"/>
      <c r="H9" s="1185"/>
      <c r="I9" s="1185"/>
      <c r="J9" s="1185"/>
      <c r="K9" s="1185"/>
      <c r="L9" s="1185"/>
      <c r="M9" s="1185"/>
      <c r="N9" s="1185"/>
      <c r="O9" s="1185"/>
      <c r="P9" s="1185"/>
      <c r="Q9" s="1185"/>
      <c r="R9" s="1185"/>
      <c r="S9" s="1185"/>
      <c r="T9" s="1185"/>
      <c r="U9" s="1185"/>
      <c r="V9" s="1185"/>
      <c r="W9" s="1185"/>
      <c r="X9" s="1185"/>
      <c r="Y9" s="1185"/>
      <c r="Z9" s="1185"/>
      <c r="AA9" s="1185"/>
      <c r="AB9" s="1185"/>
      <c r="AC9" s="1185"/>
      <c r="AD9" s="1185"/>
      <c r="AE9" s="1185"/>
      <c r="AF9" s="1185"/>
      <c r="AG9" s="1186"/>
    </row>
    <row r="10" spans="1:33" s="143" customFormat="1" ht="20.100000000000001" customHeight="1">
      <c r="A10" s="1187" t="s">
        <v>29</v>
      </c>
      <c r="B10" s="1187">
        <v>22625961.009</v>
      </c>
      <c r="C10" s="1187">
        <v>4670.643</v>
      </c>
      <c r="D10" s="1187">
        <v>16601.796999999999</v>
      </c>
      <c r="E10" s="1187"/>
      <c r="F10" s="1187">
        <v>11410866.720000001</v>
      </c>
      <c r="G10" s="1187">
        <v>209056.62700000001</v>
      </c>
      <c r="H10" s="1187">
        <v>275008.54100000003</v>
      </c>
      <c r="I10" s="1187"/>
      <c r="J10" s="1187">
        <v>5196847.1629999997</v>
      </c>
      <c r="K10" s="1187">
        <v>200508.00899999999</v>
      </c>
      <c r="L10" s="1187">
        <v>727933.93099999998</v>
      </c>
      <c r="M10" s="1187"/>
      <c r="N10" s="1187">
        <v>8300996.2209999999</v>
      </c>
      <c r="O10" s="1187">
        <v>388470.11499999999</v>
      </c>
      <c r="P10" s="1187">
        <v>512818.79700000002</v>
      </c>
      <c r="Q10" s="1187"/>
      <c r="R10" s="1187">
        <v>40429.307000000001</v>
      </c>
      <c r="S10" s="1187">
        <v>343.28899999999999</v>
      </c>
      <c r="T10" s="1187">
        <v>2461.623</v>
      </c>
      <c r="U10" s="1187"/>
      <c r="V10" s="1187">
        <v>3925591.49003</v>
      </c>
      <c r="W10" s="1187">
        <v>0</v>
      </c>
      <c r="X10" s="1187">
        <v>120440.20234</v>
      </c>
      <c r="Y10" s="1187">
        <v>11958936.74205</v>
      </c>
      <c r="Z10" s="1187">
        <v>240302.98165</v>
      </c>
      <c r="AA10" s="1187">
        <v>262644.48372999998</v>
      </c>
      <c r="AB10" s="1187"/>
      <c r="AC10" s="1187">
        <v>18407855.357999999</v>
      </c>
      <c r="AD10" s="1187">
        <v>427659.31199999998</v>
      </c>
      <c r="AE10" s="1187">
        <v>292261.64899999998</v>
      </c>
      <c r="AF10" s="1187"/>
      <c r="AG10" s="1188">
        <v>85548666.018000007</v>
      </c>
    </row>
    <row r="11" spans="1:33" s="143" customFormat="1" ht="20.100000000000001" customHeight="1">
      <c r="A11" s="1187" t="s">
        <v>30</v>
      </c>
      <c r="B11" s="1187">
        <v>52945.847000000002</v>
      </c>
      <c r="C11" s="1187">
        <v>0</v>
      </c>
      <c r="D11" s="1187">
        <v>0.17399999999999999</v>
      </c>
      <c r="E11" s="1187"/>
      <c r="F11" s="1187">
        <v>89831.084000000003</v>
      </c>
      <c r="G11" s="1187">
        <v>6412</v>
      </c>
      <c r="H11" s="1187">
        <v>4776.3249999999998</v>
      </c>
      <c r="I11" s="1187"/>
      <c r="J11" s="1187">
        <v>38930.402000000002</v>
      </c>
      <c r="K11" s="1187">
        <v>390.80399999999997</v>
      </c>
      <c r="L11" s="1187">
        <v>8518.973</v>
      </c>
      <c r="M11" s="1187"/>
      <c r="N11" s="1187">
        <v>48039.326000000001</v>
      </c>
      <c r="O11" s="1187">
        <v>0.83199999999999996</v>
      </c>
      <c r="P11" s="1187">
        <v>7349.7740000000003</v>
      </c>
      <c r="Q11" s="1187"/>
      <c r="R11" s="1187">
        <v>73.596000000000004</v>
      </c>
      <c r="S11" s="1187">
        <v>0</v>
      </c>
      <c r="T11" s="1187">
        <v>2.758</v>
      </c>
      <c r="U11" s="1187"/>
      <c r="V11" s="1187">
        <v>2145.4898599999997</v>
      </c>
      <c r="W11" s="1187">
        <v>0</v>
      </c>
      <c r="X11" s="1187">
        <v>170.48689999999999</v>
      </c>
      <c r="Y11" s="1187">
        <v>1351569.5922300001</v>
      </c>
      <c r="Z11" s="1187">
        <v>45521.827400000002</v>
      </c>
      <c r="AA11" s="1187">
        <v>51443.642540000001</v>
      </c>
      <c r="AB11" s="1187"/>
      <c r="AC11" s="1187">
        <v>95261.964999999997</v>
      </c>
      <c r="AD11" s="1187">
        <v>476.589</v>
      </c>
      <c r="AE11" s="1187">
        <v>6902.5860000000002</v>
      </c>
      <c r="AF11" s="1187"/>
      <c r="AG11" s="1188">
        <v>1810764.0819999999</v>
      </c>
    </row>
    <row r="12" spans="1:33" s="143" customFormat="1" ht="20.100000000000001" customHeight="1">
      <c r="A12" s="1189" t="s">
        <v>31</v>
      </c>
      <c r="B12" s="1187">
        <v>43809331.314999998</v>
      </c>
      <c r="C12" s="1187">
        <v>215388.58300000001</v>
      </c>
      <c r="D12" s="1187">
        <v>74526.709000000003</v>
      </c>
      <c r="E12" s="1187"/>
      <c r="F12" s="1187">
        <v>12211836.236</v>
      </c>
      <c r="G12" s="1187">
        <v>167701.07500000001</v>
      </c>
      <c r="H12" s="1187">
        <v>83041.09</v>
      </c>
      <c r="I12" s="1187"/>
      <c r="J12" s="1187">
        <v>6882893.3959999997</v>
      </c>
      <c r="K12" s="1187">
        <v>102359.552</v>
      </c>
      <c r="L12" s="1187">
        <v>138690.45499999999</v>
      </c>
      <c r="M12" s="1187"/>
      <c r="N12" s="1187">
        <v>17901841.155000001</v>
      </c>
      <c r="O12" s="1187">
        <v>564550.52599999995</v>
      </c>
      <c r="P12" s="1187">
        <v>2159072.5389999999</v>
      </c>
      <c r="Q12" s="1187"/>
      <c r="R12" s="1187">
        <v>227641.54199999999</v>
      </c>
      <c r="S12" s="1187">
        <v>629.66</v>
      </c>
      <c r="T12" s="1187">
        <v>15246.418</v>
      </c>
      <c r="U12" s="1187"/>
      <c r="V12" s="1187">
        <v>6417182.44563</v>
      </c>
      <c r="W12" s="1187">
        <v>218.82226</v>
      </c>
      <c r="X12" s="1187">
        <v>220881.9705</v>
      </c>
      <c r="Y12" s="1187">
        <v>15348796.942219999</v>
      </c>
      <c r="Z12" s="1187">
        <v>410130.81588000001</v>
      </c>
      <c r="AA12" s="1187">
        <v>313494.42387</v>
      </c>
      <c r="AB12" s="1187"/>
      <c r="AC12" s="1187">
        <v>24046156.603</v>
      </c>
      <c r="AD12" s="1187">
        <v>206588.58199999999</v>
      </c>
      <c r="AE12" s="1187">
        <v>555859.44400000002</v>
      </c>
      <c r="AF12" s="1187"/>
      <c r="AG12" s="1188">
        <v>132074060.309</v>
      </c>
    </row>
    <row r="13" spans="1:33" s="143" customFormat="1" ht="20.100000000000001" customHeight="1">
      <c r="A13" s="290" t="s">
        <v>32</v>
      </c>
      <c r="B13" s="1187">
        <v>1692816.6680000001</v>
      </c>
      <c r="C13" s="1187">
        <v>9648.64</v>
      </c>
      <c r="D13" s="1187">
        <v>2499.7959999999998</v>
      </c>
      <c r="E13" s="1187"/>
      <c r="F13" s="1187">
        <v>607404.87600000005</v>
      </c>
      <c r="G13" s="1187">
        <v>5953.8639999999996</v>
      </c>
      <c r="H13" s="1187">
        <v>9794.5959999999995</v>
      </c>
      <c r="I13" s="1187"/>
      <c r="J13" s="1187">
        <v>270705.95199999999</v>
      </c>
      <c r="K13" s="1187">
        <v>7128.3609999999999</v>
      </c>
      <c r="L13" s="1187">
        <v>52721.258999999998</v>
      </c>
      <c r="M13" s="1187"/>
      <c r="N13" s="1187">
        <v>44146.074999999997</v>
      </c>
      <c r="O13" s="1187">
        <v>5752.9369999999999</v>
      </c>
      <c r="P13" s="1187">
        <v>120409.685</v>
      </c>
      <c r="Q13" s="1187"/>
      <c r="R13" s="1187">
        <v>351.75900000000001</v>
      </c>
      <c r="S13" s="1187">
        <v>194.64</v>
      </c>
      <c r="T13" s="1187">
        <v>481.82400000000001</v>
      </c>
      <c r="U13" s="1187"/>
      <c r="V13" s="1187">
        <v>537275.65325999993</v>
      </c>
      <c r="W13" s="1187">
        <v>0</v>
      </c>
      <c r="X13" s="1187">
        <v>22531.648450000001</v>
      </c>
      <c r="Y13" s="1187">
        <v>1748221.1994400001</v>
      </c>
      <c r="Z13" s="1187">
        <v>120697.09398999999</v>
      </c>
      <c r="AA13" s="1187">
        <v>42515.581850000002</v>
      </c>
      <c r="AB13" s="1187"/>
      <c r="AC13" s="1187">
        <v>1514080.4129999999</v>
      </c>
      <c r="AD13" s="1187">
        <v>2077.3890000000001</v>
      </c>
      <c r="AE13" s="1187">
        <v>75404.216</v>
      </c>
      <c r="AF13" s="1187"/>
      <c r="AG13" s="1188">
        <v>6892814.1370000001</v>
      </c>
    </row>
    <row r="14" spans="1:33" s="143" customFormat="1" ht="20.100000000000001" customHeight="1">
      <c r="A14" s="1187" t="s">
        <v>33</v>
      </c>
      <c r="B14" s="1187">
        <v>5537216.449</v>
      </c>
      <c r="C14" s="1187">
        <v>23568.131000000001</v>
      </c>
      <c r="D14" s="1187">
        <v>9491.6820000000007</v>
      </c>
      <c r="E14" s="1187"/>
      <c r="F14" s="1187">
        <v>2094524.7819999999</v>
      </c>
      <c r="G14" s="1187">
        <v>82772.254000000001</v>
      </c>
      <c r="H14" s="1187">
        <v>39310.211000000003</v>
      </c>
      <c r="I14" s="1187"/>
      <c r="J14" s="1187">
        <v>1011104.349</v>
      </c>
      <c r="K14" s="1187">
        <v>22126.508999999998</v>
      </c>
      <c r="L14" s="1187">
        <v>70742.043999999994</v>
      </c>
      <c r="M14" s="1187"/>
      <c r="N14" s="1187">
        <v>236395.853</v>
      </c>
      <c r="O14" s="1187">
        <v>5147.0320000000002</v>
      </c>
      <c r="P14" s="1187">
        <v>207369.54199999999</v>
      </c>
      <c r="Q14" s="1187"/>
      <c r="R14" s="1187">
        <v>213.57300000000001</v>
      </c>
      <c r="S14" s="1187">
        <v>0</v>
      </c>
      <c r="T14" s="1187">
        <v>203.81200000000001</v>
      </c>
      <c r="U14" s="1187"/>
      <c r="V14" s="1187">
        <v>178228.90433000002</v>
      </c>
      <c r="W14" s="1187">
        <v>0</v>
      </c>
      <c r="X14" s="1187">
        <v>9796.0532300000013</v>
      </c>
      <c r="Y14" s="1187">
        <v>2159160.9377100002</v>
      </c>
      <c r="Z14" s="1187">
        <v>12931.103279999999</v>
      </c>
      <c r="AA14" s="1187">
        <v>39512.39804</v>
      </c>
      <c r="AB14" s="1187"/>
      <c r="AC14" s="1187">
        <v>3510947.3130000001</v>
      </c>
      <c r="AD14" s="1187">
        <v>57184.398000000001</v>
      </c>
      <c r="AE14" s="1187">
        <v>124174.78</v>
      </c>
      <c r="AF14" s="1187"/>
      <c r="AG14" s="1188">
        <v>15432122.117000001</v>
      </c>
    </row>
    <row r="15" spans="1:33" s="143" customFormat="1" ht="20.100000000000001" customHeight="1">
      <c r="A15" s="1187" t="s">
        <v>117</v>
      </c>
      <c r="B15" s="1187">
        <v>15308743.812999999</v>
      </c>
      <c r="C15" s="1187">
        <v>405891.33399999997</v>
      </c>
      <c r="D15" s="1187">
        <v>6941.232</v>
      </c>
      <c r="E15" s="1187"/>
      <c r="F15" s="1187">
        <v>3863079.1880000001</v>
      </c>
      <c r="G15" s="1187">
        <v>71156.074999999997</v>
      </c>
      <c r="H15" s="1187">
        <v>110895.307</v>
      </c>
      <c r="I15" s="1187"/>
      <c r="J15" s="1187">
        <v>1963250.0959999999</v>
      </c>
      <c r="K15" s="1187">
        <v>85872.459000000003</v>
      </c>
      <c r="L15" s="1187">
        <v>447115.13900000002</v>
      </c>
      <c r="M15" s="1187"/>
      <c r="N15" s="1187">
        <v>4743257.585</v>
      </c>
      <c r="O15" s="1187">
        <v>659315.19999999995</v>
      </c>
      <c r="P15" s="1187">
        <v>727829.52399999998</v>
      </c>
      <c r="Q15" s="1187"/>
      <c r="R15" s="1187">
        <v>799.303</v>
      </c>
      <c r="S15" s="1187">
        <v>905.92399999999998</v>
      </c>
      <c r="T15" s="1187">
        <v>2215.384</v>
      </c>
      <c r="U15" s="1187"/>
      <c r="V15" s="1187">
        <v>1280071.787</v>
      </c>
      <c r="W15" s="1187">
        <v>0</v>
      </c>
      <c r="X15" s="1187">
        <v>47063.184479999996</v>
      </c>
      <c r="Y15" s="1187">
        <v>9042173.0842499994</v>
      </c>
      <c r="Z15" s="1187">
        <v>371464.46660000004</v>
      </c>
      <c r="AA15" s="1187">
        <v>183912.54150999998</v>
      </c>
      <c r="AB15" s="1187"/>
      <c r="AC15" s="1187">
        <v>10680115.684</v>
      </c>
      <c r="AD15" s="1187">
        <v>480414.04399999999</v>
      </c>
      <c r="AE15" s="1187">
        <v>308715.08299999998</v>
      </c>
      <c r="AF15" s="1187"/>
      <c r="AG15" s="1188">
        <v>50791197.445</v>
      </c>
    </row>
    <row r="16" spans="1:33" s="143" customFormat="1" ht="20.100000000000001" customHeight="1">
      <c r="A16" s="1187" t="s">
        <v>35</v>
      </c>
      <c r="B16" s="1187">
        <v>946651.87399999995</v>
      </c>
      <c r="C16" s="1187">
        <v>0</v>
      </c>
      <c r="D16" s="1187">
        <v>0</v>
      </c>
      <c r="E16" s="1187"/>
      <c r="F16" s="1187">
        <v>157033.27299999999</v>
      </c>
      <c r="G16" s="1187">
        <v>0</v>
      </c>
      <c r="H16" s="1187">
        <v>0</v>
      </c>
      <c r="I16" s="1187"/>
      <c r="J16" s="1187">
        <v>152421.95699999999</v>
      </c>
      <c r="K16" s="1187">
        <v>0</v>
      </c>
      <c r="L16" s="1187">
        <v>0</v>
      </c>
      <c r="M16" s="1187"/>
      <c r="N16" s="1187">
        <v>236.7</v>
      </c>
      <c r="O16" s="1187">
        <v>0</v>
      </c>
      <c r="P16" s="1187">
        <v>0</v>
      </c>
      <c r="Q16" s="1187"/>
      <c r="R16" s="1187">
        <v>38.475999999999999</v>
      </c>
      <c r="S16" s="1187">
        <v>0</v>
      </c>
      <c r="T16" s="1187">
        <v>0</v>
      </c>
      <c r="U16" s="1187"/>
      <c r="V16" s="1187">
        <v>0</v>
      </c>
      <c r="W16" s="1187">
        <v>0</v>
      </c>
      <c r="X16" s="1187">
        <v>0</v>
      </c>
      <c r="Y16" s="1187">
        <v>0</v>
      </c>
      <c r="Z16" s="1187">
        <v>0</v>
      </c>
      <c r="AA16" s="1187">
        <v>0</v>
      </c>
      <c r="AB16" s="1187"/>
      <c r="AC16" s="1187">
        <v>0</v>
      </c>
      <c r="AD16" s="1187">
        <v>0</v>
      </c>
      <c r="AE16" s="1187">
        <v>0</v>
      </c>
      <c r="AF16" s="1187"/>
      <c r="AG16" s="1188">
        <v>1256382.2819999999</v>
      </c>
    </row>
    <row r="17" spans="1:33" s="143" customFormat="1" ht="20.100000000000001" customHeight="1">
      <c r="A17" s="1187" t="s">
        <v>36</v>
      </c>
      <c r="B17" s="1187">
        <v>16295856.700999999</v>
      </c>
      <c r="C17" s="1187">
        <v>58256.944000000003</v>
      </c>
      <c r="D17" s="1187">
        <v>0</v>
      </c>
      <c r="E17" s="1187"/>
      <c r="F17" s="1187">
        <v>4009162.3050000002</v>
      </c>
      <c r="G17" s="1187">
        <v>19236.598000000002</v>
      </c>
      <c r="H17" s="1187">
        <v>145215.84099999999</v>
      </c>
      <c r="I17" s="1187"/>
      <c r="J17" s="1187">
        <v>1637742.041</v>
      </c>
      <c r="K17" s="1187">
        <v>96387.703999999998</v>
      </c>
      <c r="L17" s="1187">
        <v>145231.36499999999</v>
      </c>
      <c r="M17" s="1187"/>
      <c r="N17" s="1187">
        <v>2168954.08</v>
      </c>
      <c r="O17" s="1187">
        <v>7282.55</v>
      </c>
      <c r="P17" s="1187">
        <v>84101.832999999999</v>
      </c>
      <c r="Q17" s="1187"/>
      <c r="R17" s="1187">
        <v>6924.6019999999999</v>
      </c>
      <c r="S17" s="1187">
        <v>106.926</v>
      </c>
      <c r="T17" s="1187">
        <v>925.39400000000001</v>
      </c>
      <c r="U17" s="1187"/>
      <c r="V17" s="1187">
        <v>3001031.4371799999</v>
      </c>
      <c r="W17" s="1187">
        <v>0</v>
      </c>
      <c r="X17" s="1187">
        <v>158073.41211</v>
      </c>
      <c r="Y17" s="1187">
        <v>11724874.8158</v>
      </c>
      <c r="Z17" s="1187">
        <v>248335.58838</v>
      </c>
      <c r="AA17" s="1187">
        <v>281142.72645999998</v>
      </c>
      <c r="AB17" s="1187"/>
      <c r="AC17" s="1187">
        <v>11348232.950999999</v>
      </c>
      <c r="AD17" s="1187">
        <v>31778.751</v>
      </c>
      <c r="AE17" s="1187">
        <v>331406.50599999999</v>
      </c>
      <c r="AF17" s="1187"/>
      <c r="AG17" s="1188">
        <v>51800261.078000002</v>
      </c>
    </row>
    <row r="18" spans="1:33" s="143" customFormat="1" ht="20.100000000000001" customHeight="1">
      <c r="A18" s="1187" t="s">
        <v>37</v>
      </c>
      <c r="B18" s="1187">
        <v>0</v>
      </c>
      <c r="C18" s="1187">
        <v>0</v>
      </c>
      <c r="D18" s="1187">
        <v>0</v>
      </c>
      <c r="E18" s="1187"/>
      <c r="F18" s="1187">
        <v>0</v>
      </c>
      <c r="G18" s="1187">
        <v>0</v>
      </c>
      <c r="H18" s="1187">
        <v>0</v>
      </c>
      <c r="I18" s="1187"/>
      <c r="J18" s="1187">
        <v>3888.5279999999998</v>
      </c>
      <c r="K18" s="1187">
        <v>0</v>
      </c>
      <c r="L18" s="1187">
        <v>105.34</v>
      </c>
      <c r="M18" s="1187"/>
      <c r="N18" s="1187">
        <v>11027468.145</v>
      </c>
      <c r="O18" s="1187">
        <v>123600.06</v>
      </c>
      <c r="P18" s="1187">
        <v>461037.20699999999</v>
      </c>
      <c r="Q18" s="1187"/>
      <c r="R18" s="1187">
        <v>1785936.2050000001</v>
      </c>
      <c r="S18" s="1187">
        <v>15901.082</v>
      </c>
      <c r="T18" s="1187">
        <v>66112.680999999997</v>
      </c>
      <c r="U18" s="1187"/>
      <c r="V18" s="1187">
        <v>27926.33294</v>
      </c>
      <c r="W18" s="1187">
        <v>57.67756</v>
      </c>
      <c r="X18" s="1187">
        <v>0.57535000000000003</v>
      </c>
      <c r="Y18" s="1187">
        <v>445286.47145000001</v>
      </c>
      <c r="Z18" s="1187">
        <v>4626.2463100000004</v>
      </c>
      <c r="AA18" s="1187">
        <v>8081.5370000000003</v>
      </c>
      <c r="AB18" s="1187"/>
      <c r="AC18" s="1187">
        <v>307943.83100000001</v>
      </c>
      <c r="AD18" s="1187">
        <v>1294.3019999999999</v>
      </c>
      <c r="AE18" s="1187">
        <v>26919.525000000001</v>
      </c>
      <c r="AF18" s="1187"/>
      <c r="AG18" s="1188">
        <v>14306185.748</v>
      </c>
    </row>
    <row r="19" spans="1:33" s="143" customFormat="1" ht="20.100000000000001" customHeight="1">
      <c r="A19" s="1187" t="s">
        <v>38</v>
      </c>
      <c r="B19" s="1187">
        <v>1116859.2849999999</v>
      </c>
      <c r="C19" s="1187">
        <v>0</v>
      </c>
      <c r="D19" s="1187">
        <v>0</v>
      </c>
      <c r="E19" s="1187"/>
      <c r="F19" s="1187">
        <v>476194.51899999997</v>
      </c>
      <c r="G19" s="1187">
        <v>2061.14</v>
      </c>
      <c r="H19" s="1187">
        <v>1229.039</v>
      </c>
      <c r="I19" s="1187"/>
      <c r="J19" s="1187">
        <v>38447.822999999997</v>
      </c>
      <c r="K19" s="1187">
        <v>6457.8419999999996</v>
      </c>
      <c r="L19" s="1187">
        <v>41287.614000000001</v>
      </c>
      <c r="M19" s="1187"/>
      <c r="N19" s="1187">
        <v>3244.0439999999999</v>
      </c>
      <c r="O19" s="1187">
        <v>195.09200000000001</v>
      </c>
      <c r="P19" s="1187">
        <v>1702.71</v>
      </c>
      <c r="Q19" s="1187"/>
      <c r="R19" s="1187">
        <v>0</v>
      </c>
      <c r="S19" s="1187">
        <v>0</v>
      </c>
      <c r="T19" s="1187">
        <v>0</v>
      </c>
      <c r="U19" s="1187"/>
      <c r="V19" s="1187">
        <v>9810.9089100000001</v>
      </c>
      <c r="W19" s="1187">
        <v>0</v>
      </c>
      <c r="X19" s="1187">
        <v>159.84793999999999</v>
      </c>
      <c r="Y19" s="1187">
        <v>1951004.84534</v>
      </c>
      <c r="Z19" s="1187">
        <v>2087.5778700000001</v>
      </c>
      <c r="AA19" s="1187">
        <v>13786.718500000001</v>
      </c>
      <c r="AB19" s="1187"/>
      <c r="AC19" s="1187">
        <v>526063.071</v>
      </c>
      <c r="AD19" s="1187">
        <v>13800.413</v>
      </c>
      <c r="AE19" s="1187">
        <v>30371.941999999999</v>
      </c>
      <c r="AF19" s="1187"/>
      <c r="AG19" s="1188">
        <v>4234764.4369999999</v>
      </c>
    </row>
    <row r="20" spans="1:33" s="143" customFormat="1" ht="20.100000000000001" customHeight="1">
      <c r="A20" s="1187" t="s">
        <v>99</v>
      </c>
      <c r="B20" s="1187">
        <v>0</v>
      </c>
      <c r="C20" s="1187">
        <v>0</v>
      </c>
      <c r="D20" s="1187">
        <v>0</v>
      </c>
      <c r="E20" s="1187"/>
      <c r="F20" s="1187">
        <v>19.853000000000002</v>
      </c>
      <c r="G20" s="1187">
        <v>0</v>
      </c>
      <c r="H20" s="1187">
        <v>0</v>
      </c>
      <c r="I20" s="1187"/>
      <c r="J20" s="1187">
        <v>0</v>
      </c>
      <c r="K20" s="1187">
        <v>0</v>
      </c>
      <c r="L20" s="1187">
        <v>0</v>
      </c>
      <c r="M20" s="1187"/>
      <c r="N20" s="1187">
        <v>763.42899999999997</v>
      </c>
      <c r="O20" s="1187">
        <v>0</v>
      </c>
      <c r="P20" s="1187">
        <v>833.83399999999995</v>
      </c>
      <c r="Q20" s="1187"/>
      <c r="R20" s="1187">
        <v>43.527000000000001</v>
      </c>
      <c r="S20" s="1187">
        <v>0</v>
      </c>
      <c r="T20" s="1187">
        <v>276.49400000000003</v>
      </c>
      <c r="U20" s="1187"/>
      <c r="V20" s="1187">
        <v>1761412.0871900001</v>
      </c>
      <c r="W20" s="1187">
        <v>26346.9267</v>
      </c>
      <c r="X20" s="1187">
        <v>52533.366609999997</v>
      </c>
      <c r="Y20" s="1187">
        <v>1930413.7842600001</v>
      </c>
      <c r="Z20" s="1187">
        <v>11630.806430000001</v>
      </c>
      <c r="AA20" s="1187">
        <v>44176.947469999999</v>
      </c>
      <c r="AB20" s="1187"/>
      <c r="AC20" s="1187">
        <v>0</v>
      </c>
      <c r="AD20" s="1187">
        <v>0</v>
      </c>
      <c r="AE20" s="1187">
        <v>0</v>
      </c>
      <c r="AF20" s="1187"/>
      <c r="AG20" s="1188">
        <v>3828451.0580000002</v>
      </c>
    </row>
    <row r="21" spans="1:33" s="143" customFormat="1" ht="20.100000000000001" customHeight="1">
      <c r="A21" s="1187" t="s">
        <v>118</v>
      </c>
      <c r="B21" s="1187">
        <v>3455736.0350000001</v>
      </c>
      <c r="C21" s="1187">
        <v>110444.647</v>
      </c>
      <c r="D21" s="1187">
        <v>0.73199999999999998</v>
      </c>
      <c r="E21" s="1187"/>
      <c r="F21" s="1187">
        <v>1498540.612</v>
      </c>
      <c r="G21" s="1187">
        <v>32874.067999999999</v>
      </c>
      <c r="H21" s="1187">
        <v>34617.445</v>
      </c>
      <c r="I21" s="1187"/>
      <c r="J21" s="1187">
        <v>176675.65100000001</v>
      </c>
      <c r="K21" s="1187">
        <v>3837.8020000000001</v>
      </c>
      <c r="L21" s="1187">
        <v>106184.076</v>
      </c>
      <c r="M21" s="1187"/>
      <c r="N21" s="1187">
        <v>6.2430000000000003</v>
      </c>
      <c r="O21" s="1187">
        <v>0</v>
      </c>
      <c r="P21" s="1187">
        <v>938.63400000000001</v>
      </c>
      <c r="Q21" s="1187"/>
      <c r="R21" s="1187">
        <v>0</v>
      </c>
      <c r="S21" s="1187">
        <v>0</v>
      </c>
      <c r="T21" s="1187">
        <v>0</v>
      </c>
      <c r="U21" s="1187"/>
      <c r="V21" s="1187">
        <v>0</v>
      </c>
      <c r="W21" s="1187">
        <v>0</v>
      </c>
      <c r="X21" s="1187">
        <v>0</v>
      </c>
      <c r="Y21" s="1187">
        <v>24683.928059999998</v>
      </c>
      <c r="Z21" s="1187">
        <v>0</v>
      </c>
      <c r="AA21" s="1187">
        <v>1189.23966</v>
      </c>
      <c r="AB21" s="1187"/>
      <c r="AC21" s="1187">
        <v>0</v>
      </c>
      <c r="AD21" s="1187">
        <v>0</v>
      </c>
      <c r="AE21" s="1187">
        <v>0</v>
      </c>
      <c r="AF21" s="1187"/>
      <c r="AG21" s="1188">
        <v>5445729.1160000004</v>
      </c>
    </row>
    <row r="22" spans="1:33" s="143" customFormat="1" ht="20.100000000000001" customHeight="1">
      <c r="A22" s="1187" t="s">
        <v>41</v>
      </c>
      <c r="B22" s="1187">
        <v>0</v>
      </c>
      <c r="C22" s="1187">
        <v>0</v>
      </c>
      <c r="D22" s="1187">
        <v>0</v>
      </c>
      <c r="E22" s="1187"/>
      <c r="F22" s="1187">
        <v>0</v>
      </c>
      <c r="G22" s="1187">
        <v>0</v>
      </c>
      <c r="H22" s="1187">
        <v>0</v>
      </c>
      <c r="I22" s="1187"/>
      <c r="J22" s="1187">
        <v>0</v>
      </c>
      <c r="K22" s="1187">
        <v>0</v>
      </c>
      <c r="L22" s="1187">
        <v>0</v>
      </c>
      <c r="M22" s="1187"/>
      <c r="N22" s="1187">
        <v>0</v>
      </c>
      <c r="O22" s="1187">
        <v>0</v>
      </c>
      <c r="P22" s="1187">
        <v>0</v>
      </c>
      <c r="Q22" s="1187"/>
      <c r="R22" s="1187">
        <v>0</v>
      </c>
      <c r="S22" s="1187">
        <v>0</v>
      </c>
      <c r="T22" s="1187">
        <v>0</v>
      </c>
      <c r="U22" s="1187"/>
      <c r="V22" s="1187">
        <v>503451.96730999998</v>
      </c>
      <c r="W22" s="1187">
        <v>0</v>
      </c>
      <c r="X22" s="1187">
        <v>20094.640149999999</v>
      </c>
      <c r="Y22" s="1187">
        <v>929885.54959000007</v>
      </c>
      <c r="Z22" s="1187">
        <v>25131.075059999999</v>
      </c>
      <c r="AA22" s="1187">
        <v>27066.65798</v>
      </c>
      <c r="AB22" s="1187"/>
      <c r="AC22" s="1187">
        <v>0</v>
      </c>
      <c r="AD22" s="1187">
        <v>0</v>
      </c>
      <c r="AE22" s="1187">
        <v>0</v>
      </c>
      <c r="AF22" s="1187"/>
      <c r="AG22" s="1188">
        <v>1505629.89</v>
      </c>
    </row>
    <row r="23" spans="1:33" s="1190" customFormat="1" ht="20.100000000000001" customHeight="1">
      <c r="A23" s="27" t="s">
        <v>42</v>
      </c>
      <c r="B23" s="1187">
        <v>126669.412</v>
      </c>
      <c r="C23" s="1187">
        <v>0</v>
      </c>
      <c r="D23" s="1187">
        <v>0</v>
      </c>
      <c r="E23" s="1187"/>
      <c r="F23" s="1187">
        <v>107751.899</v>
      </c>
      <c r="G23" s="1187">
        <v>814.04399999999998</v>
      </c>
      <c r="H23" s="1187">
        <v>283.23500000000001</v>
      </c>
      <c r="I23" s="1187"/>
      <c r="J23" s="1187">
        <v>44445.608999999997</v>
      </c>
      <c r="K23" s="1187">
        <v>0</v>
      </c>
      <c r="L23" s="1187">
        <v>2129.0039999999999</v>
      </c>
      <c r="M23" s="1187"/>
      <c r="N23" s="1187">
        <v>5004.9889999999996</v>
      </c>
      <c r="O23" s="1187">
        <v>0</v>
      </c>
      <c r="P23" s="1187">
        <v>322.56299999999999</v>
      </c>
      <c r="Q23" s="1187"/>
      <c r="R23" s="1187">
        <v>22.885999999999999</v>
      </c>
      <c r="S23" s="1187">
        <v>0</v>
      </c>
      <c r="T23" s="1187">
        <v>8.5380000000000003</v>
      </c>
      <c r="U23" s="1187"/>
      <c r="V23" s="1187">
        <v>0</v>
      </c>
      <c r="W23" s="1187">
        <v>0</v>
      </c>
      <c r="X23" s="1187">
        <v>0</v>
      </c>
      <c r="Y23" s="1187">
        <v>747051.99413999997</v>
      </c>
      <c r="Z23" s="1187">
        <v>8241.7582199999997</v>
      </c>
      <c r="AA23" s="1187">
        <v>25486.82764</v>
      </c>
      <c r="AB23" s="1187"/>
      <c r="AC23" s="1187">
        <v>0</v>
      </c>
      <c r="AD23" s="1187">
        <v>0</v>
      </c>
      <c r="AE23" s="1187">
        <v>0</v>
      </c>
      <c r="AF23" s="1187"/>
      <c r="AG23" s="1188">
        <v>1068232.7649999999</v>
      </c>
    </row>
    <row r="24" spans="1:33" s="143" customFormat="1" ht="20.100000000000001" customHeight="1">
      <c r="A24" s="1187" t="s">
        <v>43</v>
      </c>
      <c r="B24" s="1187">
        <v>903892.66599999997</v>
      </c>
      <c r="C24" s="1187">
        <v>0</v>
      </c>
      <c r="D24" s="1187">
        <v>10242</v>
      </c>
      <c r="E24" s="1187"/>
      <c r="F24" s="1187">
        <v>105682.705</v>
      </c>
      <c r="G24" s="1187">
        <v>0</v>
      </c>
      <c r="H24" s="1187">
        <v>2039.8879999999999</v>
      </c>
      <c r="I24" s="1187"/>
      <c r="J24" s="1187">
        <v>649.58699999999999</v>
      </c>
      <c r="K24" s="1187">
        <v>0</v>
      </c>
      <c r="L24" s="1187">
        <v>0</v>
      </c>
      <c r="M24" s="1187"/>
      <c r="N24" s="1187">
        <v>0</v>
      </c>
      <c r="O24" s="1187">
        <v>0</v>
      </c>
      <c r="P24" s="1187">
        <v>0</v>
      </c>
      <c r="Q24" s="1187"/>
      <c r="R24" s="1187">
        <v>0</v>
      </c>
      <c r="S24" s="1187">
        <v>0</v>
      </c>
      <c r="T24" s="1187">
        <v>0</v>
      </c>
      <c r="U24" s="1187"/>
      <c r="V24" s="1187">
        <v>0</v>
      </c>
      <c r="W24" s="1187">
        <v>0</v>
      </c>
      <c r="X24" s="1187">
        <v>0</v>
      </c>
      <c r="Y24" s="1187">
        <v>0</v>
      </c>
      <c r="Z24" s="1187">
        <v>0</v>
      </c>
      <c r="AA24" s="1187">
        <v>0</v>
      </c>
      <c r="AB24" s="1187"/>
      <c r="AC24" s="1187">
        <v>0</v>
      </c>
      <c r="AD24" s="1187">
        <v>0</v>
      </c>
      <c r="AE24" s="1187">
        <v>0</v>
      </c>
      <c r="AF24" s="1187"/>
      <c r="AG24" s="1188">
        <v>1022506.848</v>
      </c>
    </row>
    <row r="25" spans="1:33" s="143" customFormat="1" ht="20.100000000000001" customHeight="1">
      <c r="A25" s="1187" t="s">
        <v>44</v>
      </c>
      <c r="B25" s="1187">
        <v>124542.32</v>
      </c>
      <c r="C25" s="1187">
        <v>0</v>
      </c>
      <c r="D25" s="1187">
        <v>0</v>
      </c>
      <c r="E25" s="1187"/>
      <c r="F25" s="1187">
        <v>0</v>
      </c>
      <c r="G25" s="1187">
        <v>0</v>
      </c>
      <c r="H25" s="1187">
        <v>0</v>
      </c>
      <c r="I25" s="1187"/>
      <c r="J25" s="1187">
        <v>0</v>
      </c>
      <c r="K25" s="1187">
        <v>0</v>
      </c>
      <c r="L25" s="1187">
        <v>0</v>
      </c>
      <c r="M25" s="1187"/>
      <c r="N25" s="1187">
        <v>0</v>
      </c>
      <c r="O25" s="1187">
        <v>0</v>
      </c>
      <c r="P25" s="1187">
        <v>0</v>
      </c>
      <c r="Q25" s="1187"/>
      <c r="R25" s="1187">
        <v>0</v>
      </c>
      <c r="S25" s="1187">
        <v>0</v>
      </c>
      <c r="T25" s="1187">
        <v>0</v>
      </c>
      <c r="U25" s="1187"/>
      <c r="V25" s="1187">
        <v>0</v>
      </c>
      <c r="W25" s="1187">
        <v>0</v>
      </c>
      <c r="X25" s="1187">
        <v>0</v>
      </c>
      <c r="Y25" s="1187">
        <v>0</v>
      </c>
      <c r="Z25" s="1187">
        <v>0</v>
      </c>
      <c r="AA25" s="1187">
        <v>0</v>
      </c>
      <c r="AB25" s="1187"/>
      <c r="AC25" s="1187">
        <v>0</v>
      </c>
      <c r="AD25" s="1187">
        <v>0</v>
      </c>
      <c r="AE25" s="1187">
        <v>0</v>
      </c>
      <c r="AF25" s="1187"/>
      <c r="AG25" s="1188">
        <v>124542.32</v>
      </c>
    </row>
    <row r="26" spans="1:33" s="143" customFormat="1" ht="20.100000000000001" customHeight="1">
      <c r="A26" s="1187" t="s">
        <v>45</v>
      </c>
      <c r="B26" s="1187">
        <v>2282964.7170000002</v>
      </c>
      <c r="C26" s="1187">
        <v>0</v>
      </c>
      <c r="D26" s="1187">
        <v>15907.361999999999</v>
      </c>
      <c r="E26" s="1187"/>
      <c r="F26" s="1187">
        <v>185564.12299999999</v>
      </c>
      <c r="G26" s="1187">
        <v>0</v>
      </c>
      <c r="H26" s="1187">
        <v>0</v>
      </c>
      <c r="I26" s="1187"/>
      <c r="J26" s="1187">
        <v>0</v>
      </c>
      <c r="K26" s="1187">
        <v>0</v>
      </c>
      <c r="L26" s="1187">
        <v>0</v>
      </c>
      <c r="M26" s="1187"/>
      <c r="N26" s="1187">
        <v>0</v>
      </c>
      <c r="O26" s="1187">
        <v>0</v>
      </c>
      <c r="P26" s="1187">
        <v>0</v>
      </c>
      <c r="Q26" s="1187"/>
      <c r="R26" s="1187">
        <v>0</v>
      </c>
      <c r="S26" s="1187">
        <v>0</v>
      </c>
      <c r="T26" s="1187">
        <v>0</v>
      </c>
      <c r="U26" s="1187"/>
      <c r="V26" s="1187">
        <v>0</v>
      </c>
      <c r="W26" s="1187">
        <v>0</v>
      </c>
      <c r="X26" s="1187">
        <v>0</v>
      </c>
      <c r="Y26" s="1187">
        <v>0</v>
      </c>
      <c r="Z26" s="1187">
        <v>0</v>
      </c>
      <c r="AA26" s="1187">
        <v>0</v>
      </c>
      <c r="AB26" s="1187"/>
      <c r="AC26" s="1187">
        <v>0</v>
      </c>
      <c r="AD26" s="1187">
        <v>0</v>
      </c>
      <c r="AE26" s="1187">
        <v>0</v>
      </c>
      <c r="AF26" s="1187"/>
      <c r="AG26" s="1188">
        <v>2484436.2030000002</v>
      </c>
    </row>
    <row r="27" spans="1:33" s="143" customFormat="1" ht="20.100000000000001" customHeight="1">
      <c r="A27" s="1187" t="s">
        <v>46</v>
      </c>
      <c r="B27" s="1187">
        <v>0</v>
      </c>
      <c r="C27" s="1187">
        <v>0</v>
      </c>
      <c r="D27" s="1187">
        <v>0</v>
      </c>
      <c r="E27" s="1187"/>
      <c r="F27" s="1187">
        <v>0</v>
      </c>
      <c r="G27" s="1187">
        <v>0</v>
      </c>
      <c r="H27" s="1187">
        <v>0</v>
      </c>
      <c r="I27" s="1187"/>
      <c r="J27" s="1187">
        <v>0</v>
      </c>
      <c r="K27" s="1187">
        <v>0</v>
      </c>
      <c r="L27" s="1187">
        <v>0</v>
      </c>
      <c r="M27" s="1187"/>
      <c r="N27" s="1187">
        <v>1923828.5619999999</v>
      </c>
      <c r="O27" s="1187">
        <v>4496.116</v>
      </c>
      <c r="P27" s="1187">
        <v>109854.084</v>
      </c>
      <c r="Q27" s="1187"/>
      <c r="R27" s="1187">
        <v>1844083.6880000001</v>
      </c>
      <c r="S27" s="1187">
        <v>601.44000000000005</v>
      </c>
      <c r="T27" s="1187">
        <v>100880.85400000001</v>
      </c>
      <c r="U27" s="1187"/>
      <c r="V27" s="1187">
        <v>12385.672560000001</v>
      </c>
      <c r="W27" s="1187">
        <v>0</v>
      </c>
      <c r="X27" s="1187">
        <v>875.23203000000001</v>
      </c>
      <c r="Y27" s="1187">
        <v>853779.76627999998</v>
      </c>
      <c r="Z27" s="1187">
        <v>356.72083000000003</v>
      </c>
      <c r="AA27" s="1187">
        <v>18679.914949999998</v>
      </c>
      <c r="AB27" s="1187"/>
      <c r="AC27" s="1187">
        <v>0</v>
      </c>
      <c r="AD27" s="1187">
        <v>0</v>
      </c>
      <c r="AE27" s="1187">
        <v>0</v>
      </c>
      <c r="AF27" s="1187"/>
      <c r="AG27" s="1188">
        <v>4869822.0539999995</v>
      </c>
    </row>
    <row r="28" spans="1:33" s="143" customFormat="1" ht="20.100000000000001" customHeight="1">
      <c r="A28" s="1187" t="s">
        <v>47</v>
      </c>
      <c r="B28" s="1187">
        <v>0</v>
      </c>
      <c r="C28" s="1187">
        <v>0</v>
      </c>
      <c r="D28" s="1187">
        <v>0</v>
      </c>
      <c r="E28" s="1187"/>
      <c r="F28" s="1187">
        <v>0</v>
      </c>
      <c r="G28" s="1187">
        <v>0</v>
      </c>
      <c r="H28" s="1187">
        <v>0</v>
      </c>
      <c r="I28" s="1187"/>
      <c r="J28" s="1187">
        <v>0</v>
      </c>
      <c r="K28" s="1187">
        <v>0</v>
      </c>
      <c r="L28" s="1187">
        <v>0</v>
      </c>
      <c r="M28" s="1187"/>
      <c r="N28" s="1187">
        <v>831.93799999999999</v>
      </c>
      <c r="O28" s="1187">
        <v>1170.1600000000001</v>
      </c>
      <c r="P28" s="1187">
        <v>676.45600000000002</v>
      </c>
      <c r="Q28" s="1187"/>
      <c r="R28" s="1187">
        <v>466.84300000000002</v>
      </c>
      <c r="S28" s="1187">
        <v>588.13900000000001</v>
      </c>
      <c r="T28" s="1187">
        <v>1618.52</v>
      </c>
      <c r="U28" s="1187"/>
      <c r="V28" s="1187">
        <v>70949.177689999997</v>
      </c>
      <c r="W28" s="1187">
        <v>0</v>
      </c>
      <c r="X28" s="1187">
        <v>5546.47282</v>
      </c>
      <c r="Y28" s="1187">
        <v>2178797.3643100001</v>
      </c>
      <c r="Z28" s="1187">
        <v>126575.96570999999</v>
      </c>
      <c r="AA28" s="1187">
        <v>78250.217489999995</v>
      </c>
      <c r="AB28" s="1187"/>
      <c r="AC28" s="1187">
        <v>64545.355000000003</v>
      </c>
      <c r="AD28" s="1187">
        <v>0</v>
      </c>
      <c r="AE28" s="1187">
        <v>1296.9780000000001</v>
      </c>
      <c r="AF28" s="1187"/>
      <c r="AG28" s="1188">
        <v>2531313.591</v>
      </c>
    </row>
    <row r="29" spans="1:33" s="143" customFormat="1" ht="28.5" customHeight="1" thickBot="1">
      <c r="A29" s="1191" t="s">
        <v>48</v>
      </c>
      <c r="B29" s="1191">
        <v>114280188.11099997</v>
      </c>
      <c r="C29" s="1191">
        <v>827868.92200000002</v>
      </c>
      <c r="D29" s="1191">
        <v>136211.484</v>
      </c>
      <c r="E29" s="1191"/>
      <c r="F29" s="1191">
        <v>36817492.175000004</v>
      </c>
      <c r="G29" s="1191">
        <v>598037.745</v>
      </c>
      <c r="H29" s="1191">
        <v>706211.51800000004</v>
      </c>
      <c r="I29" s="1191"/>
      <c r="J29" s="1191">
        <v>17418002.554000001</v>
      </c>
      <c r="K29" s="1191">
        <v>525069.04200000002</v>
      </c>
      <c r="L29" s="1191">
        <v>1740659.2</v>
      </c>
      <c r="M29" s="1191"/>
      <c r="N29" s="1191">
        <v>46405014.344999999</v>
      </c>
      <c r="O29" s="1191">
        <v>1759980.6199999999</v>
      </c>
      <c r="P29" s="1191">
        <v>4394317.1819999991</v>
      </c>
      <c r="Q29" s="1191"/>
      <c r="R29" s="1191">
        <v>3907025.307</v>
      </c>
      <c r="S29" s="1191">
        <v>19271.099999999999</v>
      </c>
      <c r="T29" s="1191">
        <v>190434.30000000002</v>
      </c>
      <c r="U29" s="1191"/>
      <c r="V29" s="1191">
        <v>17727463.353889998</v>
      </c>
      <c r="W29" s="1191">
        <v>26623.426520000001</v>
      </c>
      <c r="X29" s="1191">
        <v>658167.09291000012</v>
      </c>
      <c r="Y29" s="1191">
        <v>62394637.017129987</v>
      </c>
      <c r="Z29" s="1191">
        <v>1628034.02761</v>
      </c>
      <c r="AA29" s="1191">
        <v>1391383.8586899997</v>
      </c>
      <c r="AB29" s="1191"/>
      <c r="AC29" s="1191">
        <v>70501202.544</v>
      </c>
      <c r="AD29" s="1191">
        <v>1221273.7799999998</v>
      </c>
      <c r="AE29" s="1191">
        <v>1753312.7089999998</v>
      </c>
      <c r="AF29" s="1191"/>
      <c r="AG29" s="1191">
        <v>387027881.49800009</v>
      </c>
    </row>
    <row r="30" spans="1:33" s="143" customFormat="1" ht="10.199999999999999">
      <c r="A30" s="1187" t="s">
        <v>157</v>
      </c>
      <c r="B30" s="1192"/>
      <c r="R30" s="1192"/>
      <c r="T30" s="1192"/>
      <c r="Y30" s="1187"/>
      <c r="Z30" s="1187"/>
      <c r="AA30" s="1187"/>
      <c r="AE30" s="1192"/>
    </row>
    <row r="31" spans="1:33" s="126" customFormat="1" ht="13.95" customHeight="1">
      <c r="A31" s="1193" t="s">
        <v>1055</v>
      </c>
      <c r="B31" s="1193"/>
      <c r="C31" s="1193"/>
      <c r="D31" s="1193"/>
      <c r="E31" s="1193"/>
      <c r="F31" s="1193"/>
      <c r="G31" s="1193"/>
      <c r="H31" s="1193"/>
      <c r="I31" s="1193"/>
      <c r="J31" s="1193"/>
      <c r="K31" s="1193"/>
      <c r="L31" s="1193"/>
      <c r="M31" s="1193"/>
      <c r="N31" s="1193"/>
      <c r="O31" s="1193"/>
      <c r="P31" s="1193"/>
      <c r="Q31" s="1193"/>
      <c r="R31" s="1193"/>
      <c r="S31" s="1193"/>
      <c r="T31" s="1193"/>
      <c r="U31" s="1193"/>
      <c r="V31" s="1193"/>
      <c r="W31" s="1193"/>
      <c r="X31" s="1193"/>
      <c r="Y31" s="1193"/>
      <c r="Z31" s="1193"/>
      <c r="AA31" s="1193"/>
      <c r="AB31" s="1193"/>
      <c r="AC31" s="1193"/>
      <c r="AD31" s="1193"/>
      <c r="AE31" s="1193"/>
      <c r="AF31" s="1193"/>
      <c r="AG31" s="1193"/>
    </row>
    <row r="32" spans="1:33" s="126" customFormat="1">
      <c r="A32" s="1193"/>
      <c r="B32" s="1193"/>
      <c r="C32" s="1193"/>
      <c r="D32" s="1193"/>
      <c r="E32" s="1193"/>
      <c r="F32" s="1193"/>
      <c r="G32" s="1193"/>
      <c r="H32" s="1193"/>
      <c r="I32" s="1193"/>
      <c r="J32" s="1193"/>
      <c r="K32" s="1193"/>
      <c r="L32" s="1193"/>
      <c r="M32" s="1193"/>
      <c r="N32" s="1193"/>
      <c r="O32" s="1193"/>
      <c r="P32" s="1193"/>
      <c r="Q32" s="1193"/>
      <c r="R32" s="1193"/>
      <c r="S32" s="1193"/>
      <c r="T32" s="1193"/>
      <c r="U32" s="1193"/>
      <c r="V32" s="1193"/>
      <c r="W32" s="1193"/>
      <c r="X32" s="1193"/>
      <c r="Y32" s="1193"/>
      <c r="Z32" s="1193"/>
      <c r="AA32" s="1193"/>
      <c r="AB32" s="1193"/>
      <c r="AC32" s="1193"/>
      <c r="AD32" s="1193"/>
      <c r="AE32" s="1193"/>
      <c r="AF32" s="1193"/>
      <c r="AG32" s="1193"/>
    </row>
    <row r="33" spans="1:33" s="126" customFormat="1">
      <c r="A33" s="24"/>
      <c r="B33" s="1194"/>
      <c r="C33" s="1194"/>
      <c r="D33" s="1194"/>
      <c r="E33" s="1194"/>
      <c r="F33" s="1194"/>
      <c r="G33" s="1194"/>
      <c r="H33" s="1194"/>
      <c r="I33" s="1194"/>
      <c r="J33" s="1194"/>
      <c r="K33" s="1194"/>
      <c r="L33" s="1194"/>
      <c r="M33" s="1194"/>
      <c r="N33" s="1194"/>
      <c r="O33" s="1194"/>
      <c r="P33" s="1194"/>
      <c r="Q33" s="1194"/>
      <c r="R33" s="1194"/>
      <c r="S33" s="1194"/>
      <c r="T33" s="1194"/>
      <c r="U33" s="1194"/>
      <c r="V33" s="1194"/>
      <c r="W33" s="1194"/>
      <c r="X33" s="1194"/>
      <c r="Y33" s="1194"/>
      <c r="Z33" s="1194"/>
      <c r="AA33" s="1194"/>
      <c r="AB33" s="1194"/>
      <c r="AC33" s="1194"/>
      <c r="AD33" s="1194"/>
      <c r="AE33" s="1194"/>
      <c r="AF33" s="1194"/>
      <c r="AG33" s="1194"/>
    </row>
    <row r="34" spans="1:33" s="126" customFormat="1">
      <c r="V34" s="1194"/>
      <c r="Y34" s="1194"/>
    </row>
    <row r="35" spans="1:33" s="126" customFormat="1">
      <c r="Y35" s="1194"/>
    </row>
    <row r="36" spans="1:33" s="126" customFormat="1">
      <c r="Y36" s="1194"/>
    </row>
    <row r="37" spans="1:33" s="126" customFormat="1">
      <c r="Y37" s="1194"/>
    </row>
    <row r="38" spans="1:33" s="126" customFormat="1">
      <c r="Y38" s="1194"/>
    </row>
    <row r="39" spans="1:33" s="126" customFormat="1">
      <c r="Y39" s="1194"/>
    </row>
    <row r="40" spans="1:33">
      <c r="Y40" s="1194"/>
    </row>
    <row r="41" spans="1:33">
      <c r="Y41" s="1194"/>
    </row>
    <row r="42" spans="1:33">
      <c r="Y42" s="1194"/>
    </row>
    <row r="43" spans="1:33">
      <c r="Y43" s="1194"/>
    </row>
    <row r="44" spans="1:33">
      <c r="Y44" s="1194"/>
    </row>
    <row r="45" spans="1:33">
      <c r="Y45" s="1194"/>
    </row>
    <row r="46" spans="1:33">
      <c r="Y46" s="1194"/>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0B790896-25CB-45DF-A41E-E949CFF82AD2}"/>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5762D-7644-4A40-93EB-6AE7B919F67F}">
  <dimension ref="A1:K74"/>
  <sheetViews>
    <sheetView showGridLines="0" zoomScale="85" zoomScaleNormal="85" workbookViewId="0"/>
  </sheetViews>
  <sheetFormatPr baseColWidth="10" defaultRowHeight="13.2"/>
  <cols>
    <col min="1" max="1" width="38.44140625" style="7"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20" width="9.44140625" style="7" bestFit="1" customWidth="1"/>
    <col min="21" max="256" width="11.5546875" style="7"/>
    <col min="257" max="257" width="38.441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6" width="9.44140625" style="7" bestFit="1" customWidth="1"/>
    <col min="277" max="512" width="11.5546875" style="7"/>
    <col min="513" max="513" width="38.441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2" width="9.44140625" style="7" bestFit="1" customWidth="1"/>
    <col min="533" max="768" width="11.5546875" style="7"/>
    <col min="769" max="769" width="38.441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8" width="9.44140625" style="7" bestFit="1" customWidth="1"/>
    <col min="789" max="1024" width="11.5546875" style="7"/>
    <col min="1025" max="1025" width="38.441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4" width="9.44140625" style="7" bestFit="1" customWidth="1"/>
    <col min="1045" max="1280" width="11.5546875" style="7"/>
    <col min="1281" max="1281" width="38.441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300" width="9.44140625" style="7" bestFit="1" customWidth="1"/>
    <col min="1301" max="1536" width="11.5546875" style="7"/>
    <col min="1537" max="1537" width="38.441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6" width="9.44140625" style="7" bestFit="1" customWidth="1"/>
    <col min="1557" max="1792" width="11.5546875" style="7"/>
    <col min="1793" max="1793" width="38.441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2" width="9.44140625" style="7" bestFit="1" customWidth="1"/>
    <col min="1813" max="2048" width="11.5546875" style="7"/>
    <col min="2049" max="2049" width="38.441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8" width="9.44140625" style="7" bestFit="1" customWidth="1"/>
    <col min="2069" max="2304" width="11.5546875" style="7"/>
    <col min="2305" max="2305" width="38.441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4" width="9.44140625" style="7" bestFit="1" customWidth="1"/>
    <col min="2325" max="2560" width="11.5546875" style="7"/>
    <col min="2561" max="2561" width="38.441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80" width="9.44140625" style="7" bestFit="1" customWidth="1"/>
    <col min="2581" max="2816" width="11.5546875" style="7"/>
    <col min="2817" max="2817" width="38.441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6" width="9.44140625" style="7" bestFit="1" customWidth="1"/>
    <col min="2837" max="3072" width="11.5546875" style="7"/>
    <col min="3073" max="3073" width="38.441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2" width="9.44140625" style="7" bestFit="1" customWidth="1"/>
    <col min="3093" max="3328" width="11.5546875" style="7"/>
    <col min="3329" max="3329" width="38.441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8" width="9.44140625" style="7" bestFit="1" customWidth="1"/>
    <col min="3349" max="3584" width="11.5546875" style="7"/>
    <col min="3585" max="3585" width="38.441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4" width="9.44140625" style="7" bestFit="1" customWidth="1"/>
    <col min="3605" max="3840" width="11.5546875" style="7"/>
    <col min="3841" max="3841" width="38.441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60" width="9.44140625" style="7" bestFit="1" customWidth="1"/>
    <col min="3861" max="4096" width="11.5546875" style="7"/>
    <col min="4097" max="4097" width="38.441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6" width="9.44140625" style="7" bestFit="1" customWidth="1"/>
    <col min="4117" max="4352" width="11.5546875" style="7"/>
    <col min="4353" max="4353" width="38.441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2" width="9.44140625" style="7" bestFit="1" customWidth="1"/>
    <col min="4373" max="4608" width="11.5546875" style="7"/>
    <col min="4609" max="4609" width="38.441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8" width="9.44140625" style="7" bestFit="1" customWidth="1"/>
    <col min="4629" max="4864" width="11.5546875" style="7"/>
    <col min="4865" max="4865" width="38.441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4" width="9.44140625" style="7" bestFit="1" customWidth="1"/>
    <col min="4885" max="5120" width="11.5546875" style="7"/>
    <col min="5121" max="5121" width="38.441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40" width="9.44140625" style="7" bestFit="1" customWidth="1"/>
    <col min="5141" max="5376" width="11.5546875" style="7"/>
    <col min="5377" max="5377" width="38.441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6" width="9.44140625" style="7" bestFit="1" customWidth="1"/>
    <col min="5397" max="5632" width="11.5546875" style="7"/>
    <col min="5633" max="5633" width="38.441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2" width="9.44140625" style="7" bestFit="1" customWidth="1"/>
    <col min="5653" max="5888" width="11.5546875" style="7"/>
    <col min="5889" max="5889" width="38.441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8" width="9.44140625" style="7" bestFit="1" customWidth="1"/>
    <col min="5909" max="6144" width="11.5546875" style="7"/>
    <col min="6145" max="6145" width="38.441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4" width="9.44140625" style="7" bestFit="1" customWidth="1"/>
    <col min="6165" max="6400" width="11.5546875" style="7"/>
    <col min="6401" max="6401" width="38.441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20" width="9.44140625" style="7" bestFit="1" customWidth="1"/>
    <col min="6421" max="6656" width="11.5546875" style="7"/>
    <col min="6657" max="6657" width="38.441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6" width="9.44140625" style="7" bestFit="1" customWidth="1"/>
    <col min="6677" max="6912" width="11.5546875" style="7"/>
    <col min="6913" max="6913" width="38.441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2" width="9.44140625" style="7" bestFit="1" customWidth="1"/>
    <col min="6933" max="7168" width="11.5546875" style="7"/>
    <col min="7169" max="7169" width="38.441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8" width="9.44140625" style="7" bestFit="1" customWidth="1"/>
    <col min="7189" max="7424" width="11.5546875" style="7"/>
    <col min="7425" max="7425" width="38.441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4" width="9.44140625" style="7" bestFit="1" customWidth="1"/>
    <col min="7445" max="7680" width="11.5546875" style="7"/>
    <col min="7681" max="7681" width="38.441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700" width="9.44140625" style="7" bestFit="1" customWidth="1"/>
    <col min="7701" max="7936" width="11.5546875" style="7"/>
    <col min="7937" max="7937" width="38.441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6" width="9.44140625" style="7" bestFit="1" customWidth="1"/>
    <col min="7957" max="8192" width="11.5546875" style="7"/>
    <col min="8193" max="8193" width="38.441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2" width="9.44140625" style="7" bestFit="1" customWidth="1"/>
    <col min="8213" max="8448" width="11.5546875" style="7"/>
    <col min="8449" max="8449" width="38.441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8" width="9.44140625" style="7" bestFit="1" customWidth="1"/>
    <col min="8469" max="8704" width="11.5546875" style="7"/>
    <col min="8705" max="8705" width="38.441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4" width="9.44140625" style="7" bestFit="1" customWidth="1"/>
    <col min="8725" max="8960" width="11.5546875" style="7"/>
    <col min="8961" max="8961" width="38.441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80" width="9.44140625" style="7" bestFit="1" customWidth="1"/>
    <col min="8981" max="9216" width="11.5546875" style="7"/>
    <col min="9217" max="9217" width="38.441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6" width="9.44140625" style="7" bestFit="1" customWidth="1"/>
    <col min="9237" max="9472" width="11.5546875" style="7"/>
    <col min="9473" max="9473" width="38.441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2" width="9.44140625" style="7" bestFit="1" customWidth="1"/>
    <col min="9493" max="9728" width="11.5546875" style="7"/>
    <col min="9729" max="9729" width="38.441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8" width="9.44140625" style="7" bestFit="1" customWidth="1"/>
    <col min="9749" max="9984" width="11.5546875" style="7"/>
    <col min="9985" max="9985" width="38.441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4" width="9.44140625" style="7" bestFit="1" customWidth="1"/>
    <col min="10005" max="10240" width="11.5546875" style="7"/>
    <col min="10241" max="10241" width="38.441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60" width="9.44140625" style="7" bestFit="1" customWidth="1"/>
    <col min="10261" max="10496" width="11.5546875" style="7"/>
    <col min="10497" max="10497" width="38.441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6" width="9.44140625" style="7" bestFit="1" customWidth="1"/>
    <col min="10517" max="10752" width="11.5546875" style="7"/>
    <col min="10753" max="10753" width="38.441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2" width="9.44140625" style="7" bestFit="1" customWidth="1"/>
    <col min="10773" max="11008" width="11.5546875" style="7"/>
    <col min="11009" max="11009" width="38.441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8" width="9.44140625" style="7" bestFit="1" customWidth="1"/>
    <col min="11029" max="11264" width="11.5546875" style="7"/>
    <col min="11265" max="11265" width="38.441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4" width="9.44140625" style="7" bestFit="1" customWidth="1"/>
    <col min="11285" max="11520" width="11.5546875" style="7"/>
    <col min="11521" max="11521" width="38.441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40" width="9.44140625" style="7" bestFit="1" customWidth="1"/>
    <col min="11541" max="11776" width="11.5546875" style="7"/>
    <col min="11777" max="11777" width="38.441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6" width="9.44140625" style="7" bestFit="1" customWidth="1"/>
    <col min="11797" max="12032" width="11.5546875" style="7"/>
    <col min="12033" max="12033" width="38.441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2" width="9.44140625" style="7" bestFit="1" customWidth="1"/>
    <col min="12053" max="12288" width="11.5546875" style="7"/>
    <col min="12289" max="12289" width="38.441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8" width="9.44140625" style="7" bestFit="1" customWidth="1"/>
    <col min="12309" max="12544" width="11.5546875" style="7"/>
    <col min="12545" max="12545" width="38.441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4" width="9.44140625" style="7" bestFit="1" customWidth="1"/>
    <col min="12565" max="12800" width="11.5546875" style="7"/>
    <col min="12801" max="12801" width="38.441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20" width="9.44140625" style="7" bestFit="1" customWidth="1"/>
    <col min="12821" max="13056" width="11.5546875" style="7"/>
    <col min="13057" max="13057" width="38.441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6" width="9.44140625" style="7" bestFit="1" customWidth="1"/>
    <col min="13077" max="13312" width="11.5546875" style="7"/>
    <col min="13313" max="13313" width="38.441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2" width="9.44140625" style="7" bestFit="1" customWidth="1"/>
    <col min="13333" max="13568" width="11.5546875" style="7"/>
    <col min="13569" max="13569" width="38.441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8" width="9.44140625" style="7" bestFit="1" customWidth="1"/>
    <col min="13589" max="13824" width="11.5546875" style="7"/>
    <col min="13825" max="13825" width="38.441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4" width="9.44140625" style="7" bestFit="1" customWidth="1"/>
    <col min="13845" max="14080" width="11.5546875" style="7"/>
    <col min="14081" max="14081" width="38.441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100" width="9.44140625" style="7" bestFit="1" customWidth="1"/>
    <col min="14101" max="14336" width="11.5546875" style="7"/>
    <col min="14337" max="14337" width="38.441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6" width="9.44140625" style="7" bestFit="1" customWidth="1"/>
    <col min="14357" max="14592" width="11.5546875" style="7"/>
    <col min="14593" max="14593" width="38.441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2" width="9.44140625" style="7" bestFit="1" customWidth="1"/>
    <col min="14613" max="14848" width="11.5546875" style="7"/>
    <col min="14849" max="14849" width="38.441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8" width="9.44140625" style="7" bestFit="1" customWidth="1"/>
    <col min="14869" max="15104" width="11.5546875" style="7"/>
    <col min="15105" max="15105" width="38.441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4" width="9.44140625" style="7" bestFit="1" customWidth="1"/>
    <col min="15125" max="15360" width="11.5546875" style="7"/>
    <col min="15361" max="15361" width="38.441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80" width="9.44140625" style="7" bestFit="1" customWidth="1"/>
    <col min="15381" max="15616" width="11.5546875" style="7"/>
    <col min="15617" max="15617" width="38.441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6" width="9.44140625" style="7" bestFit="1" customWidth="1"/>
    <col min="15637" max="15872" width="11.5546875" style="7"/>
    <col min="15873" max="15873" width="38.441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2" width="9.44140625" style="7" bestFit="1" customWidth="1"/>
    <col min="15893" max="16128" width="11.5546875" style="7"/>
    <col min="16129" max="16129" width="38.441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8" width="9.44140625" style="7" bestFit="1" customWidth="1"/>
    <col min="16149" max="16384" width="11.5546875" style="7"/>
  </cols>
  <sheetData>
    <row r="1" spans="1:11" s="351" customFormat="1" ht="18" customHeight="1">
      <c r="A1" s="1451" t="s">
        <v>1210</v>
      </c>
      <c r="B1" s="275"/>
      <c r="C1" s="275"/>
      <c r="D1" s="275"/>
      <c r="E1" s="275"/>
      <c r="F1" s="275"/>
      <c r="G1" s="275"/>
    </row>
    <row r="2" spans="1:11" s="353" customFormat="1" ht="24" customHeight="1">
      <c r="A2" s="352" t="s">
        <v>1030</v>
      </c>
      <c r="B2" s="352"/>
      <c r="C2" s="352"/>
      <c r="D2" s="352"/>
      <c r="E2" s="352"/>
      <c r="F2" s="352"/>
      <c r="G2" s="352"/>
    </row>
    <row r="3" spans="1:11" s="679" customFormat="1" ht="24" customHeight="1">
      <c r="A3" s="352" t="s">
        <v>1031</v>
      </c>
      <c r="B3" s="352"/>
      <c r="C3" s="352"/>
      <c r="D3" s="352"/>
      <c r="E3" s="352"/>
      <c r="F3" s="352"/>
      <c r="G3" s="352"/>
    </row>
    <row r="4" spans="1:11" s="278" customFormat="1" ht="17.399999999999999" customHeight="1">
      <c r="A4" s="354">
        <v>46173</v>
      </c>
      <c r="B4" s="354"/>
      <c r="C4" s="354"/>
      <c r="D4" s="354"/>
      <c r="E4" s="354"/>
      <c r="F4" s="354"/>
      <c r="G4" s="354"/>
    </row>
    <row r="5" spans="1:11" s="1147" customFormat="1" ht="16.2" customHeight="1">
      <c r="A5" s="1146" t="s">
        <v>176</v>
      </c>
      <c r="B5" s="1146"/>
      <c r="C5" s="1146"/>
      <c r="D5" s="1146"/>
      <c r="E5" s="1146"/>
      <c r="F5" s="1146"/>
      <c r="G5" s="1146"/>
    </row>
    <row r="6" spans="1:11" s="64" customFormat="1" ht="9.75" customHeight="1" thickBot="1">
      <c r="A6" s="355"/>
      <c r="B6" s="355"/>
      <c r="C6" s="355"/>
      <c r="D6" s="355"/>
      <c r="E6" s="355"/>
      <c r="F6" s="355"/>
      <c r="G6" s="355"/>
    </row>
    <row r="7" spans="1:11" s="357" customFormat="1" ht="20.100000000000001" customHeight="1">
      <c r="A7" s="46" t="s">
        <v>1</v>
      </c>
      <c r="B7" s="1148" t="s">
        <v>1032</v>
      </c>
      <c r="C7" s="1148" t="s">
        <v>1033</v>
      </c>
      <c r="D7" s="1148" t="s">
        <v>1034</v>
      </c>
      <c r="E7" s="1148" t="s">
        <v>1035</v>
      </c>
      <c r="F7" s="1148" t="s">
        <v>1036</v>
      </c>
      <c r="G7" s="1149" t="s">
        <v>1037</v>
      </c>
    </row>
    <row r="8" spans="1:11" s="357" customFormat="1" ht="43.5" customHeight="1">
      <c r="A8" s="628"/>
      <c r="B8" s="1150"/>
      <c r="C8" s="1150"/>
      <c r="D8" s="1151"/>
      <c r="E8" s="1150"/>
      <c r="F8" s="1150"/>
      <c r="G8" s="1151"/>
    </row>
    <row r="9" spans="1:11" s="357" customFormat="1" ht="9" customHeight="1">
      <c r="A9" s="1152"/>
      <c r="B9" s="1153"/>
      <c r="C9" s="1153"/>
      <c r="D9" s="1153"/>
      <c r="E9" s="1153"/>
      <c r="F9" s="1153"/>
      <c r="G9" s="1154"/>
    </row>
    <row r="10" spans="1:11" s="24" customFormat="1" ht="20.100000000000001" customHeight="1">
      <c r="A10" s="290" t="s">
        <v>29</v>
      </c>
      <c r="B10" s="1155">
        <v>94.086461142650151</v>
      </c>
      <c r="C10" s="1155">
        <v>1.7953024238092106</v>
      </c>
      <c r="D10" s="1155">
        <v>0.83669464697292695</v>
      </c>
      <c r="E10" s="1155">
        <v>1.1281304558903622</v>
      </c>
      <c r="F10" s="1155">
        <v>2.1534113154450298</v>
      </c>
      <c r="G10" s="362">
        <v>98474923.196999997</v>
      </c>
      <c r="H10" s="1156"/>
    </row>
    <row r="11" spans="1:11" s="24" customFormat="1" ht="20.100000000000001" customHeight="1">
      <c r="A11" s="290" t="s">
        <v>30</v>
      </c>
      <c r="B11" s="1155">
        <v>88.713719619598265</v>
      </c>
      <c r="C11" s="1155">
        <v>1.5706003437639664</v>
      </c>
      <c r="D11" s="1155">
        <v>1.7621091122507335</v>
      </c>
      <c r="E11" s="1155">
        <v>3.7035654840007197</v>
      </c>
      <c r="F11" s="1155">
        <v>4.2500048428252093</v>
      </c>
      <c r="G11" s="362">
        <v>1840815.973</v>
      </c>
      <c r="H11" s="1156"/>
    </row>
    <row r="12" spans="1:11" s="24" customFormat="1" ht="20.100000000000001" customHeight="1">
      <c r="A12" s="290" t="s">
        <v>31</v>
      </c>
      <c r="B12" s="1155">
        <v>93.301579907436775</v>
      </c>
      <c r="C12" s="1155">
        <v>2.4524182163962207</v>
      </c>
      <c r="D12" s="1155">
        <v>1.0104666578252175</v>
      </c>
      <c r="E12" s="1155">
        <v>0.99922654164953106</v>
      </c>
      <c r="F12" s="1155">
        <v>2.2363086678408552</v>
      </c>
      <c r="G12" s="362">
        <v>146869291.58000001</v>
      </c>
      <c r="H12" s="1156"/>
      <c r="I12" s="1157"/>
      <c r="K12" s="1158"/>
    </row>
    <row r="13" spans="1:11" s="24" customFormat="1" ht="20.100000000000001" customHeight="1">
      <c r="A13" s="290" t="s">
        <v>32</v>
      </c>
      <c r="B13" s="1155">
        <v>88.123693892717952</v>
      </c>
      <c r="C13" s="1155">
        <v>3.5992186016130807</v>
      </c>
      <c r="D13" s="1155">
        <v>1.541620129542485</v>
      </c>
      <c r="E13" s="1155">
        <v>2.1468426645562411</v>
      </c>
      <c r="F13" s="1155">
        <v>4.5886245065573181</v>
      </c>
      <c r="G13" s="362">
        <v>7804385.7040000008</v>
      </c>
      <c r="H13" s="1156"/>
    </row>
    <row r="14" spans="1:11" s="24" customFormat="1" ht="20.100000000000001" customHeight="1">
      <c r="A14" s="290" t="s">
        <v>33</v>
      </c>
      <c r="B14" s="1155">
        <v>91.676933554697399</v>
      </c>
      <c r="C14" s="1155">
        <v>2.9310657185530586</v>
      </c>
      <c r="D14" s="1155">
        <v>0.99174477408177864</v>
      </c>
      <c r="E14" s="1155">
        <v>1.0807329541990975</v>
      </c>
      <c r="F14" s="1155">
        <v>3.3195229079843029</v>
      </c>
      <c r="G14" s="362">
        <v>17682614.679000001</v>
      </c>
      <c r="H14" s="1156"/>
    </row>
    <row r="15" spans="1:11" s="24" customFormat="1" ht="20.100000000000001" customHeight="1">
      <c r="A15" s="290" t="s">
        <v>117</v>
      </c>
      <c r="B15" s="1155">
        <v>90.142753233785143</v>
      </c>
      <c r="C15" s="1155">
        <v>2.3030796253475758</v>
      </c>
      <c r="D15" s="1155">
        <v>1.6339792195847653</v>
      </c>
      <c r="E15" s="1155">
        <v>2.0041657632448295</v>
      </c>
      <c r="F15" s="1155">
        <v>3.9160221345883719</v>
      </c>
      <c r="G15" s="362">
        <v>55438701.247999996</v>
      </c>
      <c r="H15" s="1156"/>
    </row>
    <row r="16" spans="1:11" s="24" customFormat="1" ht="20.100000000000001" customHeight="1">
      <c r="A16" s="290" t="s">
        <v>35</v>
      </c>
      <c r="B16" s="1155">
        <v>89.324579309195045</v>
      </c>
      <c r="C16" s="1155">
        <v>7.5223656638034626</v>
      </c>
      <c r="D16" s="1155">
        <v>3.1530548382671229</v>
      </c>
      <c r="E16" s="1155" t="s">
        <v>134</v>
      </c>
      <c r="F16" s="1155" t="s">
        <v>134</v>
      </c>
      <c r="G16" s="362">
        <v>2119380.6459999997</v>
      </c>
      <c r="H16" s="1156"/>
    </row>
    <row r="17" spans="1:9" s="24" customFormat="1" ht="20.100000000000001" customHeight="1">
      <c r="A17" s="290" t="s">
        <v>36</v>
      </c>
      <c r="B17" s="1155">
        <v>93.752128490248111</v>
      </c>
      <c r="C17" s="1155">
        <v>2.1063195279381173</v>
      </c>
      <c r="D17" s="1155">
        <v>1.0600967877835643</v>
      </c>
      <c r="E17" s="1155">
        <v>1.379183536975694</v>
      </c>
      <c r="F17" s="1155">
        <v>1.7022716283611021</v>
      </c>
      <c r="G17" s="362">
        <v>55761939.175000004</v>
      </c>
      <c r="H17" s="1156"/>
    </row>
    <row r="18" spans="1:9" s="24" customFormat="1" ht="20.100000000000001" customHeight="1">
      <c r="A18" s="290" t="s">
        <v>37</v>
      </c>
      <c r="B18" s="1155">
        <v>93.351073589599253</v>
      </c>
      <c r="C18" s="1155">
        <v>1.3269048834694985</v>
      </c>
      <c r="D18" s="1155">
        <v>1.2016387485140441</v>
      </c>
      <c r="E18" s="1155">
        <v>1.941208366241485</v>
      </c>
      <c r="F18" s="1155">
        <v>2.1791743561505585</v>
      </c>
      <c r="G18" s="362">
        <v>14279301.430000002</v>
      </c>
      <c r="H18" s="1156"/>
    </row>
    <row r="19" spans="1:9" s="24" customFormat="1" ht="20.100000000000001" customHeight="1">
      <c r="A19" s="290" t="s">
        <v>38</v>
      </c>
      <c r="B19" s="1155">
        <v>92.922608022676187</v>
      </c>
      <c r="C19" s="1155">
        <v>3.1402206986492445</v>
      </c>
      <c r="D19" s="1155">
        <v>0.46314114904932269</v>
      </c>
      <c r="E19" s="1155">
        <v>1.4814966930130324</v>
      </c>
      <c r="F19" s="1155">
        <v>1.9925331936844359</v>
      </c>
      <c r="G19" s="362">
        <v>4528094.9539999999</v>
      </c>
      <c r="H19" s="1156"/>
    </row>
    <row r="20" spans="1:9" s="24" customFormat="1" ht="20.100000000000001" customHeight="1">
      <c r="A20" s="290" t="s">
        <v>99</v>
      </c>
      <c r="B20" s="1155">
        <v>91.524935598087737</v>
      </c>
      <c r="C20" s="1155">
        <v>1.5870487495422119</v>
      </c>
      <c r="D20" s="1155">
        <v>1.5740884208065551</v>
      </c>
      <c r="E20" s="1155">
        <v>3.4148028405761455</v>
      </c>
      <c r="F20" s="1155">
        <v>1.8991241816319639</v>
      </c>
      <c r="G20" s="362">
        <v>3821253.3810000001</v>
      </c>
      <c r="H20" s="1156"/>
    </row>
    <row r="21" spans="1:9" s="24" customFormat="1" ht="20.100000000000001" customHeight="1">
      <c r="A21" s="290" t="s">
        <v>118</v>
      </c>
      <c r="B21" s="1155">
        <v>84.804894962512464</v>
      </c>
      <c r="C21" s="1155">
        <v>11.323599857302781</v>
      </c>
      <c r="D21" s="1155">
        <v>1.1204125204543431</v>
      </c>
      <c r="E21" s="1155">
        <v>0.21823941709767225</v>
      </c>
      <c r="F21" s="1155">
        <v>2.5328531310097433</v>
      </c>
      <c r="G21" s="362">
        <v>7166982.1190000009</v>
      </c>
      <c r="H21" s="1156"/>
    </row>
    <row r="22" spans="1:9" s="24" customFormat="1" ht="20.100000000000001" customHeight="1">
      <c r="A22" s="290" t="s">
        <v>41</v>
      </c>
      <c r="B22" s="1155">
        <v>89.353227315227983</v>
      </c>
      <c r="C22" s="1155">
        <v>3.0965089886283046</v>
      </c>
      <c r="D22" s="1155">
        <v>2.0428621432958995</v>
      </c>
      <c r="E22" s="1155">
        <v>3.426712696873655</v>
      </c>
      <c r="F22" s="1155">
        <v>2.0806886564658233</v>
      </c>
      <c r="G22" s="362">
        <v>1503696.62</v>
      </c>
      <c r="H22" s="1156"/>
    </row>
    <row r="23" spans="1:9" s="24" customFormat="1" ht="20.100000000000001" customHeight="1">
      <c r="A23" s="27" t="s">
        <v>42</v>
      </c>
      <c r="B23" s="1155">
        <v>90.287681533614688</v>
      </c>
      <c r="C23" s="1155">
        <v>3.6570475607769048</v>
      </c>
      <c r="D23" s="1155">
        <v>1.679724094913396</v>
      </c>
      <c r="E23" s="1155">
        <v>2.8329499406968015</v>
      </c>
      <c r="F23" s="1155">
        <v>1.5425962219345042</v>
      </c>
      <c r="G23" s="362">
        <v>1080140.7239999999</v>
      </c>
      <c r="H23" s="1156"/>
    </row>
    <row r="24" spans="1:9" s="24" customFormat="1" ht="20.100000000000001" customHeight="1">
      <c r="A24" s="290" t="s">
        <v>43</v>
      </c>
      <c r="B24" s="1155">
        <v>98.453326319451619</v>
      </c>
      <c r="C24" s="1155">
        <v>0.91887723730347037</v>
      </c>
      <c r="D24" s="1155" t="s">
        <v>134</v>
      </c>
      <c r="E24" s="1155" t="s">
        <v>134</v>
      </c>
      <c r="F24" s="1155">
        <v>0.62779639212929161</v>
      </c>
      <c r="G24" s="362">
        <v>1956348.9299999997</v>
      </c>
      <c r="H24" s="1156"/>
    </row>
    <row r="25" spans="1:9" s="24" customFormat="1" ht="20.100000000000001" customHeight="1">
      <c r="A25" s="290" t="s">
        <v>44</v>
      </c>
      <c r="B25" s="1155">
        <v>99.871302563760963</v>
      </c>
      <c r="C25" s="1155" t="s">
        <v>134</v>
      </c>
      <c r="D25" s="1155" t="s">
        <v>134</v>
      </c>
      <c r="E25" s="1155" t="s">
        <v>134</v>
      </c>
      <c r="F25" s="1155">
        <v>0.12869743623902308</v>
      </c>
      <c r="G25" s="362">
        <v>728904.96300000011</v>
      </c>
      <c r="H25" s="1156"/>
    </row>
    <row r="26" spans="1:9" s="24" customFormat="1" ht="20.100000000000001" customHeight="1">
      <c r="A26" s="290" t="s">
        <v>45</v>
      </c>
      <c r="B26" s="1155">
        <v>98.065065109726547</v>
      </c>
      <c r="C26" s="1155">
        <v>1.398572878962866</v>
      </c>
      <c r="D26" s="1155" t="s">
        <v>134</v>
      </c>
      <c r="E26" s="1155" t="s">
        <v>134</v>
      </c>
      <c r="F26" s="1155">
        <v>0.53636197759275972</v>
      </c>
      <c r="G26" s="362">
        <v>2965788.5279999999</v>
      </c>
      <c r="H26" s="1156"/>
    </row>
    <row r="27" spans="1:9" s="24" customFormat="1" ht="20.100000000000001" customHeight="1">
      <c r="A27" s="290" t="s">
        <v>46</v>
      </c>
      <c r="B27" s="1155">
        <v>92.157914941556285</v>
      </c>
      <c r="C27" s="1155">
        <v>2.1689931891048797</v>
      </c>
      <c r="D27" s="1155">
        <v>1.2838003598278329</v>
      </c>
      <c r="E27" s="1155">
        <v>1.9198208882100034</v>
      </c>
      <c r="F27" s="1155">
        <v>2.4694704770706926</v>
      </c>
      <c r="G27" s="362">
        <v>4853348.8500000006</v>
      </c>
      <c r="H27" s="1156"/>
    </row>
    <row r="28" spans="1:9" s="24" customFormat="1" ht="20.100000000000001" customHeight="1">
      <c r="A28" s="290" t="s">
        <v>47</v>
      </c>
      <c r="B28" s="1155">
        <v>86.56725034044085</v>
      </c>
      <c r="C28" s="1155">
        <v>3.2391121169251842</v>
      </c>
      <c r="D28" s="1155">
        <v>2.8577921782861786</v>
      </c>
      <c r="E28" s="1155">
        <v>4.2466748284816331</v>
      </c>
      <c r="F28" s="1155">
        <v>3.0891702593224788</v>
      </c>
      <c r="G28" s="362">
        <v>2531245.818</v>
      </c>
      <c r="H28" s="1156"/>
    </row>
    <row r="29" spans="1:9" s="72" customFormat="1" ht="23.25" customHeight="1" thickBot="1">
      <c r="A29" s="374" t="s">
        <v>48</v>
      </c>
      <c r="B29" s="1159">
        <v>92.767959765640768</v>
      </c>
      <c r="C29" s="1159">
        <v>2.3980286000619007</v>
      </c>
      <c r="D29" s="1159">
        <v>1.0932696367838037</v>
      </c>
      <c r="E29" s="1159">
        <v>1.3116731028353537</v>
      </c>
      <c r="F29" s="1159">
        <v>2.429068856431245</v>
      </c>
      <c r="G29" s="366">
        <v>431407158.51900005</v>
      </c>
      <c r="H29" s="1160"/>
      <c r="I29" s="1161"/>
    </row>
    <row r="30" spans="1:9" s="367" customFormat="1" ht="15.75" customHeight="1">
      <c r="A30" s="202" t="s">
        <v>1038</v>
      </c>
      <c r="B30" s="72"/>
      <c r="C30" s="72"/>
      <c r="D30" s="72"/>
      <c r="E30" s="72"/>
      <c r="F30" s="72"/>
      <c r="G30" s="72"/>
    </row>
    <row r="31" spans="1:9" s="367" customFormat="1" ht="19.95" customHeight="1">
      <c r="A31" s="1162" t="s">
        <v>1039</v>
      </c>
      <c r="B31" s="1162"/>
      <c r="C31" s="1162"/>
      <c r="D31" s="1162"/>
      <c r="E31" s="1162"/>
      <c r="F31" s="1162"/>
      <c r="G31" s="1162"/>
    </row>
    <row r="32" spans="1:9" s="64" customFormat="1">
      <c r="A32" s="1145"/>
      <c r="B32" s="18"/>
      <c r="C32" s="18"/>
      <c r="D32" s="18"/>
      <c r="E32" s="18"/>
      <c r="F32" s="18"/>
      <c r="G32" s="18"/>
      <c r="H32" s="18"/>
      <c r="I32" s="18"/>
    </row>
    <row r="33" spans="1:9" s="64" customFormat="1">
      <c r="A33" s="1145"/>
      <c r="B33" s="897"/>
      <c r="C33" s="897"/>
      <c r="D33" s="885"/>
      <c r="E33" s="897"/>
      <c r="F33" s="897"/>
      <c r="G33" s="897"/>
      <c r="H33" s="885"/>
      <c r="I33" s="897"/>
    </row>
    <row r="34" spans="1:9" s="64" customFormat="1">
      <c r="A34" s="1145"/>
    </row>
    <row r="35" spans="1:9" s="64" customFormat="1">
      <c r="A35" s="24"/>
    </row>
    <row r="36" spans="1:9" s="64" customFormat="1"/>
    <row r="37" spans="1:9" s="64" customFormat="1"/>
    <row r="38" spans="1:9" s="64" customFormat="1"/>
    <row r="39" spans="1:9" s="64" customFormat="1"/>
    <row r="40" spans="1:9" s="64" customFormat="1"/>
    <row r="41" spans="1:9" s="64" customFormat="1"/>
    <row r="42" spans="1:9" s="64" customFormat="1"/>
    <row r="43" spans="1:9" s="64" customFormat="1"/>
    <row r="44" spans="1:9" s="64" customFormat="1"/>
    <row r="45" spans="1:9" s="64" customFormat="1"/>
    <row r="46" spans="1:9" s="64" customFormat="1"/>
    <row r="47" spans="1:9" s="64" customFormat="1"/>
    <row r="48" spans="1:9" s="64" customFormat="1"/>
    <row r="49" spans="2:7" s="64" customFormat="1"/>
    <row r="50" spans="2:7" s="64" customFormat="1"/>
    <row r="51" spans="2:7" s="64" customFormat="1"/>
    <row r="52" spans="2:7" s="64" customFormat="1"/>
    <row r="53" spans="2:7" s="64" customFormat="1"/>
    <row r="54" spans="2:7" s="64" customFormat="1"/>
    <row r="56" spans="2:7">
      <c r="B56" s="669"/>
      <c r="C56" s="669"/>
      <c r="D56" s="669"/>
      <c r="E56" s="669"/>
      <c r="F56" s="669"/>
      <c r="G56" s="669"/>
    </row>
    <row r="57" spans="2:7">
      <c r="B57" s="669"/>
      <c r="C57" s="669"/>
      <c r="D57" s="669"/>
      <c r="E57" s="669"/>
      <c r="F57" s="669"/>
      <c r="G57" s="669"/>
    </row>
    <row r="58" spans="2:7">
      <c r="B58" s="669"/>
      <c r="C58" s="669"/>
      <c r="D58" s="669"/>
      <c r="E58" s="669"/>
      <c r="F58" s="669"/>
      <c r="G58" s="669"/>
    </row>
    <row r="59" spans="2:7">
      <c r="B59" s="669"/>
      <c r="C59" s="669"/>
      <c r="D59" s="669"/>
      <c r="E59" s="669"/>
      <c r="F59" s="669"/>
      <c r="G59" s="669"/>
    </row>
    <row r="60" spans="2:7">
      <c r="B60" s="669"/>
      <c r="C60" s="669"/>
      <c r="D60" s="669"/>
      <c r="E60" s="669"/>
      <c r="F60" s="669"/>
      <c r="G60" s="669"/>
    </row>
    <row r="61" spans="2:7">
      <c r="B61" s="669"/>
      <c r="C61" s="669"/>
      <c r="D61" s="669"/>
      <c r="E61" s="669"/>
      <c r="F61" s="669"/>
      <c r="G61" s="669"/>
    </row>
    <row r="62" spans="2:7">
      <c r="B62" s="669"/>
      <c r="C62" s="669"/>
      <c r="D62" s="669"/>
      <c r="E62" s="669"/>
      <c r="F62" s="669"/>
      <c r="G62" s="669"/>
    </row>
    <row r="63" spans="2:7">
      <c r="B63" s="669"/>
      <c r="C63" s="669"/>
      <c r="D63" s="669"/>
      <c r="E63" s="669"/>
      <c r="F63" s="669"/>
      <c r="G63" s="669"/>
    </row>
    <row r="64" spans="2:7">
      <c r="B64" s="669"/>
      <c r="C64" s="669"/>
      <c r="D64" s="669"/>
      <c r="E64" s="669"/>
      <c r="F64" s="669"/>
      <c r="G64" s="669"/>
    </row>
    <row r="65" spans="2:7">
      <c r="B65" s="669"/>
      <c r="C65" s="669"/>
      <c r="D65" s="669"/>
      <c r="E65" s="669"/>
      <c r="F65" s="669"/>
      <c r="G65" s="669"/>
    </row>
    <row r="66" spans="2:7">
      <c r="B66" s="669"/>
      <c r="C66" s="669"/>
      <c r="D66" s="669"/>
      <c r="E66" s="669"/>
      <c r="F66" s="669"/>
      <c r="G66" s="669"/>
    </row>
    <row r="67" spans="2:7">
      <c r="B67" s="669"/>
      <c r="C67" s="669"/>
      <c r="D67" s="669"/>
      <c r="E67" s="669"/>
      <c r="F67" s="669"/>
      <c r="G67" s="669"/>
    </row>
    <row r="68" spans="2:7">
      <c r="B68" s="669"/>
      <c r="C68" s="669"/>
      <c r="D68" s="669"/>
      <c r="E68" s="669"/>
      <c r="F68" s="669"/>
      <c r="G68" s="669"/>
    </row>
    <row r="69" spans="2:7">
      <c r="B69" s="669"/>
      <c r="C69" s="669"/>
      <c r="D69" s="669"/>
      <c r="E69" s="669"/>
      <c r="F69" s="669"/>
      <c r="G69" s="669"/>
    </row>
    <row r="70" spans="2:7">
      <c r="B70" s="669"/>
      <c r="C70" s="669"/>
      <c r="D70" s="669"/>
      <c r="E70" s="669"/>
      <c r="F70" s="669"/>
      <c r="G70" s="669"/>
    </row>
    <row r="71" spans="2:7">
      <c r="B71" s="669"/>
      <c r="C71" s="669"/>
      <c r="D71" s="669"/>
      <c r="E71" s="669"/>
      <c r="F71" s="669"/>
      <c r="G71" s="669"/>
    </row>
    <row r="72" spans="2:7">
      <c r="B72" s="669"/>
      <c r="C72" s="669"/>
      <c r="D72" s="669"/>
      <c r="E72" s="669"/>
      <c r="F72" s="669"/>
      <c r="G72" s="669"/>
    </row>
    <row r="73" spans="2:7">
      <c r="B73" s="669"/>
      <c r="C73" s="669"/>
      <c r="D73" s="669"/>
      <c r="E73" s="669"/>
      <c r="F73" s="669"/>
      <c r="G73" s="669"/>
    </row>
    <row r="74" spans="2:7">
      <c r="B74" s="669"/>
      <c r="C74" s="669"/>
      <c r="D74" s="669"/>
      <c r="E74" s="669"/>
      <c r="F74" s="669"/>
      <c r="G74" s="669"/>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ABF4BE82-2C50-4428-BF31-821E296C7BCF}"/>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964C96-6A0B-4B63-BD6B-AE6CDB2739B5}">
  <dimension ref="A1:AQ35"/>
  <sheetViews>
    <sheetView showGridLines="0" zoomScale="69" zoomScaleNormal="100" workbookViewId="0"/>
  </sheetViews>
  <sheetFormatPr baseColWidth="10" defaultRowHeight="13.2"/>
  <cols>
    <col min="1" max="1" width="28.109375" style="7" customWidth="1"/>
    <col min="2" max="2" width="7.109375" style="7" customWidth="1"/>
    <col min="3" max="6" width="5.44140625" style="7" customWidth="1"/>
    <col min="7" max="7" width="1.44140625" style="7" customWidth="1"/>
    <col min="8" max="8" width="7.44140625" style="7" customWidth="1"/>
    <col min="9" max="12" width="5.44140625" style="7" customWidth="1"/>
    <col min="13" max="13" width="1.44140625" style="7" customWidth="1"/>
    <col min="14" max="14" width="6.44140625" style="7" customWidth="1"/>
    <col min="15" max="18" width="5.44140625" style="7" customWidth="1"/>
    <col min="19" max="19" width="1.44140625" style="7" customWidth="1"/>
    <col min="20" max="20" width="7.44140625" style="7" customWidth="1"/>
    <col min="21" max="22" width="5.44140625" style="7" customWidth="1"/>
    <col min="23" max="23" width="6.33203125" style="7" bestFit="1" customWidth="1"/>
    <col min="24" max="24" width="5.44140625" style="7" customWidth="1"/>
    <col min="25" max="25" width="1" style="7" customWidth="1"/>
    <col min="26" max="26" width="7.44140625" style="7" customWidth="1"/>
    <col min="27" max="29" width="5.44140625" style="7" customWidth="1"/>
    <col min="30" max="30" width="6.44140625" style="7" bestFit="1" customWidth="1"/>
    <col min="31" max="31" width="1.44140625" style="7" customWidth="1"/>
    <col min="32" max="32" width="7.44140625" style="7" customWidth="1"/>
    <col min="33" max="36" width="5.44140625" style="7" customWidth="1"/>
    <col min="37" max="37" width="1.44140625" style="7" customWidth="1"/>
    <col min="38" max="38" width="7.44140625" style="7" customWidth="1"/>
    <col min="39" max="42" width="5.44140625" style="7" customWidth="1"/>
    <col min="43" max="43" width="1.44140625" style="7" customWidth="1"/>
    <col min="44" max="256" width="11.5546875" style="7"/>
    <col min="257" max="257" width="28.109375" style="7" customWidth="1"/>
    <col min="258" max="258" width="7.109375" style="7" customWidth="1"/>
    <col min="259" max="262" width="5.44140625" style="7" customWidth="1"/>
    <col min="263" max="263" width="1.44140625" style="7" customWidth="1"/>
    <col min="264" max="264" width="7.44140625" style="7" customWidth="1"/>
    <col min="265" max="268" width="5.44140625" style="7" customWidth="1"/>
    <col min="269" max="269" width="1.44140625" style="7" customWidth="1"/>
    <col min="270" max="270" width="6.44140625" style="7" customWidth="1"/>
    <col min="271" max="274" width="5.44140625" style="7" customWidth="1"/>
    <col min="275" max="275" width="1.44140625" style="7" customWidth="1"/>
    <col min="276" max="276" width="7.44140625" style="7" customWidth="1"/>
    <col min="277" max="278" width="5.44140625" style="7" customWidth="1"/>
    <col min="279" max="279" width="6.33203125" style="7" bestFit="1" customWidth="1"/>
    <col min="280" max="280" width="5.44140625" style="7" customWidth="1"/>
    <col min="281" max="281" width="1" style="7" customWidth="1"/>
    <col min="282" max="282" width="7.44140625" style="7" customWidth="1"/>
    <col min="283" max="285" width="5.44140625" style="7" customWidth="1"/>
    <col min="286" max="286" width="6.44140625" style="7" bestFit="1" customWidth="1"/>
    <col min="287" max="287" width="1.44140625" style="7" customWidth="1"/>
    <col min="288" max="288" width="7.44140625" style="7" customWidth="1"/>
    <col min="289" max="292" width="5.44140625" style="7" customWidth="1"/>
    <col min="293" max="293" width="1.44140625" style="7" customWidth="1"/>
    <col min="294" max="294" width="7.44140625" style="7" customWidth="1"/>
    <col min="295" max="298" width="5.44140625" style="7" customWidth="1"/>
    <col min="299" max="299" width="1.44140625" style="7" customWidth="1"/>
    <col min="300" max="512" width="11.5546875" style="7"/>
    <col min="513" max="513" width="28.109375" style="7" customWidth="1"/>
    <col min="514" max="514" width="7.109375" style="7" customWidth="1"/>
    <col min="515" max="518" width="5.44140625" style="7" customWidth="1"/>
    <col min="519" max="519" width="1.44140625" style="7" customWidth="1"/>
    <col min="520" max="520" width="7.44140625" style="7" customWidth="1"/>
    <col min="521" max="524" width="5.44140625" style="7" customWidth="1"/>
    <col min="525" max="525" width="1.44140625" style="7" customWidth="1"/>
    <col min="526" max="526" width="6.44140625" style="7" customWidth="1"/>
    <col min="527" max="530" width="5.44140625" style="7" customWidth="1"/>
    <col min="531" max="531" width="1.44140625" style="7" customWidth="1"/>
    <col min="532" max="532" width="7.44140625" style="7" customWidth="1"/>
    <col min="533" max="534" width="5.44140625" style="7" customWidth="1"/>
    <col min="535" max="535" width="6.33203125" style="7" bestFit="1" customWidth="1"/>
    <col min="536" max="536" width="5.44140625" style="7" customWidth="1"/>
    <col min="537" max="537" width="1" style="7" customWidth="1"/>
    <col min="538" max="538" width="7.44140625" style="7" customWidth="1"/>
    <col min="539" max="541" width="5.44140625" style="7" customWidth="1"/>
    <col min="542" max="542" width="6.44140625" style="7" bestFit="1" customWidth="1"/>
    <col min="543" max="543" width="1.44140625" style="7" customWidth="1"/>
    <col min="544" max="544" width="7.44140625" style="7" customWidth="1"/>
    <col min="545" max="548" width="5.44140625" style="7" customWidth="1"/>
    <col min="549" max="549" width="1.44140625" style="7" customWidth="1"/>
    <col min="550" max="550" width="7.44140625" style="7" customWidth="1"/>
    <col min="551" max="554" width="5.44140625" style="7" customWidth="1"/>
    <col min="555" max="555" width="1.44140625" style="7" customWidth="1"/>
    <col min="556" max="768" width="11.5546875" style="7"/>
    <col min="769" max="769" width="28.109375" style="7" customWidth="1"/>
    <col min="770" max="770" width="7.109375" style="7" customWidth="1"/>
    <col min="771" max="774" width="5.44140625" style="7" customWidth="1"/>
    <col min="775" max="775" width="1.44140625" style="7" customWidth="1"/>
    <col min="776" max="776" width="7.44140625" style="7" customWidth="1"/>
    <col min="777" max="780" width="5.44140625" style="7" customWidth="1"/>
    <col min="781" max="781" width="1.44140625" style="7" customWidth="1"/>
    <col min="782" max="782" width="6.44140625" style="7" customWidth="1"/>
    <col min="783" max="786" width="5.44140625" style="7" customWidth="1"/>
    <col min="787" max="787" width="1.44140625" style="7" customWidth="1"/>
    <col min="788" max="788" width="7.44140625" style="7" customWidth="1"/>
    <col min="789" max="790" width="5.44140625" style="7" customWidth="1"/>
    <col min="791" max="791" width="6.33203125" style="7" bestFit="1" customWidth="1"/>
    <col min="792" max="792" width="5.44140625" style="7" customWidth="1"/>
    <col min="793" max="793" width="1" style="7" customWidth="1"/>
    <col min="794" max="794" width="7.44140625" style="7" customWidth="1"/>
    <col min="795" max="797" width="5.44140625" style="7" customWidth="1"/>
    <col min="798" max="798" width="6.44140625" style="7" bestFit="1" customWidth="1"/>
    <col min="799" max="799" width="1.44140625" style="7" customWidth="1"/>
    <col min="800" max="800" width="7.44140625" style="7" customWidth="1"/>
    <col min="801" max="804" width="5.44140625" style="7" customWidth="1"/>
    <col min="805" max="805" width="1.44140625" style="7" customWidth="1"/>
    <col min="806" max="806" width="7.44140625" style="7" customWidth="1"/>
    <col min="807" max="810" width="5.44140625" style="7" customWidth="1"/>
    <col min="811" max="811" width="1.44140625" style="7" customWidth="1"/>
    <col min="812" max="1024" width="11.5546875" style="7"/>
    <col min="1025" max="1025" width="28.109375" style="7" customWidth="1"/>
    <col min="1026" max="1026" width="7.109375" style="7" customWidth="1"/>
    <col min="1027" max="1030" width="5.44140625" style="7" customWidth="1"/>
    <col min="1031" max="1031" width="1.44140625" style="7" customWidth="1"/>
    <col min="1032" max="1032" width="7.44140625" style="7" customWidth="1"/>
    <col min="1033" max="1036" width="5.44140625" style="7" customWidth="1"/>
    <col min="1037" max="1037" width="1.44140625" style="7" customWidth="1"/>
    <col min="1038" max="1038" width="6.44140625" style="7" customWidth="1"/>
    <col min="1039" max="1042" width="5.44140625" style="7" customWidth="1"/>
    <col min="1043" max="1043" width="1.44140625" style="7" customWidth="1"/>
    <col min="1044" max="1044" width="7.44140625" style="7" customWidth="1"/>
    <col min="1045" max="1046" width="5.44140625" style="7" customWidth="1"/>
    <col min="1047" max="1047" width="6.33203125" style="7" bestFit="1" customWidth="1"/>
    <col min="1048" max="1048" width="5.44140625" style="7" customWidth="1"/>
    <col min="1049" max="1049" width="1" style="7" customWidth="1"/>
    <col min="1050" max="1050" width="7.44140625" style="7" customWidth="1"/>
    <col min="1051" max="1053" width="5.44140625" style="7" customWidth="1"/>
    <col min="1054" max="1054" width="6.44140625" style="7" bestFit="1" customWidth="1"/>
    <col min="1055" max="1055" width="1.44140625" style="7" customWidth="1"/>
    <col min="1056" max="1056" width="7.44140625" style="7" customWidth="1"/>
    <col min="1057" max="1060" width="5.44140625" style="7" customWidth="1"/>
    <col min="1061" max="1061" width="1.44140625" style="7" customWidth="1"/>
    <col min="1062" max="1062" width="7.44140625" style="7" customWidth="1"/>
    <col min="1063" max="1066" width="5.44140625" style="7" customWidth="1"/>
    <col min="1067" max="1067" width="1.44140625" style="7" customWidth="1"/>
    <col min="1068" max="1280" width="11.5546875" style="7"/>
    <col min="1281" max="1281" width="28.109375" style="7" customWidth="1"/>
    <col min="1282" max="1282" width="7.109375" style="7" customWidth="1"/>
    <col min="1283" max="1286" width="5.44140625" style="7" customWidth="1"/>
    <col min="1287" max="1287" width="1.44140625" style="7" customWidth="1"/>
    <col min="1288" max="1288" width="7.44140625" style="7" customWidth="1"/>
    <col min="1289" max="1292" width="5.44140625" style="7" customWidth="1"/>
    <col min="1293" max="1293" width="1.44140625" style="7" customWidth="1"/>
    <col min="1294" max="1294" width="6.44140625" style="7" customWidth="1"/>
    <col min="1295" max="1298" width="5.44140625" style="7" customWidth="1"/>
    <col min="1299" max="1299" width="1.44140625" style="7" customWidth="1"/>
    <col min="1300" max="1300" width="7.44140625" style="7" customWidth="1"/>
    <col min="1301" max="1302" width="5.44140625" style="7" customWidth="1"/>
    <col min="1303" max="1303" width="6.33203125" style="7" bestFit="1" customWidth="1"/>
    <col min="1304" max="1304" width="5.44140625" style="7" customWidth="1"/>
    <col min="1305" max="1305" width="1" style="7" customWidth="1"/>
    <col min="1306" max="1306" width="7.44140625" style="7" customWidth="1"/>
    <col min="1307" max="1309" width="5.44140625" style="7" customWidth="1"/>
    <col min="1310" max="1310" width="6.44140625" style="7" bestFit="1" customWidth="1"/>
    <col min="1311" max="1311" width="1.44140625" style="7" customWidth="1"/>
    <col min="1312" max="1312" width="7.44140625" style="7" customWidth="1"/>
    <col min="1313" max="1316" width="5.44140625" style="7" customWidth="1"/>
    <col min="1317" max="1317" width="1.44140625" style="7" customWidth="1"/>
    <col min="1318" max="1318" width="7.44140625" style="7" customWidth="1"/>
    <col min="1319" max="1322" width="5.44140625" style="7" customWidth="1"/>
    <col min="1323" max="1323" width="1.44140625" style="7" customWidth="1"/>
    <col min="1324" max="1536" width="11.5546875" style="7"/>
    <col min="1537" max="1537" width="28.109375" style="7" customWidth="1"/>
    <col min="1538" max="1538" width="7.109375" style="7" customWidth="1"/>
    <col min="1539" max="1542" width="5.44140625" style="7" customWidth="1"/>
    <col min="1543" max="1543" width="1.44140625" style="7" customWidth="1"/>
    <col min="1544" max="1544" width="7.44140625" style="7" customWidth="1"/>
    <col min="1545" max="1548" width="5.44140625" style="7" customWidth="1"/>
    <col min="1549" max="1549" width="1.44140625" style="7" customWidth="1"/>
    <col min="1550" max="1550" width="6.44140625" style="7" customWidth="1"/>
    <col min="1551" max="1554" width="5.44140625" style="7" customWidth="1"/>
    <col min="1555" max="1555" width="1.44140625" style="7" customWidth="1"/>
    <col min="1556" max="1556" width="7.44140625" style="7" customWidth="1"/>
    <col min="1557" max="1558" width="5.44140625" style="7" customWidth="1"/>
    <col min="1559" max="1559" width="6.33203125" style="7" bestFit="1" customWidth="1"/>
    <col min="1560" max="1560" width="5.44140625" style="7" customWidth="1"/>
    <col min="1561" max="1561" width="1" style="7" customWidth="1"/>
    <col min="1562" max="1562" width="7.44140625" style="7" customWidth="1"/>
    <col min="1563" max="1565" width="5.44140625" style="7" customWidth="1"/>
    <col min="1566" max="1566" width="6.44140625" style="7" bestFit="1" customWidth="1"/>
    <col min="1567" max="1567" width="1.44140625" style="7" customWidth="1"/>
    <col min="1568" max="1568" width="7.44140625" style="7" customWidth="1"/>
    <col min="1569" max="1572" width="5.44140625" style="7" customWidth="1"/>
    <col min="1573" max="1573" width="1.44140625" style="7" customWidth="1"/>
    <col min="1574" max="1574" width="7.44140625" style="7" customWidth="1"/>
    <col min="1575" max="1578" width="5.44140625" style="7" customWidth="1"/>
    <col min="1579" max="1579" width="1.44140625" style="7" customWidth="1"/>
    <col min="1580" max="1792" width="11.5546875" style="7"/>
    <col min="1793" max="1793" width="28.109375" style="7" customWidth="1"/>
    <col min="1794" max="1794" width="7.109375" style="7" customWidth="1"/>
    <col min="1795" max="1798" width="5.44140625" style="7" customWidth="1"/>
    <col min="1799" max="1799" width="1.44140625" style="7" customWidth="1"/>
    <col min="1800" max="1800" width="7.44140625" style="7" customWidth="1"/>
    <col min="1801" max="1804" width="5.44140625" style="7" customWidth="1"/>
    <col min="1805" max="1805" width="1.44140625" style="7" customWidth="1"/>
    <col min="1806" max="1806" width="6.44140625" style="7" customWidth="1"/>
    <col min="1807" max="1810" width="5.44140625" style="7" customWidth="1"/>
    <col min="1811" max="1811" width="1.44140625" style="7" customWidth="1"/>
    <col min="1812" max="1812" width="7.44140625" style="7" customWidth="1"/>
    <col min="1813" max="1814" width="5.44140625" style="7" customWidth="1"/>
    <col min="1815" max="1815" width="6.33203125" style="7" bestFit="1" customWidth="1"/>
    <col min="1816" max="1816" width="5.44140625" style="7" customWidth="1"/>
    <col min="1817" max="1817" width="1" style="7" customWidth="1"/>
    <col min="1818" max="1818" width="7.44140625" style="7" customWidth="1"/>
    <col min="1819" max="1821" width="5.44140625" style="7" customWidth="1"/>
    <col min="1822" max="1822" width="6.44140625" style="7" bestFit="1" customWidth="1"/>
    <col min="1823" max="1823" width="1.44140625" style="7" customWidth="1"/>
    <col min="1824" max="1824" width="7.44140625" style="7" customWidth="1"/>
    <col min="1825" max="1828" width="5.44140625" style="7" customWidth="1"/>
    <col min="1829" max="1829" width="1.44140625" style="7" customWidth="1"/>
    <col min="1830" max="1830" width="7.44140625" style="7" customWidth="1"/>
    <col min="1831" max="1834" width="5.44140625" style="7" customWidth="1"/>
    <col min="1835" max="1835" width="1.44140625" style="7" customWidth="1"/>
    <col min="1836" max="2048" width="11.5546875" style="7"/>
    <col min="2049" max="2049" width="28.109375" style="7" customWidth="1"/>
    <col min="2050" max="2050" width="7.109375" style="7" customWidth="1"/>
    <col min="2051" max="2054" width="5.44140625" style="7" customWidth="1"/>
    <col min="2055" max="2055" width="1.44140625" style="7" customWidth="1"/>
    <col min="2056" max="2056" width="7.44140625" style="7" customWidth="1"/>
    <col min="2057" max="2060" width="5.44140625" style="7" customWidth="1"/>
    <col min="2061" max="2061" width="1.44140625" style="7" customWidth="1"/>
    <col min="2062" max="2062" width="6.44140625" style="7" customWidth="1"/>
    <col min="2063" max="2066" width="5.44140625" style="7" customWidth="1"/>
    <col min="2067" max="2067" width="1.44140625" style="7" customWidth="1"/>
    <col min="2068" max="2068" width="7.44140625" style="7" customWidth="1"/>
    <col min="2069" max="2070" width="5.44140625" style="7" customWidth="1"/>
    <col min="2071" max="2071" width="6.33203125" style="7" bestFit="1" customWidth="1"/>
    <col min="2072" max="2072" width="5.44140625" style="7" customWidth="1"/>
    <col min="2073" max="2073" width="1" style="7" customWidth="1"/>
    <col min="2074" max="2074" width="7.44140625" style="7" customWidth="1"/>
    <col min="2075" max="2077" width="5.44140625" style="7" customWidth="1"/>
    <col min="2078" max="2078" width="6.44140625" style="7" bestFit="1" customWidth="1"/>
    <col min="2079" max="2079" width="1.44140625" style="7" customWidth="1"/>
    <col min="2080" max="2080" width="7.44140625" style="7" customWidth="1"/>
    <col min="2081" max="2084" width="5.44140625" style="7" customWidth="1"/>
    <col min="2085" max="2085" width="1.44140625" style="7" customWidth="1"/>
    <col min="2086" max="2086" width="7.44140625" style="7" customWidth="1"/>
    <col min="2087" max="2090" width="5.44140625" style="7" customWidth="1"/>
    <col min="2091" max="2091" width="1.44140625" style="7" customWidth="1"/>
    <col min="2092" max="2304" width="11.5546875" style="7"/>
    <col min="2305" max="2305" width="28.109375" style="7" customWidth="1"/>
    <col min="2306" max="2306" width="7.109375" style="7" customWidth="1"/>
    <col min="2307" max="2310" width="5.44140625" style="7" customWidth="1"/>
    <col min="2311" max="2311" width="1.44140625" style="7" customWidth="1"/>
    <col min="2312" max="2312" width="7.44140625" style="7" customWidth="1"/>
    <col min="2313" max="2316" width="5.44140625" style="7" customWidth="1"/>
    <col min="2317" max="2317" width="1.44140625" style="7" customWidth="1"/>
    <col min="2318" max="2318" width="6.44140625" style="7" customWidth="1"/>
    <col min="2319" max="2322" width="5.44140625" style="7" customWidth="1"/>
    <col min="2323" max="2323" width="1.44140625" style="7" customWidth="1"/>
    <col min="2324" max="2324" width="7.44140625" style="7" customWidth="1"/>
    <col min="2325" max="2326" width="5.44140625" style="7" customWidth="1"/>
    <col min="2327" max="2327" width="6.33203125" style="7" bestFit="1" customWidth="1"/>
    <col min="2328" max="2328" width="5.44140625" style="7" customWidth="1"/>
    <col min="2329" max="2329" width="1" style="7" customWidth="1"/>
    <col min="2330" max="2330" width="7.44140625" style="7" customWidth="1"/>
    <col min="2331" max="2333" width="5.44140625" style="7" customWidth="1"/>
    <col min="2334" max="2334" width="6.44140625" style="7" bestFit="1" customWidth="1"/>
    <col min="2335" max="2335" width="1.44140625" style="7" customWidth="1"/>
    <col min="2336" max="2336" width="7.44140625" style="7" customWidth="1"/>
    <col min="2337" max="2340" width="5.44140625" style="7" customWidth="1"/>
    <col min="2341" max="2341" width="1.44140625" style="7" customWidth="1"/>
    <col min="2342" max="2342" width="7.44140625" style="7" customWidth="1"/>
    <col min="2343" max="2346" width="5.44140625" style="7" customWidth="1"/>
    <col min="2347" max="2347" width="1.44140625" style="7" customWidth="1"/>
    <col min="2348" max="2560" width="11.5546875" style="7"/>
    <col min="2561" max="2561" width="28.109375" style="7" customWidth="1"/>
    <col min="2562" max="2562" width="7.109375" style="7" customWidth="1"/>
    <col min="2563" max="2566" width="5.44140625" style="7" customWidth="1"/>
    <col min="2567" max="2567" width="1.44140625" style="7" customWidth="1"/>
    <col min="2568" max="2568" width="7.44140625" style="7" customWidth="1"/>
    <col min="2569" max="2572" width="5.44140625" style="7" customWidth="1"/>
    <col min="2573" max="2573" width="1.44140625" style="7" customWidth="1"/>
    <col min="2574" max="2574" width="6.44140625" style="7" customWidth="1"/>
    <col min="2575" max="2578" width="5.44140625" style="7" customWidth="1"/>
    <col min="2579" max="2579" width="1.44140625" style="7" customWidth="1"/>
    <col min="2580" max="2580" width="7.44140625" style="7" customWidth="1"/>
    <col min="2581" max="2582" width="5.44140625" style="7" customWidth="1"/>
    <col min="2583" max="2583" width="6.33203125" style="7" bestFit="1" customWidth="1"/>
    <col min="2584" max="2584" width="5.44140625" style="7" customWidth="1"/>
    <col min="2585" max="2585" width="1" style="7" customWidth="1"/>
    <col min="2586" max="2586" width="7.44140625" style="7" customWidth="1"/>
    <col min="2587" max="2589" width="5.44140625" style="7" customWidth="1"/>
    <col min="2590" max="2590" width="6.44140625" style="7" bestFit="1" customWidth="1"/>
    <col min="2591" max="2591" width="1.44140625" style="7" customWidth="1"/>
    <col min="2592" max="2592" width="7.44140625" style="7" customWidth="1"/>
    <col min="2593" max="2596" width="5.44140625" style="7" customWidth="1"/>
    <col min="2597" max="2597" width="1.44140625" style="7" customWidth="1"/>
    <col min="2598" max="2598" width="7.44140625" style="7" customWidth="1"/>
    <col min="2599" max="2602" width="5.44140625" style="7" customWidth="1"/>
    <col min="2603" max="2603" width="1.44140625" style="7" customWidth="1"/>
    <col min="2604" max="2816" width="11.5546875" style="7"/>
    <col min="2817" max="2817" width="28.109375" style="7" customWidth="1"/>
    <col min="2818" max="2818" width="7.109375" style="7" customWidth="1"/>
    <col min="2819" max="2822" width="5.44140625" style="7" customWidth="1"/>
    <col min="2823" max="2823" width="1.44140625" style="7" customWidth="1"/>
    <col min="2824" max="2824" width="7.44140625" style="7" customWidth="1"/>
    <col min="2825" max="2828" width="5.44140625" style="7" customWidth="1"/>
    <col min="2829" max="2829" width="1.44140625" style="7" customWidth="1"/>
    <col min="2830" max="2830" width="6.44140625" style="7" customWidth="1"/>
    <col min="2831" max="2834" width="5.44140625" style="7" customWidth="1"/>
    <col min="2835" max="2835" width="1.44140625" style="7" customWidth="1"/>
    <col min="2836" max="2836" width="7.44140625" style="7" customWidth="1"/>
    <col min="2837" max="2838" width="5.44140625" style="7" customWidth="1"/>
    <col min="2839" max="2839" width="6.33203125" style="7" bestFit="1" customWidth="1"/>
    <col min="2840" max="2840" width="5.44140625" style="7" customWidth="1"/>
    <col min="2841" max="2841" width="1" style="7" customWidth="1"/>
    <col min="2842" max="2842" width="7.44140625" style="7" customWidth="1"/>
    <col min="2843" max="2845" width="5.44140625" style="7" customWidth="1"/>
    <col min="2846" max="2846" width="6.44140625" style="7" bestFit="1" customWidth="1"/>
    <col min="2847" max="2847" width="1.44140625" style="7" customWidth="1"/>
    <col min="2848" max="2848" width="7.44140625" style="7" customWidth="1"/>
    <col min="2849" max="2852" width="5.44140625" style="7" customWidth="1"/>
    <col min="2853" max="2853" width="1.44140625" style="7" customWidth="1"/>
    <col min="2854" max="2854" width="7.44140625" style="7" customWidth="1"/>
    <col min="2855" max="2858" width="5.44140625" style="7" customWidth="1"/>
    <col min="2859" max="2859" width="1.44140625" style="7" customWidth="1"/>
    <col min="2860" max="3072" width="11.5546875" style="7"/>
    <col min="3073" max="3073" width="28.109375" style="7" customWidth="1"/>
    <col min="3074" max="3074" width="7.109375" style="7" customWidth="1"/>
    <col min="3075" max="3078" width="5.44140625" style="7" customWidth="1"/>
    <col min="3079" max="3079" width="1.44140625" style="7" customWidth="1"/>
    <col min="3080" max="3080" width="7.44140625" style="7" customWidth="1"/>
    <col min="3081" max="3084" width="5.44140625" style="7" customWidth="1"/>
    <col min="3085" max="3085" width="1.44140625" style="7" customWidth="1"/>
    <col min="3086" max="3086" width="6.44140625" style="7" customWidth="1"/>
    <col min="3087" max="3090" width="5.44140625" style="7" customWidth="1"/>
    <col min="3091" max="3091" width="1.44140625" style="7" customWidth="1"/>
    <col min="3092" max="3092" width="7.44140625" style="7" customWidth="1"/>
    <col min="3093" max="3094" width="5.44140625" style="7" customWidth="1"/>
    <col min="3095" max="3095" width="6.33203125" style="7" bestFit="1" customWidth="1"/>
    <col min="3096" max="3096" width="5.44140625" style="7" customWidth="1"/>
    <col min="3097" max="3097" width="1" style="7" customWidth="1"/>
    <col min="3098" max="3098" width="7.44140625" style="7" customWidth="1"/>
    <col min="3099" max="3101" width="5.44140625" style="7" customWidth="1"/>
    <col min="3102" max="3102" width="6.44140625" style="7" bestFit="1" customWidth="1"/>
    <col min="3103" max="3103" width="1.44140625" style="7" customWidth="1"/>
    <col min="3104" max="3104" width="7.44140625" style="7" customWidth="1"/>
    <col min="3105" max="3108" width="5.44140625" style="7" customWidth="1"/>
    <col min="3109" max="3109" width="1.44140625" style="7" customWidth="1"/>
    <col min="3110" max="3110" width="7.44140625" style="7" customWidth="1"/>
    <col min="3111" max="3114" width="5.44140625" style="7" customWidth="1"/>
    <col min="3115" max="3115" width="1.44140625" style="7" customWidth="1"/>
    <col min="3116" max="3328" width="11.5546875" style="7"/>
    <col min="3329" max="3329" width="28.109375" style="7" customWidth="1"/>
    <col min="3330" max="3330" width="7.109375" style="7" customWidth="1"/>
    <col min="3331" max="3334" width="5.44140625" style="7" customWidth="1"/>
    <col min="3335" max="3335" width="1.44140625" style="7" customWidth="1"/>
    <col min="3336" max="3336" width="7.44140625" style="7" customWidth="1"/>
    <col min="3337" max="3340" width="5.44140625" style="7" customWidth="1"/>
    <col min="3341" max="3341" width="1.44140625" style="7" customWidth="1"/>
    <col min="3342" max="3342" width="6.44140625" style="7" customWidth="1"/>
    <col min="3343" max="3346" width="5.44140625" style="7" customWidth="1"/>
    <col min="3347" max="3347" width="1.44140625" style="7" customWidth="1"/>
    <col min="3348" max="3348" width="7.44140625" style="7" customWidth="1"/>
    <col min="3349" max="3350" width="5.44140625" style="7" customWidth="1"/>
    <col min="3351" max="3351" width="6.33203125" style="7" bestFit="1" customWidth="1"/>
    <col min="3352" max="3352" width="5.44140625" style="7" customWidth="1"/>
    <col min="3353" max="3353" width="1" style="7" customWidth="1"/>
    <col min="3354" max="3354" width="7.44140625" style="7" customWidth="1"/>
    <col min="3355" max="3357" width="5.44140625" style="7" customWidth="1"/>
    <col min="3358" max="3358" width="6.44140625" style="7" bestFit="1" customWidth="1"/>
    <col min="3359" max="3359" width="1.44140625" style="7" customWidth="1"/>
    <col min="3360" max="3360" width="7.44140625" style="7" customWidth="1"/>
    <col min="3361" max="3364" width="5.44140625" style="7" customWidth="1"/>
    <col min="3365" max="3365" width="1.44140625" style="7" customWidth="1"/>
    <col min="3366" max="3366" width="7.44140625" style="7" customWidth="1"/>
    <col min="3367" max="3370" width="5.44140625" style="7" customWidth="1"/>
    <col min="3371" max="3371" width="1.44140625" style="7" customWidth="1"/>
    <col min="3372" max="3584" width="11.5546875" style="7"/>
    <col min="3585" max="3585" width="28.109375" style="7" customWidth="1"/>
    <col min="3586" max="3586" width="7.109375" style="7" customWidth="1"/>
    <col min="3587" max="3590" width="5.44140625" style="7" customWidth="1"/>
    <col min="3591" max="3591" width="1.44140625" style="7" customWidth="1"/>
    <col min="3592" max="3592" width="7.44140625" style="7" customWidth="1"/>
    <col min="3593" max="3596" width="5.44140625" style="7" customWidth="1"/>
    <col min="3597" max="3597" width="1.44140625" style="7" customWidth="1"/>
    <col min="3598" max="3598" width="6.44140625" style="7" customWidth="1"/>
    <col min="3599" max="3602" width="5.44140625" style="7" customWidth="1"/>
    <col min="3603" max="3603" width="1.44140625" style="7" customWidth="1"/>
    <col min="3604" max="3604" width="7.44140625" style="7" customWidth="1"/>
    <col min="3605" max="3606" width="5.44140625" style="7" customWidth="1"/>
    <col min="3607" max="3607" width="6.33203125" style="7" bestFit="1" customWidth="1"/>
    <col min="3608" max="3608" width="5.44140625" style="7" customWidth="1"/>
    <col min="3609" max="3609" width="1" style="7" customWidth="1"/>
    <col min="3610" max="3610" width="7.44140625" style="7" customWidth="1"/>
    <col min="3611" max="3613" width="5.44140625" style="7" customWidth="1"/>
    <col min="3614" max="3614" width="6.44140625" style="7" bestFit="1" customWidth="1"/>
    <col min="3615" max="3615" width="1.44140625" style="7" customWidth="1"/>
    <col min="3616" max="3616" width="7.44140625" style="7" customWidth="1"/>
    <col min="3617" max="3620" width="5.44140625" style="7" customWidth="1"/>
    <col min="3621" max="3621" width="1.44140625" style="7" customWidth="1"/>
    <col min="3622" max="3622" width="7.44140625" style="7" customWidth="1"/>
    <col min="3623" max="3626" width="5.44140625" style="7" customWidth="1"/>
    <col min="3627" max="3627" width="1.44140625" style="7" customWidth="1"/>
    <col min="3628" max="3840" width="11.5546875" style="7"/>
    <col min="3841" max="3841" width="28.109375" style="7" customWidth="1"/>
    <col min="3842" max="3842" width="7.109375" style="7" customWidth="1"/>
    <col min="3843" max="3846" width="5.44140625" style="7" customWidth="1"/>
    <col min="3847" max="3847" width="1.44140625" style="7" customWidth="1"/>
    <col min="3848" max="3848" width="7.44140625" style="7" customWidth="1"/>
    <col min="3849" max="3852" width="5.44140625" style="7" customWidth="1"/>
    <col min="3853" max="3853" width="1.44140625" style="7" customWidth="1"/>
    <col min="3854" max="3854" width="6.44140625" style="7" customWidth="1"/>
    <col min="3855" max="3858" width="5.44140625" style="7" customWidth="1"/>
    <col min="3859" max="3859" width="1.44140625" style="7" customWidth="1"/>
    <col min="3860" max="3860" width="7.44140625" style="7" customWidth="1"/>
    <col min="3861" max="3862" width="5.44140625" style="7" customWidth="1"/>
    <col min="3863" max="3863" width="6.33203125" style="7" bestFit="1" customWidth="1"/>
    <col min="3864" max="3864" width="5.44140625" style="7" customWidth="1"/>
    <col min="3865" max="3865" width="1" style="7" customWidth="1"/>
    <col min="3866" max="3866" width="7.44140625" style="7" customWidth="1"/>
    <col min="3867" max="3869" width="5.44140625" style="7" customWidth="1"/>
    <col min="3870" max="3870" width="6.44140625" style="7" bestFit="1" customWidth="1"/>
    <col min="3871" max="3871" width="1.44140625" style="7" customWidth="1"/>
    <col min="3872" max="3872" width="7.44140625" style="7" customWidth="1"/>
    <col min="3873" max="3876" width="5.44140625" style="7" customWidth="1"/>
    <col min="3877" max="3877" width="1.44140625" style="7" customWidth="1"/>
    <col min="3878" max="3878" width="7.44140625" style="7" customWidth="1"/>
    <col min="3879" max="3882" width="5.44140625" style="7" customWidth="1"/>
    <col min="3883" max="3883" width="1.44140625" style="7" customWidth="1"/>
    <col min="3884" max="4096" width="11.5546875" style="7"/>
    <col min="4097" max="4097" width="28.109375" style="7" customWidth="1"/>
    <col min="4098" max="4098" width="7.109375" style="7" customWidth="1"/>
    <col min="4099" max="4102" width="5.44140625" style="7" customWidth="1"/>
    <col min="4103" max="4103" width="1.44140625" style="7" customWidth="1"/>
    <col min="4104" max="4104" width="7.44140625" style="7" customWidth="1"/>
    <col min="4105" max="4108" width="5.44140625" style="7" customWidth="1"/>
    <col min="4109" max="4109" width="1.44140625" style="7" customWidth="1"/>
    <col min="4110" max="4110" width="6.44140625" style="7" customWidth="1"/>
    <col min="4111" max="4114" width="5.44140625" style="7" customWidth="1"/>
    <col min="4115" max="4115" width="1.44140625" style="7" customWidth="1"/>
    <col min="4116" max="4116" width="7.44140625" style="7" customWidth="1"/>
    <col min="4117" max="4118" width="5.44140625" style="7" customWidth="1"/>
    <col min="4119" max="4119" width="6.33203125" style="7" bestFit="1" customWidth="1"/>
    <col min="4120" max="4120" width="5.44140625" style="7" customWidth="1"/>
    <col min="4121" max="4121" width="1" style="7" customWidth="1"/>
    <col min="4122" max="4122" width="7.44140625" style="7" customWidth="1"/>
    <col min="4123" max="4125" width="5.44140625" style="7" customWidth="1"/>
    <col min="4126" max="4126" width="6.44140625" style="7" bestFit="1" customWidth="1"/>
    <col min="4127" max="4127" width="1.44140625" style="7" customWidth="1"/>
    <col min="4128" max="4128" width="7.44140625" style="7" customWidth="1"/>
    <col min="4129" max="4132" width="5.44140625" style="7" customWidth="1"/>
    <col min="4133" max="4133" width="1.44140625" style="7" customWidth="1"/>
    <col min="4134" max="4134" width="7.44140625" style="7" customWidth="1"/>
    <col min="4135" max="4138" width="5.44140625" style="7" customWidth="1"/>
    <col min="4139" max="4139" width="1.44140625" style="7" customWidth="1"/>
    <col min="4140" max="4352" width="11.5546875" style="7"/>
    <col min="4353" max="4353" width="28.109375" style="7" customWidth="1"/>
    <col min="4354" max="4354" width="7.109375" style="7" customWidth="1"/>
    <col min="4355" max="4358" width="5.44140625" style="7" customWidth="1"/>
    <col min="4359" max="4359" width="1.44140625" style="7" customWidth="1"/>
    <col min="4360" max="4360" width="7.44140625" style="7" customWidth="1"/>
    <col min="4361" max="4364" width="5.44140625" style="7" customWidth="1"/>
    <col min="4365" max="4365" width="1.44140625" style="7" customWidth="1"/>
    <col min="4366" max="4366" width="6.44140625" style="7" customWidth="1"/>
    <col min="4367" max="4370" width="5.44140625" style="7" customWidth="1"/>
    <col min="4371" max="4371" width="1.44140625" style="7" customWidth="1"/>
    <col min="4372" max="4372" width="7.44140625" style="7" customWidth="1"/>
    <col min="4373" max="4374" width="5.44140625" style="7" customWidth="1"/>
    <col min="4375" max="4375" width="6.33203125" style="7" bestFit="1" customWidth="1"/>
    <col min="4376" max="4376" width="5.44140625" style="7" customWidth="1"/>
    <col min="4377" max="4377" width="1" style="7" customWidth="1"/>
    <col min="4378" max="4378" width="7.44140625" style="7" customWidth="1"/>
    <col min="4379" max="4381" width="5.44140625" style="7" customWidth="1"/>
    <col min="4382" max="4382" width="6.44140625" style="7" bestFit="1" customWidth="1"/>
    <col min="4383" max="4383" width="1.44140625" style="7" customWidth="1"/>
    <col min="4384" max="4384" width="7.44140625" style="7" customWidth="1"/>
    <col min="4385" max="4388" width="5.44140625" style="7" customWidth="1"/>
    <col min="4389" max="4389" width="1.44140625" style="7" customWidth="1"/>
    <col min="4390" max="4390" width="7.44140625" style="7" customWidth="1"/>
    <col min="4391" max="4394" width="5.44140625" style="7" customWidth="1"/>
    <col min="4395" max="4395" width="1.44140625" style="7" customWidth="1"/>
    <col min="4396" max="4608" width="11.5546875" style="7"/>
    <col min="4609" max="4609" width="28.109375" style="7" customWidth="1"/>
    <col min="4610" max="4610" width="7.109375" style="7" customWidth="1"/>
    <col min="4611" max="4614" width="5.44140625" style="7" customWidth="1"/>
    <col min="4615" max="4615" width="1.44140625" style="7" customWidth="1"/>
    <col min="4616" max="4616" width="7.44140625" style="7" customWidth="1"/>
    <col min="4617" max="4620" width="5.44140625" style="7" customWidth="1"/>
    <col min="4621" max="4621" width="1.44140625" style="7" customWidth="1"/>
    <col min="4622" max="4622" width="6.44140625" style="7" customWidth="1"/>
    <col min="4623" max="4626" width="5.44140625" style="7" customWidth="1"/>
    <col min="4627" max="4627" width="1.44140625" style="7" customWidth="1"/>
    <col min="4628" max="4628" width="7.44140625" style="7" customWidth="1"/>
    <col min="4629" max="4630" width="5.44140625" style="7" customWidth="1"/>
    <col min="4631" max="4631" width="6.33203125" style="7" bestFit="1" customWidth="1"/>
    <col min="4632" max="4632" width="5.44140625" style="7" customWidth="1"/>
    <col min="4633" max="4633" width="1" style="7" customWidth="1"/>
    <col min="4634" max="4634" width="7.44140625" style="7" customWidth="1"/>
    <col min="4635" max="4637" width="5.44140625" style="7" customWidth="1"/>
    <col min="4638" max="4638" width="6.44140625" style="7" bestFit="1" customWidth="1"/>
    <col min="4639" max="4639" width="1.44140625" style="7" customWidth="1"/>
    <col min="4640" max="4640" width="7.44140625" style="7" customWidth="1"/>
    <col min="4641" max="4644" width="5.44140625" style="7" customWidth="1"/>
    <col min="4645" max="4645" width="1.44140625" style="7" customWidth="1"/>
    <col min="4646" max="4646" width="7.44140625" style="7" customWidth="1"/>
    <col min="4647" max="4650" width="5.44140625" style="7" customWidth="1"/>
    <col min="4651" max="4651" width="1.44140625" style="7" customWidth="1"/>
    <col min="4652" max="4864" width="11.5546875" style="7"/>
    <col min="4865" max="4865" width="28.109375" style="7" customWidth="1"/>
    <col min="4866" max="4866" width="7.109375" style="7" customWidth="1"/>
    <col min="4867" max="4870" width="5.44140625" style="7" customWidth="1"/>
    <col min="4871" max="4871" width="1.44140625" style="7" customWidth="1"/>
    <col min="4872" max="4872" width="7.44140625" style="7" customWidth="1"/>
    <col min="4873" max="4876" width="5.44140625" style="7" customWidth="1"/>
    <col min="4877" max="4877" width="1.44140625" style="7" customWidth="1"/>
    <col min="4878" max="4878" width="6.44140625" style="7" customWidth="1"/>
    <col min="4879" max="4882" width="5.44140625" style="7" customWidth="1"/>
    <col min="4883" max="4883" width="1.44140625" style="7" customWidth="1"/>
    <col min="4884" max="4884" width="7.44140625" style="7" customWidth="1"/>
    <col min="4885" max="4886" width="5.44140625" style="7" customWidth="1"/>
    <col min="4887" max="4887" width="6.33203125" style="7" bestFit="1" customWidth="1"/>
    <col min="4888" max="4888" width="5.44140625" style="7" customWidth="1"/>
    <col min="4889" max="4889" width="1" style="7" customWidth="1"/>
    <col min="4890" max="4890" width="7.44140625" style="7" customWidth="1"/>
    <col min="4891" max="4893" width="5.44140625" style="7" customWidth="1"/>
    <col min="4894" max="4894" width="6.44140625" style="7" bestFit="1" customWidth="1"/>
    <col min="4895" max="4895" width="1.44140625" style="7" customWidth="1"/>
    <col min="4896" max="4896" width="7.44140625" style="7" customWidth="1"/>
    <col min="4897" max="4900" width="5.44140625" style="7" customWidth="1"/>
    <col min="4901" max="4901" width="1.44140625" style="7" customWidth="1"/>
    <col min="4902" max="4902" width="7.44140625" style="7" customWidth="1"/>
    <col min="4903" max="4906" width="5.44140625" style="7" customWidth="1"/>
    <col min="4907" max="4907" width="1.44140625" style="7" customWidth="1"/>
    <col min="4908" max="5120" width="11.5546875" style="7"/>
    <col min="5121" max="5121" width="28.109375" style="7" customWidth="1"/>
    <col min="5122" max="5122" width="7.109375" style="7" customWidth="1"/>
    <col min="5123" max="5126" width="5.44140625" style="7" customWidth="1"/>
    <col min="5127" max="5127" width="1.44140625" style="7" customWidth="1"/>
    <col min="5128" max="5128" width="7.44140625" style="7" customWidth="1"/>
    <col min="5129" max="5132" width="5.44140625" style="7" customWidth="1"/>
    <col min="5133" max="5133" width="1.44140625" style="7" customWidth="1"/>
    <col min="5134" max="5134" width="6.44140625" style="7" customWidth="1"/>
    <col min="5135" max="5138" width="5.44140625" style="7" customWidth="1"/>
    <col min="5139" max="5139" width="1.44140625" style="7" customWidth="1"/>
    <col min="5140" max="5140" width="7.44140625" style="7" customWidth="1"/>
    <col min="5141" max="5142" width="5.44140625" style="7" customWidth="1"/>
    <col min="5143" max="5143" width="6.33203125" style="7" bestFit="1" customWidth="1"/>
    <col min="5144" max="5144" width="5.44140625" style="7" customWidth="1"/>
    <col min="5145" max="5145" width="1" style="7" customWidth="1"/>
    <col min="5146" max="5146" width="7.44140625" style="7" customWidth="1"/>
    <col min="5147" max="5149" width="5.44140625" style="7" customWidth="1"/>
    <col min="5150" max="5150" width="6.44140625" style="7" bestFit="1" customWidth="1"/>
    <col min="5151" max="5151" width="1.44140625" style="7" customWidth="1"/>
    <col min="5152" max="5152" width="7.44140625" style="7" customWidth="1"/>
    <col min="5153" max="5156" width="5.44140625" style="7" customWidth="1"/>
    <col min="5157" max="5157" width="1.44140625" style="7" customWidth="1"/>
    <col min="5158" max="5158" width="7.44140625" style="7" customWidth="1"/>
    <col min="5159" max="5162" width="5.44140625" style="7" customWidth="1"/>
    <col min="5163" max="5163" width="1.44140625" style="7" customWidth="1"/>
    <col min="5164" max="5376" width="11.5546875" style="7"/>
    <col min="5377" max="5377" width="28.109375" style="7" customWidth="1"/>
    <col min="5378" max="5378" width="7.109375" style="7" customWidth="1"/>
    <col min="5379" max="5382" width="5.44140625" style="7" customWidth="1"/>
    <col min="5383" max="5383" width="1.44140625" style="7" customWidth="1"/>
    <col min="5384" max="5384" width="7.44140625" style="7" customWidth="1"/>
    <col min="5385" max="5388" width="5.44140625" style="7" customWidth="1"/>
    <col min="5389" max="5389" width="1.44140625" style="7" customWidth="1"/>
    <col min="5390" max="5390" width="6.44140625" style="7" customWidth="1"/>
    <col min="5391" max="5394" width="5.44140625" style="7" customWidth="1"/>
    <col min="5395" max="5395" width="1.44140625" style="7" customWidth="1"/>
    <col min="5396" max="5396" width="7.44140625" style="7" customWidth="1"/>
    <col min="5397" max="5398" width="5.44140625" style="7" customWidth="1"/>
    <col min="5399" max="5399" width="6.33203125" style="7" bestFit="1" customWidth="1"/>
    <col min="5400" max="5400" width="5.44140625" style="7" customWidth="1"/>
    <col min="5401" max="5401" width="1" style="7" customWidth="1"/>
    <col min="5402" max="5402" width="7.44140625" style="7" customWidth="1"/>
    <col min="5403" max="5405" width="5.44140625" style="7" customWidth="1"/>
    <col min="5406" max="5406" width="6.44140625" style="7" bestFit="1" customWidth="1"/>
    <col min="5407" max="5407" width="1.44140625" style="7" customWidth="1"/>
    <col min="5408" max="5408" width="7.44140625" style="7" customWidth="1"/>
    <col min="5409" max="5412" width="5.44140625" style="7" customWidth="1"/>
    <col min="5413" max="5413" width="1.44140625" style="7" customWidth="1"/>
    <col min="5414" max="5414" width="7.44140625" style="7" customWidth="1"/>
    <col min="5415" max="5418" width="5.44140625" style="7" customWidth="1"/>
    <col min="5419" max="5419" width="1.44140625" style="7" customWidth="1"/>
    <col min="5420" max="5632" width="11.5546875" style="7"/>
    <col min="5633" max="5633" width="28.109375" style="7" customWidth="1"/>
    <col min="5634" max="5634" width="7.109375" style="7" customWidth="1"/>
    <col min="5635" max="5638" width="5.44140625" style="7" customWidth="1"/>
    <col min="5639" max="5639" width="1.44140625" style="7" customWidth="1"/>
    <col min="5640" max="5640" width="7.44140625" style="7" customWidth="1"/>
    <col min="5641" max="5644" width="5.44140625" style="7" customWidth="1"/>
    <col min="5645" max="5645" width="1.44140625" style="7" customWidth="1"/>
    <col min="5646" max="5646" width="6.44140625" style="7" customWidth="1"/>
    <col min="5647" max="5650" width="5.44140625" style="7" customWidth="1"/>
    <col min="5651" max="5651" width="1.44140625" style="7" customWidth="1"/>
    <col min="5652" max="5652" width="7.44140625" style="7" customWidth="1"/>
    <col min="5653" max="5654" width="5.44140625" style="7" customWidth="1"/>
    <col min="5655" max="5655" width="6.33203125" style="7" bestFit="1" customWidth="1"/>
    <col min="5656" max="5656" width="5.44140625" style="7" customWidth="1"/>
    <col min="5657" max="5657" width="1" style="7" customWidth="1"/>
    <col min="5658" max="5658" width="7.44140625" style="7" customWidth="1"/>
    <col min="5659" max="5661" width="5.44140625" style="7" customWidth="1"/>
    <col min="5662" max="5662" width="6.44140625" style="7" bestFit="1" customWidth="1"/>
    <col min="5663" max="5663" width="1.44140625" style="7" customWidth="1"/>
    <col min="5664" max="5664" width="7.44140625" style="7" customWidth="1"/>
    <col min="5665" max="5668" width="5.44140625" style="7" customWidth="1"/>
    <col min="5669" max="5669" width="1.44140625" style="7" customWidth="1"/>
    <col min="5670" max="5670" width="7.44140625" style="7" customWidth="1"/>
    <col min="5671" max="5674" width="5.44140625" style="7" customWidth="1"/>
    <col min="5675" max="5675" width="1.44140625" style="7" customWidth="1"/>
    <col min="5676" max="5888" width="11.5546875" style="7"/>
    <col min="5889" max="5889" width="28.109375" style="7" customWidth="1"/>
    <col min="5890" max="5890" width="7.109375" style="7" customWidth="1"/>
    <col min="5891" max="5894" width="5.44140625" style="7" customWidth="1"/>
    <col min="5895" max="5895" width="1.44140625" style="7" customWidth="1"/>
    <col min="5896" max="5896" width="7.44140625" style="7" customWidth="1"/>
    <col min="5897" max="5900" width="5.44140625" style="7" customWidth="1"/>
    <col min="5901" max="5901" width="1.44140625" style="7" customWidth="1"/>
    <col min="5902" max="5902" width="6.44140625" style="7" customWidth="1"/>
    <col min="5903" max="5906" width="5.44140625" style="7" customWidth="1"/>
    <col min="5907" max="5907" width="1.44140625" style="7" customWidth="1"/>
    <col min="5908" max="5908" width="7.44140625" style="7" customWidth="1"/>
    <col min="5909" max="5910" width="5.44140625" style="7" customWidth="1"/>
    <col min="5911" max="5911" width="6.33203125" style="7" bestFit="1" customWidth="1"/>
    <col min="5912" max="5912" width="5.44140625" style="7" customWidth="1"/>
    <col min="5913" max="5913" width="1" style="7" customWidth="1"/>
    <col min="5914" max="5914" width="7.44140625" style="7" customWidth="1"/>
    <col min="5915" max="5917" width="5.44140625" style="7" customWidth="1"/>
    <col min="5918" max="5918" width="6.44140625" style="7" bestFit="1" customWidth="1"/>
    <col min="5919" max="5919" width="1.44140625" style="7" customWidth="1"/>
    <col min="5920" max="5920" width="7.44140625" style="7" customWidth="1"/>
    <col min="5921" max="5924" width="5.44140625" style="7" customWidth="1"/>
    <col min="5925" max="5925" width="1.44140625" style="7" customWidth="1"/>
    <col min="5926" max="5926" width="7.44140625" style="7" customWidth="1"/>
    <col min="5927" max="5930" width="5.44140625" style="7" customWidth="1"/>
    <col min="5931" max="5931" width="1.44140625" style="7" customWidth="1"/>
    <col min="5932" max="6144" width="11.5546875" style="7"/>
    <col min="6145" max="6145" width="28.109375" style="7" customWidth="1"/>
    <col min="6146" max="6146" width="7.109375" style="7" customWidth="1"/>
    <col min="6147" max="6150" width="5.44140625" style="7" customWidth="1"/>
    <col min="6151" max="6151" width="1.44140625" style="7" customWidth="1"/>
    <col min="6152" max="6152" width="7.44140625" style="7" customWidth="1"/>
    <col min="6153" max="6156" width="5.44140625" style="7" customWidth="1"/>
    <col min="6157" max="6157" width="1.44140625" style="7" customWidth="1"/>
    <col min="6158" max="6158" width="6.44140625" style="7" customWidth="1"/>
    <col min="6159" max="6162" width="5.44140625" style="7" customWidth="1"/>
    <col min="6163" max="6163" width="1.44140625" style="7" customWidth="1"/>
    <col min="6164" max="6164" width="7.44140625" style="7" customWidth="1"/>
    <col min="6165" max="6166" width="5.44140625" style="7" customWidth="1"/>
    <col min="6167" max="6167" width="6.33203125" style="7" bestFit="1" customWidth="1"/>
    <col min="6168" max="6168" width="5.44140625" style="7" customWidth="1"/>
    <col min="6169" max="6169" width="1" style="7" customWidth="1"/>
    <col min="6170" max="6170" width="7.44140625" style="7" customWidth="1"/>
    <col min="6171" max="6173" width="5.44140625" style="7" customWidth="1"/>
    <col min="6174" max="6174" width="6.44140625" style="7" bestFit="1" customWidth="1"/>
    <col min="6175" max="6175" width="1.44140625" style="7" customWidth="1"/>
    <col min="6176" max="6176" width="7.44140625" style="7" customWidth="1"/>
    <col min="6177" max="6180" width="5.44140625" style="7" customWidth="1"/>
    <col min="6181" max="6181" width="1.44140625" style="7" customWidth="1"/>
    <col min="6182" max="6182" width="7.44140625" style="7" customWidth="1"/>
    <col min="6183" max="6186" width="5.44140625" style="7" customWidth="1"/>
    <col min="6187" max="6187" width="1.44140625" style="7" customWidth="1"/>
    <col min="6188" max="6400" width="11.5546875" style="7"/>
    <col min="6401" max="6401" width="28.109375" style="7" customWidth="1"/>
    <col min="6402" max="6402" width="7.109375" style="7" customWidth="1"/>
    <col min="6403" max="6406" width="5.44140625" style="7" customWidth="1"/>
    <col min="6407" max="6407" width="1.44140625" style="7" customWidth="1"/>
    <col min="6408" max="6408" width="7.44140625" style="7" customWidth="1"/>
    <col min="6409" max="6412" width="5.44140625" style="7" customWidth="1"/>
    <col min="6413" max="6413" width="1.44140625" style="7" customWidth="1"/>
    <col min="6414" max="6414" width="6.44140625" style="7" customWidth="1"/>
    <col min="6415" max="6418" width="5.44140625" style="7" customWidth="1"/>
    <col min="6419" max="6419" width="1.44140625" style="7" customWidth="1"/>
    <col min="6420" max="6420" width="7.44140625" style="7" customWidth="1"/>
    <col min="6421" max="6422" width="5.44140625" style="7" customWidth="1"/>
    <col min="6423" max="6423" width="6.33203125" style="7" bestFit="1" customWidth="1"/>
    <col min="6424" max="6424" width="5.44140625" style="7" customWidth="1"/>
    <col min="6425" max="6425" width="1" style="7" customWidth="1"/>
    <col min="6426" max="6426" width="7.44140625" style="7" customWidth="1"/>
    <col min="6427" max="6429" width="5.44140625" style="7" customWidth="1"/>
    <col min="6430" max="6430" width="6.44140625" style="7" bestFit="1" customWidth="1"/>
    <col min="6431" max="6431" width="1.44140625" style="7" customWidth="1"/>
    <col min="6432" max="6432" width="7.44140625" style="7" customWidth="1"/>
    <col min="6433" max="6436" width="5.44140625" style="7" customWidth="1"/>
    <col min="6437" max="6437" width="1.44140625" style="7" customWidth="1"/>
    <col min="6438" max="6438" width="7.44140625" style="7" customWidth="1"/>
    <col min="6439" max="6442" width="5.44140625" style="7" customWidth="1"/>
    <col min="6443" max="6443" width="1.44140625" style="7" customWidth="1"/>
    <col min="6444" max="6656" width="11.5546875" style="7"/>
    <col min="6657" max="6657" width="28.109375" style="7" customWidth="1"/>
    <col min="6658" max="6658" width="7.109375" style="7" customWidth="1"/>
    <col min="6659" max="6662" width="5.44140625" style="7" customWidth="1"/>
    <col min="6663" max="6663" width="1.44140625" style="7" customWidth="1"/>
    <col min="6664" max="6664" width="7.44140625" style="7" customWidth="1"/>
    <col min="6665" max="6668" width="5.44140625" style="7" customWidth="1"/>
    <col min="6669" max="6669" width="1.44140625" style="7" customWidth="1"/>
    <col min="6670" max="6670" width="6.44140625" style="7" customWidth="1"/>
    <col min="6671" max="6674" width="5.44140625" style="7" customWidth="1"/>
    <col min="6675" max="6675" width="1.44140625" style="7" customWidth="1"/>
    <col min="6676" max="6676" width="7.44140625" style="7" customWidth="1"/>
    <col min="6677" max="6678" width="5.44140625" style="7" customWidth="1"/>
    <col min="6679" max="6679" width="6.33203125" style="7" bestFit="1" customWidth="1"/>
    <col min="6680" max="6680" width="5.44140625" style="7" customWidth="1"/>
    <col min="6681" max="6681" width="1" style="7" customWidth="1"/>
    <col min="6682" max="6682" width="7.44140625" style="7" customWidth="1"/>
    <col min="6683" max="6685" width="5.44140625" style="7" customWidth="1"/>
    <col min="6686" max="6686" width="6.44140625" style="7" bestFit="1" customWidth="1"/>
    <col min="6687" max="6687" width="1.44140625" style="7" customWidth="1"/>
    <col min="6688" max="6688" width="7.44140625" style="7" customWidth="1"/>
    <col min="6689" max="6692" width="5.44140625" style="7" customWidth="1"/>
    <col min="6693" max="6693" width="1.44140625" style="7" customWidth="1"/>
    <col min="6694" max="6694" width="7.44140625" style="7" customWidth="1"/>
    <col min="6695" max="6698" width="5.44140625" style="7" customWidth="1"/>
    <col min="6699" max="6699" width="1.44140625" style="7" customWidth="1"/>
    <col min="6700" max="6912" width="11.5546875" style="7"/>
    <col min="6913" max="6913" width="28.109375" style="7" customWidth="1"/>
    <col min="6914" max="6914" width="7.109375" style="7" customWidth="1"/>
    <col min="6915" max="6918" width="5.44140625" style="7" customWidth="1"/>
    <col min="6919" max="6919" width="1.44140625" style="7" customWidth="1"/>
    <col min="6920" max="6920" width="7.44140625" style="7" customWidth="1"/>
    <col min="6921" max="6924" width="5.44140625" style="7" customWidth="1"/>
    <col min="6925" max="6925" width="1.44140625" style="7" customWidth="1"/>
    <col min="6926" max="6926" width="6.44140625" style="7" customWidth="1"/>
    <col min="6927" max="6930" width="5.44140625" style="7" customWidth="1"/>
    <col min="6931" max="6931" width="1.44140625" style="7" customWidth="1"/>
    <col min="6932" max="6932" width="7.44140625" style="7" customWidth="1"/>
    <col min="6933" max="6934" width="5.44140625" style="7" customWidth="1"/>
    <col min="6935" max="6935" width="6.33203125" style="7" bestFit="1" customWidth="1"/>
    <col min="6936" max="6936" width="5.44140625" style="7" customWidth="1"/>
    <col min="6937" max="6937" width="1" style="7" customWidth="1"/>
    <col min="6938" max="6938" width="7.44140625" style="7" customWidth="1"/>
    <col min="6939" max="6941" width="5.44140625" style="7" customWidth="1"/>
    <col min="6942" max="6942" width="6.44140625" style="7" bestFit="1" customWidth="1"/>
    <col min="6943" max="6943" width="1.44140625" style="7" customWidth="1"/>
    <col min="6944" max="6944" width="7.44140625" style="7" customWidth="1"/>
    <col min="6945" max="6948" width="5.44140625" style="7" customWidth="1"/>
    <col min="6949" max="6949" width="1.44140625" style="7" customWidth="1"/>
    <col min="6950" max="6950" width="7.44140625" style="7" customWidth="1"/>
    <col min="6951" max="6954" width="5.44140625" style="7" customWidth="1"/>
    <col min="6955" max="6955" width="1.44140625" style="7" customWidth="1"/>
    <col min="6956" max="7168" width="11.5546875" style="7"/>
    <col min="7169" max="7169" width="28.109375" style="7" customWidth="1"/>
    <col min="7170" max="7170" width="7.109375" style="7" customWidth="1"/>
    <col min="7171" max="7174" width="5.44140625" style="7" customWidth="1"/>
    <col min="7175" max="7175" width="1.44140625" style="7" customWidth="1"/>
    <col min="7176" max="7176" width="7.44140625" style="7" customWidth="1"/>
    <col min="7177" max="7180" width="5.44140625" style="7" customWidth="1"/>
    <col min="7181" max="7181" width="1.44140625" style="7" customWidth="1"/>
    <col min="7182" max="7182" width="6.44140625" style="7" customWidth="1"/>
    <col min="7183" max="7186" width="5.44140625" style="7" customWidth="1"/>
    <col min="7187" max="7187" width="1.44140625" style="7" customWidth="1"/>
    <col min="7188" max="7188" width="7.44140625" style="7" customWidth="1"/>
    <col min="7189" max="7190" width="5.44140625" style="7" customWidth="1"/>
    <col min="7191" max="7191" width="6.33203125" style="7" bestFit="1" customWidth="1"/>
    <col min="7192" max="7192" width="5.44140625" style="7" customWidth="1"/>
    <col min="7193" max="7193" width="1" style="7" customWidth="1"/>
    <col min="7194" max="7194" width="7.44140625" style="7" customWidth="1"/>
    <col min="7195" max="7197" width="5.44140625" style="7" customWidth="1"/>
    <col min="7198" max="7198" width="6.44140625" style="7" bestFit="1" customWidth="1"/>
    <col min="7199" max="7199" width="1.44140625" style="7" customWidth="1"/>
    <col min="7200" max="7200" width="7.44140625" style="7" customWidth="1"/>
    <col min="7201" max="7204" width="5.44140625" style="7" customWidth="1"/>
    <col min="7205" max="7205" width="1.44140625" style="7" customWidth="1"/>
    <col min="7206" max="7206" width="7.44140625" style="7" customWidth="1"/>
    <col min="7207" max="7210" width="5.44140625" style="7" customWidth="1"/>
    <col min="7211" max="7211" width="1.44140625" style="7" customWidth="1"/>
    <col min="7212" max="7424" width="11.5546875" style="7"/>
    <col min="7425" max="7425" width="28.109375" style="7" customWidth="1"/>
    <col min="7426" max="7426" width="7.109375" style="7" customWidth="1"/>
    <col min="7427" max="7430" width="5.44140625" style="7" customWidth="1"/>
    <col min="7431" max="7431" width="1.44140625" style="7" customWidth="1"/>
    <col min="7432" max="7432" width="7.44140625" style="7" customWidth="1"/>
    <col min="7433" max="7436" width="5.44140625" style="7" customWidth="1"/>
    <col min="7437" max="7437" width="1.44140625" style="7" customWidth="1"/>
    <col min="7438" max="7438" width="6.44140625" style="7" customWidth="1"/>
    <col min="7439" max="7442" width="5.44140625" style="7" customWidth="1"/>
    <col min="7443" max="7443" width="1.44140625" style="7" customWidth="1"/>
    <col min="7444" max="7444" width="7.44140625" style="7" customWidth="1"/>
    <col min="7445" max="7446" width="5.44140625" style="7" customWidth="1"/>
    <col min="7447" max="7447" width="6.33203125" style="7" bestFit="1" customWidth="1"/>
    <col min="7448" max="7448" width="5.44140625" style="7" customWidth="1"/>
    <col min="7449" max="7449" width="1" style="7" customWidth="1"/>
    <col min="7450" max="7450" width="7.44140625" style="7" customWidth="1"/>
    <col min="7451" max="7453" width="5.44140625" style="7" customWidth="1"/>
    <col min="7454" max="7454" width="6.44140625" style="7" bestFit="1" customWidth="1"/>
    <col min="7455" max="7455" width="1.44140625" style="7" customWidth="1"/>
    <col min="7456" max="7456" width="7.44140625" style="7" customWidth="1"/>
    <col min="7457" max="7460" width="5.44140625" style="7" customWidth="1"/>
    <col min="7461" max="7461" width="1.44140625" style="7" customWidth="1"/>
    <col min="7462" max="7462" width="7.44140625" style="7" customWidth="1"/>
    <col min="7463" max="7466" width="5.44140625" style="7" customWidth="1"/>
    <col min="7467" max="7467" width="1.44140625" style="7" customWidth="1"/>
    <col min="7468" max="7680" width="11.5546875" style="7"/>
    <col min="7681" max="7681" width="28.109375" style="7" customWidth="1"/>
    <col min="7682" max="7682" width="7.109375" style="7" customWidth="1"/>
    <col min="7683" max="7686" width="5.44140625" style="7" customWidth="1"/>
    <col min="7687" max="7687" width="1.44140625" style="7" customWidth="1"/>
    <col min="7688" max="7688" width="7.44140625" style="7" customWidth="1"/>
    <col min="7689" max="7692" width="5.44140625" style="7" customWidth="1"/>
    <col min="7693" max="7693" width="1.44140625" style="7" customWidth="1"/>
    <col min="7694" max="7694" width="6.44140625" style="7" customWidth="1"/>
    <col min="7695" max="7698" width="5.44140625" style="7" customWidth="1"/>
    <col min="7699" max="7699" width="1.44140625" style="7" customWidth="1"/>
    <col min="7700" max="7700" width="7.44140625" style="7" customWidth="1"/>
    <col min="7701" max="7702" width="5.44140625" style="7" customWidth="1"/>
    <col min="7703" max="7703" width="6.33203125" style="7" bestFit="1" customWidth="1"/>
    <col min="7704" max="7704" width="5.44140625" style="7" customWidth="1"/>
    <col min="7705" max="7705" width="1" style="7" customWidth="1"/>
    <col min="7706" max="7706" width="7.44140625" style="7" customWidth="1"/>
    <col min="7707" max="7709" width="5.44140625" style="7" customWidth="1"/>
    <col min="7710" max="7710" width="6.44140625" style="7" bestFit="1" customWidth="1"/>
    <col min="7711" max="7711" width="1.44140625" style="7" customWidth="1"/>
    <col min="7712" max="7712" width="7.44140625" style="7" customWidth="1"/>
    <col min="7713" max="7716" width="5.44140625" style="7" customWidth="1"/>
    <col min="7717" max="7717" width="1.44140625" style="7" customWidth="1"/>
    <col min="7718" max="7718" width="7.44140625" style="7" customWidth="1"/>
    <col min="7719" max="7722" width="5.44140625" style="7" customWidth="1"/>
    <col min="7723" max="7723" width="1.44140625" style="7" customWidth="1"/>
    <col min="7724" max="7936" width="11.5546875" style="7"/>
    <col min="7937" max="7937" width="28.109375" style="7" customWidth="1"/>
    <col min="7938" max="7938" width="7.109375" style="7" customWidth="1"/>
    <col min="7939" max="7942" width="5.44140625" style="7" customWidth="1"/>
    <col min="7943" max="7943" width="1.44140625" style="7" customWidth="1"/>
    <col min="7944" max="7944" width="7.44140625" style="7" customWidth="1"/>
    <col min="7945" max="7948" width="5.44140625" style="7" customWidth="1"/>
    <col min="7949" max="7949" width="1.44140625" style="7" customWidth="1"/>
    <col min="7950" max="7950" width="6.44140625" style="7" customWidth="1"/>
    <col min="7951" max="7954" width="5.44140625" style="7" customWidth="1"/>
    <col min="7955" max="7955" width="1.44140625" style="7" customWidth="1"/>
    <col min="7956" max="7956" width="7.44140625" style="7" customWidth="1"/>
    <col min="7957" max="7958" width="5.44140625" style="7" customWidth="1"/>
    <col min="7959" max="7959" width="6.33203125" style="7" bestFit="1" customWidth="1"/>
    <col min="7960" max="7960" width="5.44140625" style="7" customWidth="1"/>
    <col min="7961" max="7961" width="1" style="7" customWidth="1"/>
    <col min="7962" max="7962" width="7.44140625" style="7" customWidth="1"/>
    <col min="7963" max="7965" width="5.44140625" style="7" customWidth="1"/>
    <col min="7966" max="7966" width="6.44140625" style="7" bestFit="1" customWidth="1"/>
    <col min="7967" max="7967" width="1.44140625" style="7" customWidth="1"/>
    <col min="7968" max="7968" width="7.44140625" style="7" customWidth="1"/>
    <col min="7969" max="7972" width="5.44140625" style="7" customWidth="1"/>
    <col min="7973" max="7973" width="1.44140625" style="7" customWidth="1"/>
    <col min="7974" max="7974" width="7.44140625" style="7" customWidth="1"/>
    <col min="7975" max="7978" width="5.44140625" style="7" customWidth="1"/>
    <col min="7979" max="7979" width="1.44140625" style="7" customWidth="1"/>
    <col min="7980" max="8192" width="11.5546875" style="7"/>
    <col min="8193" max="8193" width="28.109375" style="7" customWidth="1"/>
    <col min="8194" max="8194" width="7.109375" style="7" customWidth="1"/>
    <col min="8195" max="8198" width="5.44140625" style="7" customWidth="1"/>
    <col min="8199" max="8199" width="1.44140625" style="7" customWidth="1"/>
    <col min="8200" max="8200" width="7.44140625" style="7" customWidth="1"/>
    <col min="8201" max="8204" width="5.44140625" style="7" customWidth="1"/>
    <col min="8205" max="8205" width="1.44140625" style="7" customWidth="1"/>
    <col min="8206" max="8206" width="6.44140625" style="7" customWidth="1"/>
    <col min="8207" max="8210" width="5.44140625" style="7" customWidth="1"/>
    <col min="8211" max="8211" width="1.44140625" style="7" customWidth="1"/>
    <col min="8212" max="8212" width="7.44140625" style="7" customWidth="1"/>
    <col min="8213" max="8214" width="5.44140625" style="7" customWidth="1"/>
    <col min="8215" max="8215" width="6.33203125" style="7" bestFit="1" customWidth="1"/>
    <col min="8216" max="8216" width="5.44140625" style="7" customWidth="1"/>
    <col min="8217" max="8217" width="1" style="7" customWidth="1"/>
    <col min="8218" max="8218" width="7.44140625" style="7" customWidth="1"/>
    <col min="8219" max="8221" width="5.44140625" style="7" customWidth="1"/>
    <col min="8222" max="8222" width="6.44140625" style="7" bestFit="1" customWidth="1"/>
    <col min="8223" max="8223" width="1.44140625" style="7" customWidth="1"/>
    <col min="8224" max="8224" width="7.44140625" style="7" customWidth="1"/>
    <col min="8225" max="8228" width="5.44140625" style="7" customWidth="1"/>
    <col min="8229" max="8229" width="1.44140625" style="7" customWidth="1"/>
    <col min="8230" max="8230" width="7.44140625" style="7" customWidth="1"/>
    <col min="8231" max="8234" width="5.44140625" style="7" customWidth="1"/>
    <col min="8235" max="8235" width="1.44140625" style="7" customWidth="1"/>
    <col min="8236" max="8448" width="11.5546875" style="7"/>
    <col min="8449" max="8449" width="28.109375" style="7" customWidth="1"/>
    <col min="8450" max="8450" width="7.109375" style="7" customWidth="1"/>
    <col min="8451" max="8454" width="5.44140625" style="7" customWidth="1"/>
    <col min="8455" max="8455" width="1.44140625" style="7" customWidth="1"/>
    <col min="8456" max="8456" width="7.44140625" style="7" customWidth="1"/>
    <col min="8457" max="8460" width="5.44140625" style="7" customWidth="1"/>
    <col min="8461" max="8461" width="1.44140625" style="7" customWidth="1"/>
    <col min="8462" max="8462" width="6.44140625" style="7" customWidth="1"/>
    <col min="8463" max="8466" width="5.44140625" style="7" customWidth="1"/>
    <col min="8467" max="8467" width="1.44140625" style="7" customWidth="1"/>
    <col min="8468" max="8468" width="7.44140625" style="7" customWidth="1"/>
    <col min="8469" max="8470" width="5.44140625" style="7" customWidth="1"/>
    <col min="8471" max="8471" width="6.33203125" style="7" bestFit="1" customWidth="1"/>
    <col min="8472" max="8472" width="5.44140625" style="7" customWidth="1"/>
    <col min="8473" max="8473" width="1" style="7" customWidth="1"/>
    <col min="8474" max="8474" width="7.44140625" style="7" customWidth="1"/>
    <col min="8475" max="8477" width="5.44140625" style="7" customWidth="1"/>
    <col min="8478" max="8478" width="6.44140625" style="7" bestFit="1" customWidth="1"/>
    <col min="8479" max="8479" width="1.44140625" style="7" customWidth="1"/>
    <col min="8480" max="8480" width="7.44140625" style="7" customWidth="1"/>
    <col min="8481" max="8484" width="5.44140625" style="7" customWidth="1"/>
    <col min="8485" max="8485" width="1.44140625" style="7" customWidth="1"/>
    <col min="8486" max="8486" width="7.44140625" style="7" customWidth="1"/>
    <col min="8487" max="8490" width="5.44140625" style="7" customWidth="1"/>
    <col min="8491" max="8491" width="1.44140625" style="7" customWidth="1"/>
    <col min="8492" max="8704" width="11.5546875" style="7"/>
    <col min="8705" max="8705" width="28.109375" style="7" customWidth="1"/>
    <col min="8706" max="8706" width="7.109375" style="7" customWidth="1"/>
    <col min="8707" max="8710" width="5.44140625" style="7" customWidth="1"/>
    <col min="8711" max="8711" width="1.44140625" style="7" customWidth="1"/>
    <col min="8712" max="8712" width="7.44140625" style="7" customWidth="1"/>
    <col min="8713" max="8716" width="5.44140625" style="7" customWidth="1"/>
    <col min="8717" max="8717" width="1.44140625" style="7" customWidth="1"/>
    <col min="8718" max="8718" width="6.44140625" style="7" customWidth="1"/>
    <col min="8719" max="8722" width="5.44140625" style="7" customWidth="1"/>
    <col min="8723" max="8723" width="1.44140625" style="7" customWidth="1"/>
    <col min="8724" max="8724" width="7.44140625" style="7" customWidth="1"/>
    <col min="8725" max="8726" width="5.44140625" style="7" customWidth="1"/>
    <col min="8727" max="8727" width="6.33203125" style="7" bestFit="1" customWidth="1"/>
    <col min="8728" max="8728" width="5.44140625" style="7" customWidth="1"/>
    <col min="8729" max="8729" width="1" style="7" customWidth="1"/>
    <col min="8730" max="8730" width="7.44140625" style="7" customWidth="1"/>
    <col min="8731" max="8733" width="5.44140625" style="7" customWidth="1"/>
    <col min="8734" max="8734" width="6.44140625" style="7" bestFit="1" customWidth="1"/>
    <col min="8735" max="8735" width="1.44140625" style="7" customWidth="1"/>
    <col min="8736" max="8736" width="7.44140625" style="7" customWidth="1"/>
    <col min="8737" max="8740" width="5.44140625" style="7" customWidth="1"/>
    <col min="8741" max="8741" width="1.44140625" style="7" customWidth="1"/>
    <col min="8742" max="8742" width="7.44140625" style="7" customWidth="1"/>
    <col min="8743" max="8746" width="5.44140625" style="7" customWidth="1"/>
    <col min="8747" max="8747" width="1.44140625" style="7" customWidth="1"/>
    <col min="8748" max="8960" width="11.5546875" style="7"/>
    <col min="8961" max="8961" width="28.109375" style="7" customWidth="1"/>
    <col min="8962" max="8962" width="7.109375" style="7" customWidth="1"/>
    <col min="8963" max="8966" width="5.44140625" style="7" customWidth="1"/>
    <col min="8967" max="8967" width="1.44140625" style="7" customWidth="1"/>
    <col min="8968" max="8968" width="7.44140625" style="7" customWidth="1"/>
    <col min="8969" max="8972" width="5.44140625" style="7" customWidth="1"/>
    <col min="8973" max="8973" width="1.44140625" style="7" customWidth="1"/>
    <col min="8974" max="8974" width="6.44140625" style="7" customWidth="1"/>
    <col min="8975" max="8978" width="5.44140625" style="7" customWidth="1"/>
    <col min="8979" max="8979" width="1.44140625" style="7" customWidth="1"/>
    <col min="8980" max="8980" width="7.44140625" style="7" customWidth="1"/>
    <col min="8981" max="8982" width="5.44140625" style="7" customWidth="1"/>
    <col min="8983" max="8983" width="6.33203125" style="7" bestFit="1" customWidth="1"/>
    <col min="8984" max="8984" width="5.44140625" style="7" customWidth="1"/>
    <col min="8985" max="8985" width="1" style="7" customWidth="1"/>
    <col min="8986" max="8986" width="7.44140625" style="7" customWidth="1"/>
    <col min="8987" max="8989" width="5.44140625" style="7" customWidth="1"/>
    <col min="8990" max="8990" width="6.44140625" style="7" bestFit="1" customWidth="1"/>
    <col min="8991" max="8991" width="1.44140625" style="7" customWidth="1"/>
    <col min="8992" max="8992" width="7.44140625" style="7" customWidth="1"/>
    <col min="8993" max="8996" width="5.44140625" style="7" customWidth="1"/>
    <col min="8997" max="8997" width="1.44140625" style="7" customWidth="1"/>
    <col min="8998" max="8998" width="7.44140625" style="7" customWidth="1"/>
    <col min="8999" max="9002" width="5.44140625" style="7" customWidth="1"/>
    <col min="9003" max="9003" width="1.44140625" style="7" customWidth="1"/>
    <col min="9004" max="9216" width="11.5546875" style="7"/>
    <col min="9217" max="9217" width="28.109375" style="7" customWidth="1"/>
    <col min="9218" max="9218" width="7.109375" style="7" customWidth="1"/>
    <col min="9219" max="9222" width="5.44140625" style="7" customWidth="1"/>
    <col min="9223" max="9223" width="1.44140625" style="7" customWidth="1"/>
    <col min="9224" max="9224" width="7.44140625" style="7" customWidth="1"/>
    <col min="9225" max="9228" width="5.44140625" style="7" customWidth="1"/>
    <col min="9229" max="9229" width="1.44140625" style="7" customWidth="1"/>
    <col min="9230" max="9230" width="6.44140625" style="7" customWidth="1"/>
    <col min="9231" max="9234" width="5.44140625" style="7" customWidth="1"/>
    <col min="9235" max="9235" width="1.44140625" style="7" customWidth="1"/>
    <col min="9236" max="9236" width="7.44140625" style="7" customWidth="1"/>
    <col min="9237" max="9238" width="5.44140625" style="7" customWidth="1"/>
    <col min="9239" max="9239" width="6.33203125" style="7" bestFit="1" customWidth="1"/>
    <col min="9240" max="9240" width="5.44140625" style="7" customWidth="1"/>
    <col min="9241" max="9241" width="1" style="7" customWidth="1"/>
    <col min="9242" max="9242" width="7.44140625" style="7" customWidth="1"/>
    <col min="9243" max="9245" width="5.44140625" style="7" customWidth="1"/>
    <col min="9246" max="9246" width="6.44140625" style="7" bestFit="1" customWidth="1"/>
    <col min="9247" max="9247" width="1.44140625" style="7" customWidth="1"/>
    <col min="9248" max="9248" width="7.44140625" style="7" customWidth="1"/>
    <col min="9249" max="9252" width="5.44140625" style="7" customWidth="1"/>
    <col min="9253" max="9253" width="1.44140625" style="7" customWidth="1"/>
    <col min="9254" max="9254" width="7.44140625" style="7" customWidth="1"/>
    <col min="9255" max="9258" width="5.44140625" style="7" customWidth="1"/>
    <col min="9259" max="9259" width="1.44140625" style="7" customWidth="1"/>
    <col min="9260" max="9472" width="11.5546875" style="7"/>
    <col min="9473" max="9473" width="28.109375" style="7" customWidth="1"/>
    <col min="9474" max="9474" width="7.109375" style="7" customWidth="1"/>
    <col min="9475" max="9478" width="5.44140625" style="7" customWidth="1"/>
    <col min="9479" max="9479" width="1.44140625" style="7" customWidth="1"/>
    <col min="9480" max="9480" width="7.44140625" style="7" customWidth="1"/>
    <col min="9481" max="9484" width="5.44140625" style="7" customWidth="1"/>
    <col min="9485" max="9485" width="1.44140625" style="7" customWidth="1"/>
    <col min="9486" max="9486" width="6.44140625" style="7" customWidth="1"/>
    <col min="9487" max="9490" width="5.44140625" style="7" customWidth="1"/>
    <col min="9491" max="9491" width="1.44140625" style="7" customWidth="1"/>
    <col min="9492" max="9492" width="7.44140625" style="7" customWidth="1"/>
    <col min="9493" max="9494" width="5.44140625" style="7" customWidth="1"/>
    <col min="9495" max="9495" width="6.33203125" style="7" bestFit="1" customWidth="1"/>
    <col min="9496" max="9496" width="5.44140625" style="7" customWidth="1"/>
    <col min="9497" max="9497" width="1" style="7" customWidth="1"/>
    <col min="9498" max="9498" width="7.44140625" style="7" customWidth="1"/>
    <col min="9499" max="9501" width="5.44140625" style="7" customWidth="1"/>
    <col min="9502" max="9502" width="6.44140625" style="7" bestFit="1" customWidth="1"/>
    <col min="9503" max="9503" width="1.44140625" style="7" customWidth="1"/>
    <col min="9504" max="9504" width="7.44140625" style="7" customWidth="1"/>
    <col min="9505" max="9508" width="5.44140625" style="7" customWidth="1"/>
    <col min="9509" max="9509" width="1.44140625" style="7" customWidth="1"/>
    <col min="9510" max="9510" width="7.44140625" style="7" customWidth="1"/>
    <col min="9511" max="9514" width="5.44140625" style="7" customWidth="1"/>
    <col min="9515" max="9515" width="1.44140625" style="7" customWidth="1"/>
    <col min="9516" max="9728" width="11.5546875" style="7"/>
    <col min="9729" max="9729" width="28.109375" style="7" customWidth="1"/>
    <col min="9730" max="9730" width="7.109375" style="7" customWidth="1"/>
    <col min="9731" max="9734" width="5.44140625" style="7" customWidth="1"/>
    <col min="9735" max="9735" width="1.44140625" style="7" customWidth="1"/>
    <col min="9736" max="9736" width="7.44140625" style="7" customWidth="1"/>
    <col min="9737" max="9740" width="5.44140625" style="7" customWidth="1"/>
    <col min="9741" max="9741" width="1.44140625" style="7" customWidth="1"/>
    <col min="9742" max="9742" width="6.44140625" style="7" customWidth="1"/>
    <col min="9743" max="9746" width="5.44140625" style="7" customWidth="1"/>
    <col min="9747" max="9747" width="1.44140625" style="7" customWidth="1"/>
    <col min="9748" max="9748" width="7.44140625" style="7" customWidth="1"/>
    <col min="9749" max="9750" width="5.44140625" style="7" customWidth="1"/>
    <col min="9751" max="9751" width="6.33203125" style="7" bestFit="1" customWidth="1"/>
    <col min="9752" max="9752" width="5.44140625" style="7" customWidth="1"/>
    <col min="9753" max="9753" width="1" style="7" customWidth="1"/>
    <col min="9754" max="9754" width="7.44140625" style="7" customWidth="1"/>
    <col min="9755" max="9757" width="5.44140625" style="7" customWidth="1"/>
    <col min="9758" max="9758" width="6.44140625" style="7" bestFit="1" customWidth="1"/>
    <col min="9759" max="9759" width="1.44140625" style="7" customWidth="1"/>
    <col min="9760" max="9760" width="7.44140625" style="7" customWidth="1"/>
    <col min="9761" max="9764" width="5.44140625" style="7" customWidth="1"/>
    <col min="9765" max="9765" width="1.44140625" style="7" customWidth="1"/>
    <col min="9766" max="9766" width="7.44140625" style="7" customWidth="1"/>
    <col min="9767" max="9770" width="5.44140625" style="7" customWidth="1"/>
    <col min="9771" max="9771" width="1.44140625" style="7" customWidth="1"/>
    <col min="9772" max="9984" width="11.5546875" style="7"/>
    <col min="9985" max="9985" width="28.109375" style="7" customWidth="1"/>
    <col min="9986" max="9986" width="7.109375" style="7" customWidth="1"/>
    <col min="9987" max="9990" width="5.44140625" style="7" customWidth="1"/>
    <col min="9991" max="9991" width="1.44140625" style="7" customWidth="1"/>
    <col min="9992" max="9992" width="7.44140625" style="7" customWidth="1"/>
    <col min="9993" max="9996" width="5.44140625" style="7" customWidth="1"/>
    <col min="9997" max="9997" width="1.44140625" style="7" customWidth="1"/>
    <col min="9998" max="9998" width="6.44140625" style="7" customWidth="1"/>
    <col min="9999" max="10002" width="5.44140625" style="7" customWidth="1"/>
    <col min="10003" max="10003" width="1.44140625" style="7" customWidth="1"/>
    <col min="10004" max="10004" width="7.44140625" style="7" customWidth="1"/>
    <col min="10005" max="10006" width="5.44140625" style="7" customWidth="1"/>
    <col min="10007" max="10007" width="6.33203125" style="7" bestFit="1" customWidth="1"/>
    <col min="10008" max="10008" width="5.44140625" style="7" customWidth="1"/>
    <col min="10009" max="10009" width="1" style="7" customWidth="1"/>
    <col min="10010" max="10010" width="7.44140625" style="7" customWidth="1"/>
    <col min="10011" max="10013" width="5.44140625" style="7" customWidth="1"/>
    <col min="10014" max="10014" width="6.44140625" style="7" bestFit="1" customWidth="1"/>
    <col min="10015" max="10015" width="1.44140625" style="7" customWidth="1"/>
    <col min="10016" max="10016" width="7.44140625" style="7" customWidth="1"/>
    <col min="10017" max="10020" width="5.44140625" style="7" customWidth="1"/>
    <col min="10021" max="10021" width="1.44140625" style="7" customWidth="1"/>
    <col min="10022" max="10022" width="7.44140625" style="7" customWidth="1"/>
    <col min="10023" max="10026" width="5.44140625" style="7" customWidth="1"/>
    <col min="10027" max="10027" width="1.44140625" style="7" customWidth="1"/>
    <col min="10028" max="10240" width="11.5546875" style="7"/>
    <col min="10241" max="10241" width="28.109375" style="7" customWidth="1"/>
    <col min="10242" max="10242" width="7.109375" style="7" customWidth="1"/>
    <col min="10243" max="10246" width="5.44140625" style="7" customWidth="1"/>
    <col min="10247" max="10247" width="1.44140625" style="7" customWidth="1"/>
    <col min="10248" max="10248" width="7.44140625" style="7" customWidth="1"/>
    <col min="10249" max="10252" width="5.44140625" style="7" customWidth="1"/>
    <col min="10253" max="10253" width="1.44140625" style="7" customWidth="1"/>
    <col min="10254" max="10254" width="6.44140625" style="7" customWidth="1"/>
    <col min="10255" max="10258" width="5.44140625" style="7" customWidth="1"/>
    <col min="10259" max="10259" width="1.44140625" style="7" customWidth="1"/>
    <col min="10260" max="10260" width="7.44140625" style="7" customWidth="1"/>
    <col min="10261" max="10262" width="5.44140625" style="7" customWidth="1"/>
    <col min="10263" max="10263" width="6.33203125" style="7" bestFit="1" customWidth="1"/>
    <col min="10264" max="10264" width="5.44140625" style="7" customWidth="1"/>
    <col min="10265" max="10265" width="1" style="7" customWidth="1"/>
    <col min="10266" max="10266" width="7.44140625" style="7" customWidth="1"/>
    <col min="10267" max="10269" width="5.44140625" style="7" customWidth="1"/>
    <col min="10270" max="10270" width="6.44140625" style="7" bestFit="1" customWidth="1"/>
    <col min="10271" max="10271" width="1.44140625" style="7" customWidth="1"/>
    <col min="10272" max="10272" width="7.44140625" style="7" customWidth="1"/>
    <col min="10273" max="10276" width="5.44140625" style="7" customWidth="1"/>
    <col min="10277" max="10277" width="1.44140625" style="7" customWidth="1"/>
    <col min="10278" max="10278" width="7.44140625" style="7" customWidth="1"/>
    <col min="10279" max="10282" width="5.44140625" style="7" customWidth="1"/>
    <col min="10283" max="10283" width="1.44140625" style="7" customWidth="1"/>
    <col min="10284" max="10496" width="11.5546875" style="7"/>
    <col min="10497" max="10497" width="28.109375" style="7" customWidth="1"/>
    <col min="10498" max="10498" width="7.109375" style="7" customWidth="1"/>
    <col min="10499" max="10502" width="5.44140625" style="7" customWidth="1"/>
    <col min="10503" max="10503" width="1.44140625" style="7" customWidth="1"/>
    <col min="10504" max="10504" width="7.44140625" style="7" customWidth="1"/>
    <col min="10505" max="10508" width="5.44140625" style="7" customWidth="1"/>
    <col min="10509" max="10509" width="1.44140625" style="7" customWidth="1"/>
    <col min="10510" max="10510" width="6.44140625" style="7" customWidth="1"/>
    <col min="10511" max="10514" width="5.44140625" style="7" customWidth="1"/>
    <col min="10515" max="10515" width="1.44140625" style="7" customWidth="1"/>
    <col min="10516" max="10516" width="7.44140625" style="7" customWidth="1"/>
    <col min="10517" max="10518" width="5.44140625" style="7" customWidth="1"/>
    <col min="10519" max="10519" width="6.33203125" style="7" bestFit="1" customWidth="1"/>
    <col min="10520" max="10520" width="5.44140625" style="7" customWidth="1"/>
    <col min="10521" max="10521" width="1" style="7" customWidth="1"/>
    <col min="10522" max="10522" width="7.44140625" style="7" customWidth="1"/>
    <col min="10523" max="10525" width="5.44140625" style="7" customWidth="1"/>
    <col min="10526" max="10526" width="6.44140625" style="7" bestFit="1" customWidth="1"/>
    <col min="10527" max="10527" width="1.44140625" style="7" customWidth="1"/>
    <col min="10528" max="10528" width="7.44140625" style="7" customWidth="1"/>
    <col min="10529" max="10532" width="5.44140625" style="7" customWidth="1"/>
    <col min="10533" max="10533" width="1.44140625" style="7" customWidth="1"/>
    <col min="10534" max="10534" width="7.44140625" style="7" customWidth="1"/>
    <col min="10535" max="10538" width="5.44140625" style="7" customWidth="1"/>
    <col min="10539" max="10539" width="1.44140625" style="7" customWidth="1"/>
    <col min="10540" max="10752" width="11.5546875" style="7"/>
    <col min="10753" max="10753" width="28.109375" style="7" customWidth="1"/>
    <col min="10754" max="10754" width="7.109375" style="7" customWidth="1"/>
    <col min="10755" max="10758" width="5.44140625" style="7" customWidth="1"/>
    <col min="10759" max="10759" width="1.44140625" style="7" customWidth="1"/>
    <col min="10760" max="10760" width="7.44140625" style="7" customWidth="1"/>
    <col min="10761" max="10764" width="5.44140625" style="7" customWidth="1"/>
    <col min="10765" max="10765" width="1.44140625" style="7" customWidth="1"/>
    <col min="10766" max="10766" width="6.44140625" style="7" customWidth="1"/>
    <col min="10767" max="10770" width="5.44140625" style="7" customWidth="1"/>
    <col min="10771" max="10771" width="1.44140625" style="7" customWidth="1"/>
    <col min="10772" max="10772" width="7.44140625" style="7" customWidth="1"/>
    <col min="10773" max="10774" width="5.44140625" style="7" customWidth="1"/>
    <col min="10775" max="10775" width="6.33203125" style="7" bestFit="1" customWidth="1"/>
    <col min="10776" max="10776" width="5.44140625" style="7" customWidth="1"/>
    <col min="10777" max="10777" width="1" style="7" customWidth="1"/>
    <col min="10778" max="10778" width="7.44140625" style="7" customWidth="1"/>
    <col min="10779" max="10781" width="5.44140625" style="7" customWidth="1"/>
    <col min="10782" max="10782" width="6.44140625" style="7" bestFit="1" customWidth="1"/>
    <col min="10783" max="10783" width="1.44140625" style="7" customWidth="1"/>
    <col min="10784" max="10784" width="7.44140625" style="7" customWidth="1"/>
    <col min="10785" max="10788" width="5.44140625" style="7" customWidth="1"/>
    <col min="10789" max="10789" width="1.44140625" style="7" customWidth="1"/>
    <col min="10790" max="10790" width="7.44140625" style="7" customWidth="1"/>
    <col min="10791" max="10794" width="5.44140625" style="7" customWidth="1"/>
    <col min="10795" max="10795" width="1.44140625" style="7" customWidth="1"/>
    <col min="10796" max="11008" width="11.5546875" style="7"/>
    <col min="11009" max="11009" width="28.109375" style="7" customWidth="1"/>
    <col min="11010" max="11010" width="7.109375" style="7" customWidth="1"/>
    <col min="11011" max="11014" width="5.44140625" style="7" customWidth="1"/>
    <col min="11015" max="11015" width="1.44140625" style="7" customWidth="1"/>
    <col min="11016" max="11016" width="7.44140625" style="7" customWidth="1"/>
    <col min="11017" max="11020" width="5.44140625" style="7" customWidth="1"/>
    <col min="11021" max="11021" width="1.44140625" style="7" customWidth="1"/>
    <col min="11022" max="11022" width="6.44140625" style="7" customWidth="1"/>
    <col min="11023" max="11026" width="5.44140625" style="7" customWidth="1"/>
    <col min="11027" max="11027" width="1.44140625" style="7" customWidth="1"/>
    <col min="11028" max="11028" width="7.44140625" style="7" customWidth="1"/>
    <col min="11029" max="11030" width="5.44140625" style="7" customWidth="1"/>
    <col min="11031" max="11031" width="6.33203125" style="7" bestFit="1" customWidth="1"/>
    <col min="11032" max="11032" width="5.44140625" style="7" customWidth="1"/>
    <col min="11033" max="11033" width="1" style="7" customWidth="1"/>
    <col min="11034" max="11034" width="7.44140625" style="7" customWidth="1"/>
    <col min="11035" max="11037" width="5.44140625" style="7" customWidth="1"/>
    <col min="11038" max="11038" width="6.44140625" style="7" bestFit="1" customWidth="1"/>
    <col min="11039" max="11039" width="1.44140625" style="7" customWidth="1"/>
    <col min="11040" max="11040" width="7.44140625" style="7" customWidth="1"/>
    <col min="11041" max="11044" width="5.44140625" style="7" customWidth="1"/>
    <col min="11045" max="11045" width="1.44140625" style="7" customWidth="1"/>
    <col min="11046" max="11046" width="7.44140625" style="7" customWidth="1"/>
    <col min="11047" max="11050" width="5.44140625" style="7" customWidth="1"/>
    <col min="11051" max="11051" width="1.44140625" style="7" customWidth="1"/>
    <col min="11052" max="11264" width="11.5546875" style="7"/>
    <col min="11265" max="11265" width="28.109375" style="7" customWidth="1"/>
    <col min="11266" max="11266" width="7.109375" style="7" customWidth="1"/>
    <col min="11267" max="11270" width="5.44140625" style="7" customWidth="1"/>
    <col min="11271" max="11271" width="1.44140625" style="7" customWidth="1"/>
    <col min="11272" max="11272" width="7.44140625" style="7" customWidth="1"/>
    <col min="11273" max="11276" width="5.44140625" style="7" customWidth="1"/>
    <col min="11277" max="11277" width="1.44140625" style="7" customWidth="1"/>
    <col min="11278" max="11278" width="6.44140625" style="7" customWidth="1"/>
    <col min="11279" max="11282" width="5.44140625" style="7" customWidth="1"/>
    <col min="11283" max="11283" width="1.44140625" style="7" customWidth="1"/>
    <col min="11284" max="11284" width="7.44140625" style="7" customWidth="1"/>
    <col min="11285" max="11286" width="5.44140625" style="7" customWidth="1"/>
    <col min="11287" max="11287" width="6.33203125" style="7" bestFit="1" customWidth="1"/>
    <col min="11288" max="11288" width="5.44140625" style="7" customWidth="1"/>
    <col min="11289" max="11289" width="1" style="7" customWidth="1"/>
    <col min="11290" max="11290" width="7.44140625" style="7" customWidth="1"/>
    <col min="11291" max="11293" width="5.44140625" style="7" customWidth="1"/>
    <col min="11294" max="11294" width="6.44140625" style="7" bestFit="1" customWidth="1"/>
    <col min="11295" max="11295" width="1.44140625" style="7" customWidth="1"/>
    <col min="11296" max="11296" width="7.44140625" style="7" customWidth="1"/>
    <col min="11297" max="11300" width="5.44140625" style="7" customWidth="1"/>
    <col min="11301" max="11301" width="1.44140625" style="7" customWidth="1"/>
    <col min="11302" max="11302" width="7.44140625" style="7" customWidth="1"/>
    <col min="11303" max="11306" width="5.44140625" style="7" customWidth="1"/>
    <col min="11307" max="11307" width="1.44140625" style="7" customWidth="1"/>
    <col min="11308" max="11520" width="11.5546875" style="7"/>
    <col min="11521" max="11521" width="28.109375" style="7" customWidth="1"/>
    <col min="11522" max="11522" width="7.109375" style="7" customWidth="1"/>
    <col min="11523" max="11526" width="5.44140625" style="7" customWidth="1"/>
    <col min="11527" max="11527" width="1.44140625" style="7" customWidth="1"/>
    <col min="11528" max="11528" width="7.44140625" style="7" customWidth="1"/>
    <col min="11529" max="11532" width="5.44140625" style="7" customWidth="1"/>
    <col min="11533" max="11533" width="1.44140625" style="7" customWidth="1"/>
    <col min="11534" max="11534" width="6.44140625" style="7" customWidth="1"/>
    <col min="11535" max="11538" width="5.44140625" style="7" customWidth="1"/>
    <col min="11539" max="11539" width="1.44140625" style="7" customWidth="1"/>
    <col min="11540" max="11540" width="7.44140625" style="7" customWidth="1"/>
    <col min="11541" max="11542" width="5.44140625" style="7" customWidth="1"/>
    <col min="11543" max="11543" width="6.33203125" style="7" bestFit="1" customWidth="1"/>
    <col min="11544" max="11544" width="5.44140625" style="7" customWidth="1"/>
    <col min="11545" max="11545" width="1" style="7" customWidth="1"/>
    <col min="11546" max="11546" width="7.44140625" style="7" customWidth="1"/>
    <col min="11547" max="11549" width="5.44140625" style="7" customWidth="1"/>
    <col min="11550" max="11550" width="6.44140625" style="7" bestFit="1" customWidth="1"/>
    <col min="11551" max="11551" width="1.44140625" style="7" customWidth="1"/>
    <col min="11552" max="11552" width="7.44140625" style="7" customWidth="1"/>
    <col min="11553" max="11556" width="5.44140625" style="7" customWidth="1"/>
    <col min="11557" max="11557" width="1.44140625" style="7" customWidth="1"/>
    <col min="11558" max="11558" width="7.44140625" style="7" customWidth="1"/>
    <col min="11559" max="11562" width="5.44140625" style="7" customWidth="1"/>
    <col min="11563" max="11563" width="1.44140625" style="7" customWidth="1"/>
    <col min="11564" max="11776" width="11.5546875" style="7"/>
    <col min="11777" max="11777" width="28.109375" style="7" customWidth="1"/>
    <col min="11778" max="11778" width="7.109375" style="7" customWidth="1"/>
    <col min="11779" max="11782" width="5.44140625" style="7" customWidth="1"/>
    <col min="11783" max="11783" width="1.44140625" style="7" customWidth="1"/>
    <col min="11784" max="11784" width="7.44140625" style="7" customWidth="1"/>
    <col min="11785" max="11788" width="5.44140625" style="7" customWidth="1"/>
    <col min="11789" max="11789" width="1.44140625" style="7" customWidth="1"/>
    <col min="11790" max="11790" width="6.44140625" style="7" customWidth="1"/>
    <col min="11791" max="11794" width="5.44140625" style="7" customWidth="1"/>
    <col min="11795" max="11795" width="1.44140625" style="7" customWidth="1"/>
    <col min="11796" max="11796" width="7.44140625" style="7" customWidth="1"/>
    <col min="11797" max="11798" width="5.44140625" style="7" customWidth="1"/>
    <col min="11799" max="11799" width="6.33203125" style="7" bestFit="1" customWidth="1"/>
    <col min="11800" max="11800" width="5.44140625" style="7" customWidth="1"/>
    <col min="11801" max="11801" width="1" style="7" customWidth="1"/>
    <col min="11802" max="11802" width="7.44140625" style="7" customWidth="1"/>
    <col min="11803" max="11805" width="5.44140625" style="7" customWidth="1"/>
    <col min="11806" max="11806" width="6.44140625" style="7" bestFit="1" customWidth="1"/>
    <col min="11807" max="11807" width="1.44140625" style="7" customWidth="1"/>
    <col min="11808" max="11808" width="7.44140625" style="7" customWidth="1"/>
    <col min="11809" max="11812" width="5.44140625" style="7" customWidth="1"/>
    <col min="11813" max="11813" width="1.44140625" style="7" customWidth="1"/>
    <col min="11814" max="11814" width="7.44140625" style="7" customWidth="1"/>
    <col min="11815" max="11818" width="5.44140625" style="7" customWidth="1"/>
    <col min="11819" max="11819" width="1.44140625" style="7" customWidth="1"/>
    <col min="11820" max="12032" width="11.5546875" style="7"/>
    <col min="12033" max="12033" width="28.109375" style="7" customWidth="1"/>
    <col min="12034" max="12034" width="7.109375" style="7" customWidth="1"/>
    <col min="12035" max="12038" width="5.44140625" style="7" customWidth="1"/>
    <col min="12039" max="12039" width="1.44140625" style="7" customWidth="1"/>
    <col min="12040" max="12040" width="7.44140625" style="7" customWidth="1"/>
    <col min="12041" max="12044" width="5.44140625" style="7" customWidth="1"/>
    <col min="12045" max="12045" width="1.44140625" style="7" customWidth="1"/>
    <col min="12046" max="12046" width="6.44140625" style="7" customWidth="1"/>
    <col min="12047" max="12050" width="5.44140625" style="7" customWidth="1"/>
    <col min="12051" max="12051" width="1.44140625" style="7" customWidth="1"/>
    <col min="12052" max="12052" width="7.44140625" style="7" customWidth="1"/>
    <col min="12053" max="12054" width="5.44140625" style="7" customWidth="1"/>
    <col min="12055" max="12055" width="6.33203125" style="7" bestFit="1" customWidth="1"/>
    <col min="12056" max="12056" width="5.44140625" style="7" customWidth="1"/>
    <col min="12057" max="12057" width="1" style="7" customWidth="1"/>
    <col min="12058" max="12058" width="7.44140625" style="7" customWidth="1"/>
    <col min="12059" max="12061" width="5.44140625" style="7" customWidth="1"/>
    <col min="12062" max="12062" width="6.44140625" style="7" bestFit="1" customWidth="1"/>
    <col min="12063" max="12063" width="1.44140625" style="7" customWidth="1"/>
    <col min="12064" max="12064" width="7.44140625" style="7" customWidth="1"/>
    <col min="12065" max="12068" width="5.44140625" style="7" customWidth="1"/>
    <col min="12069" max="12069" width="1.44140625" style="7" customWidth="1"/>
    <col min="12070" max="12070" width="7.44140625" style="7" customWidth="1"/>
    <col min="12071" max="12074" width="5.44140625" style="7" customWidth="1"/>
    <col min="12075" max="12075" width="1.44140625" style="7" customWidth="1"/>
    <col min="12076" max="12288" width="11.5546875" style="7"/>
    <col min="12289" max="12289" width="28.109375" style="7" customWidth="1"/>
    <col min="12290" max="12290" width="7.109375" style="7" customWidth="1"/>
    <col min="12291" max="12294" width="5.44140625" style="7" customWidth="1"/>
    <col min="12295" max="12295" width="1.44140625" style="7" customWidth="1"/>
    <col min="12296" max="12296" width="7.44140625" style="7" customWidth="1"/>
    <col min="12297" max="12300" width="5.44140625" style="7" customWidth="1"/>
    <col min="12301" max="12301" width="1.44140625" style="7" customWidth="1"/>
    <col min="12302" max="12302" width="6.44140625" style="7" customWidth="1"/>
    <col min="12303" max="12306" width="5.44140625" style="7" customWidth="1"/>
    <col min="12307" max="12307" width="1.44140625" style="7" customWidth="1"/>
    <col min="12308" max="12308" width="7.44140625" style="7" customWidth="1"/>
    <col min="12309" max="12310" width="5.44140625" style="7" customWidth="1"/>
    <col min="12311" max="12311" width="6.33203125" style="7" bestFit="1" customWidth="1"/>
    <col min="12312" max="12312" width="5.44140625" style="7" customWidth="1"/>
    <col min="12313" max="12313" width="1" style="7" customWidth="1"/>
    <col min="12314" max="12314" width="7.44140625" style="7" customWidth="1"/>
    <col min="12315" max="12317" width="5.44140625" style="7" customWidth="1"/>
    <col min="12318" max="12318" width="6.44140625" style="7" bestFit="1" customWidth="1"/>
    <col min="12319" max="12319" width="1.44140625" style="7" customWidth="1"/>
    <col min="12320" max="12320" width="7.44140625" style="7" customWidth="1"/>
    <col min="12321" max="12324" width="5.44140625" style="7" customWidth="1"/>
    <col min="12325" max="12325" width="1.44140625" style="7" customWidth="1"/>
    <col min="12326" max="12326" width="7.44140625" style="7" customWidth="1"/>
    <col min="12327" max="12330" width="5.44140625" style="7" customWidth="1"/>
    <col min="12331" max="12331" width="1.44140625" style="7" customWidth="1"/>
    <col min="12332" max="12544" width="11.5546875" style="7"/>
    <col min="12545" max="12545" width="28.109375" style="7" customWidth="1"/>
    <col min="12546" max="12546" width="7.109375" style="7" customWidth="1"/>
    <col min="12547" max="12550" width="5.44140625" style="7" customWidth="1"/>
    <col min="12551" max="12551" width="1.44140625" style="7" customWidth="1"/>
    <col min="12552" max="12552" width="7.44140625" style="7" customWidth="1"/>
    <col min="12553" max="12556" width="5.44140625" style="7" customWidth="1"/>
    <col min="12557" max="12557" width="1.44140625" style="7" customWidth="1"/>
    <col min="12558" max="12558" width="6.44140625" style="7" customWidth="1"/>
    <col min="12559" max="12562" width="5.44140625" style="7" customWidth="1"/>
    <col min="12563" max="12563" width="1.44140625" style="7" customWidth="1"/>
    <col min="12564" max="12564" width="7.44140625" style="7" customWidth="1"/>
    <col min="12565" max="12566" width="5.44140625" style="7" customWidth="1"/>
    <col min="12567" max="12567" width="6.33203125" style="7" bestFit="1" customWidth="1"/>
    <col min="12568" max="12568" width="5.44140625" style="7" customWidth="1"/>
    <col min="12569" max="12569" width="1" style="7" customWidth="1"/>
    <col min="12570" max="12570" width="7.44140625" style="7" customWidth="1"/>
    <col min="12571" max="12573" width="5.44140625" style="7" customWidth="1"/>
    <col min="12574" max="12574" width="6.44140625" style="7" bestFit="1" customWidth="1"/>
    <col min="12575" max="12575" width="1.44140625" style="7" customWidth="1"/>
    <col min="12576" max="12576" width="7.44140625" style="7" customWidth="1"/>
    <col min="12577" max="12580" width="5.44140625" style="7" customWidth="1"/>
    <col min="12581" max="12581" width="1.44140625" style="7" customWidth="1"/>
    <col min="12582" max="12582" width="7.44140625" style="7" customWidth="1"/>
    <col min="12583" max="12586" width="5.44140625" style="7" customWidth="1"/>
    <col min="12587" max="12587" width="1.44140625" style="7" customWidth="1"/>
    <col min="12588" max="12800" width="11.5546875" style="7"/>
    <col min="12801" max="12801" width="28.109375" style="7" customWidth="1"/>
    <col min="12802" max="12802" width="7.109375" style="7" customWidth="1"/>
    <col min="12803" max="12806" width="5.44140625" style="7" customWidth="1"/>
    <col min="12807" max="12807" width="1.44140625" style="7" customWidth="1"/>
    <col min="12808" max="12808" width="7.44140625" style="7" customWidth="1"/>
    <col min="12809" max="12812" width="5.44140625" style="7" customWidth="1"/>
    <col min="12813" max="12813" width="1.44140625" style="7" customWidth="1"/>
    <col min="12814" max="12814" width="6.44140625" style="7" customWidth="1"/>
    <col min="12815" max="12818" width="5.44140625" style="7" customWidth="1"/>
    <col min="12819" max="12819" width="1.44140625" style="7" customWidth="1"/>
    <col min="12820" max="12820" width="7.44140625" style="7" customWidth="1"/>
    <col min="12821" max="12822" width="5.44140625" style="7" customWidth="1"/>
    <col min="12823" max="12823" width="6.33203125" style="7" bestFit="1" customWidth="1"/>
    <col min="12824" max="12824" width="5.44140625" style="7" customWidth="1"/>
    <col min="12825" max="12825" width="1" style="7" customWidth="1"/>
    <col min="12826" max="12826" width="7.44140625" style="7" customWidth="1"/>
    <col min="12827" max="12829" width="5.44140625" style="7" customWidth="1"/>
    <col min="12830" max="12830" width="6.44140625" style="7" bestFit="1" customWidth="1"/>
    <col min="12831" max="12831" width="1.44140625" style="7" customWidth="1"/>
    <col min="12832" max="12832" width="7.44140625" style="7" customWidth="1"/>
    <col min="12833" max="12836" width="5.44140625" style="7" customWidth="1"/>
    <col min="12837" max="12837" width="1.44140625" style="7" customWidth="1"/>
    <col min="12838" max="12838" width="7.44140625" style="7" customWidth="1"/>
    <col min="12839" max="12842" width="5.44140625" style="7" customWidth="1"/>
    <col min="12843" max="12843" width="1.44140625" style="7" customWidth="1"/>
    <col min="12844" max="13056" width="11.5546875" style="7"/>
    <col min="13057" max="13057" width="28.109375" style="7" customWidth="1"/>
    <col min="13058" max="13058" width="7.109375" style="7" customWidth="1"/>
    <col min="13059" max="13062" width="5.44140625" style="7" customWidth="1"/>
    <col min="13063" max="13063" width="1.44140625" style="7" customWidth="1"/>
    <col min="13064" max="13064" width="7.44140625" style="7" customWidth="1"/>
    <col min="13065" max="13068" width="5.44140625" style="7" customWidth="1"/>
    <col min="13069" max="13069" width="1.44140625" style="7" customWidth="1"/>
    <col min="13070" max="13070" width="6.44140625" style="7" customWidth="1"/>
    <col min="13071" max="13074" width="5.44140625" style="7" customWidth="1"/>
    <col min="13075" max="13075" width="1.44140625" style="7" customWidth="1"/>
    <col min="13076" max="13076" width="7.44140625" style="7" customWidth="1"/>
    <col min="13077" max="13078" width="5.44140625" style="7" customWidth="1"/>
    <col min="13079" max="13079" width="6.33203125" style="7" bestFit="1" customWidth="1"/>
    <col min="13080" max="13080" width="5.44140625" style="7" customWidth="1"/>
    <col min="13081" max="13081" width="1" style="7" customWidth="1"/>
    <col min="13082" max="13082" width="7.44140625" style="7" customWidth="1"/>
    <col min="13083" max="13085" width="5.44140625" style="7" customWidth="1"/>
    <col min="13086" max="13086" width="6.44140625" style="7" bestFit="1" customWidth="1"/>
    <col min="13087" max="13087" width="1.44140625" style="7" customWidth="1"/>
    <col min="13088" max="13088" width="7.44140625" style="7" customWidth="1"/>
    <col min="13089" max="13092" width="5.44140625" style="7" customWidth="1"/>
    <col min="13093" max="13093" width="1.44140625" style="7" customWidth="1"/>
    <col min="13094" max="13094" width="7.44140625" style="7" customWidth="1"/>
    <col min="13095" max="13098" width="5.44140625" style="7" customWidth="1"/>
    <col min="13099" max="13099" width="1.44140625" style="7" customWidth="1"/>
    <col min="13100" max="13312" width="11.5546875" style="7"/>
    <col min="13313" max="13313" width="28.109375" style="7" customWidth="1"/>
    <col min="13314" max="13314" width="7.109375" style="7" customWidth="1"/>
    <col min="13315" max="13318" width="5.44140625" style="7" customWidth="1"/>
    <col min="13319" max="13319" width="1.44140625" style="7" customWidth="1"/>
    <col min="13320" max="13320" width="7.44140625" style="7" customWidth="1"/>
    <col min="13321" max="13324" width="5.44140625" style="7" customWidth="1"/>
    <col min="13325" max="13325" width="1.44140625" style="7" customWidth="1"/>
    <col min="13326" max="13326" width="6.44140625" style="7" customWidth="1"/>
    <col min="13327" max="13330" width="5.44140625" style="7" customWidth="1"/>
    <col min="13331" max="13331" width="1.44140625" style="7" customWidth="1"/>
    <col min="13332" max="13332" width="7.44140625" style="7" customWidth="1"/>
    <col min="13333" max="13334" width="5.44140625" style="7" customWidth="1"/>
    <col min="13335" max="13335" width="6.33203125" style="7" bestFit="1" customWidth="1"/>
    <col min="13336" max="13336" width="5.44140625" style="7" customWidth="1"/>
    <col min="13337" max="13337" width="1" style="7" customWidth="1"/>
    <col min="13338" max="13338" width="7.44140625" style="7" customWidth="1"/>
    <col min="13339" max="13341" width="5.44140625" style="7" customWidth="1"/>
    <col min="13342" max="13342" width="6.44140625" style="7" bestFit="1" customWidth="1"/>
    <col min="13343" max="13343" width="1.44140625" style="7" customWidth="1"/>
    <col min="13344" max="13344" width="7.44140625" style="7" customWidth="1"/>
    <col min="13345" max="13348" width="5.44140625" style="7" customWidth="1"/>
    <col min="13349" max="13349" width="1.44140625" style="7" customWidth="1"/>
    <col min="13350" max="13350" width="7.44140625" style="7" customWidth="1"/>
    <col min="13351" max="13354" width="5.44140625" style="7" customWidth="1"/>
    <col min="13355" max="13355" width="1.44140625" style="7" customWidth="1"/>
    <col min="13356" max="13568" width="11.5546875" style="7"/>
    <col min="13569" max="13569" width="28.109375" style="7" customWidth="1"/>
    <col min="13570" max="13570" width="7.109375" style="7" customWidth="1"/>
    <col min="13571" max="13574" width="5.44140625" style="7" customWidth="1"/>
    <col min="13575" max="13575" width="1.44140625" style="7" customWidth="1"/>
    <col min="13576" max="13576" width="7.44140625" style="7" customWidth="1"/>
    <col min="13577" max="13580" width="5.44140625" style="7" customWidth="1"/>
    <col min="13581" max="13581" width="1.44140625" style="7" customWidth="1"/>
    <col min="13582" max="13582" width="6.44140625" style="7" customWidth="1"/>
    <col min="13583" max="13586" width="5.44140625" style="7" customWidth="1"/>
    <col min="13587" max="13587" width="1.44140625" style="7" customWidth="1"/>
    <col min="13588" max="13588" width="7.44140625" style="7" customWidth="1"/>
    <col min="13589" max="13590" width="5.44140625" style="7" customWidth="1"/>
    <col min="13591" max="13591" width="6.33203125" style="7" bestFit="1" customWidth="1"/>
    <col min="13592" max="13592" width="5.44140625" style="7" customWidth="1"/>
    <col min="13593" max="13593" width="1" style="7" customWidth="1"/>
    <col min="13594" max="13594" width="7.44140625" style="7" customWidth="1"/>
    <col min="13595" max="13597" width="5.44140625" style="7" customWidth="1"/>
    <col min="13598" max="13598" width="6.44140625" style="7" bestFit="1" customWidth="1"/>
    <col min="13599" max="13599" width="1.44140625" style="7" customWidth="1"/>
    <col min="13600" max="13600" width="7.44140625" style="7" customWidth="1"/>
    <col min="13601" max="13604" width="5.44140625" style="7" customWidth="1"/>
    <col min="13605" max="13605" width="1.44140625" style="7" customWidth="1"/>
    <col min="13606" max="13606" width="7.44140625" style="7" customWidth="1"/>
    <col min="13607" max="13610" width="5.44140625" style="7" customWidth="1"/>
    <col min="13611" max="13611" width="1.44140625" style="7" customWidth="1"/>
    <col min="13612" max="13824" width="11.5546875" style="7"/>
    <col min="13825" max="13825" width="28.109375" style="7" customWidth="1"/>
    <col min="13826" max="13826" width="7.109375" style="7" customWidth="1"/>
    <col min="13827" max="13830" width="5.44140625" style="7" customWidth="1"/>
    <col min="13831" max="13831" width="1.44140625" style="7" customWidth="1"/>
    <col min="13832" max="13832" width="7.44140625" style="7" customWidth="1"/>
    <col min="13833" max="13836" width="5.44140625" style="7" customWidth="1"/>
    <col min="13837" max="13837" width="1.44140625" style="7" customWidth="1"/>
    <col min="13838" max="13838" width="6.44140625" style="7" customWidth="1"/>
    <col min="13839" max="13842" width="5.44140625" style="7" customWidth="1"/>
    <col min="13843" max="13843" width="1.44140625" style="7" customWidth="1"/>
    <col min="13844" max="13844" width="7.44140625" style="7" customWidth="1"/>
    <col min="13845" max="13846" width="5.44140625" style="7" customWidth="1"/>
    <col min="13847" max="13847" width="6.33203125" style="7" bestFit="1" customWidth="1"/>
    <col min="13848" max="13848" width="5.44140625" style="7" customWidth="1"/>
    <col min="13849" max="13849" width="1" style="7" customWidth="1"/>
    <col min="13850" max="13850" width="7.44140625" style="7" customWidth="1"/>
    <col min="13851" max="13853" width="5.44140625" style="7" customWidth="1"/>
    <col min="13854" max="13854" width="6.44140625" style="7" bestFit="1" customWidth="1"/>
    <col min="13855" max="13855" width="1.44140625" style="7" customWidth="1"/>
    <col min="13856" max="13856" width="7.44140625" style="7" customWidth="1"/>
    <col min="13857" max="13860" width="5.44140625" style="7" customWidth="1"/>
    <col min="13861" max="13861" width="1.44140625" style="7" customWidth="1"/>
    <col min="13862" max="13862" width="7.44140625" style="7" customWidth="1"/>
    <col min="13863" max="13866" width="5.44140625" style="7" customWidth="1"/>
    <col min="13867" max="13867" width="1.44140625" style="7" customWidth="1"/>
    <col min="13868" max="14080" width="11.5546875" style="7"/>
    <col min="14081" max="14081" width="28.109375" style="7" customWidth="1"/>
    <col min="14082" max="14082" width="7.109375" style="7" customWidth="1"/>
    <col min="14083" max="14086" width="5.44140625" style="7" customWidth="1"/>
    <col min="14087" max="14087" width="1.44140625" style="7" customWidth="1"/>
    <col min="14088" max="14088" width="7.44140625" style="7" customWidth="1"/>
    <col min="14089" max="14092" width="5.44140625" style="7" customWidth="1"/>
    <col min="14093" max="14093" width="1.44140625" style="7" customWidth="1"/>
    <col min="14094" max="14094" width="6.44140625" style="7" customWidth="1"/>
    <col min="14095" max="14098" width="5.44140625" style="7" customWidth="1"/>
    <col min="14099" max="14099" width="1.44140625" style="7" customWidth="1"/>
    <col min="14100" max="14100" width="7.44140625" style="7" customWidth="1"/>
    <col min="14101" max="14102" width="5.44140625" style="7" customWidth="1"/>
    <col min="14103" max="14103" width="6.33203125" style="7" bestFit="1" customWidth="1"/>
    <col min="14104" max="14104" width="5.44140625" style="7" customWidth="1"/>
    <col min="14105" max="14105" width="1" style="7" customWidth="1"/>
    <col min="14106" max="14106" width="7.44140625" style="7" customWidth="1"/>
    <col min="14107" max="14109" width="5.44140625" style="7" customWidth="1"/>
    <col min="14110" max="14110" width="6.44140625" style="7" bestFit="1" customWidth="1"/>
    <col min="14111" max="14111" width="1.44140625" style="7" customWidth="1"/>
    <col min="14112" max="14112" width="7.44140625" style="7" customWidth="1"/>
    <col min="14113" max="14116" width="5.44140625" style="7" customWidth="1"/>
    <col min="14117" max="14117" width="1.44140625" style="7" customWidth="1"/>
    <col min="14118" max="14118" width="7.44140625" style="7" customWidth="1"/>
    <col min="14119" max="14122" width="5.44140625" style="7" customWidth="1"/>
    <col min="14123" max="14123" width="1.44140625" style="7" customWidth="1"/>
    <col min="14124" max="14336" width="11.5546875" style="7"/>
    <col min="14337" max="14337" width="28.109375" style="7" customWidth="1"/>
    <col min="14338" max="14338" width="7.109375" style="7" customWidth="1"/>
    <col min="14339" max="14342" width="5.44140625" style="7" customWidth="1"/>
    <col min="14343" max="14343" width="1.44140625" style="7" customWidth="1"/>
    <col min="14344" max="14344" width="7.44140625" style="7" customWidth="1"/>
    <col min="14345" max="14348" width="5.44140625" style="7" customWidth="1"/>
    <col min="14349" max="14349" width="1.44140625" style="7" customWidth="1"/>
    <col min="14350" max="14350" width="6.44140625" style="7" customWidth="1"/>
    <col min="14351" max="14354" width="5.44140625" style="7" customWidth="1"/>
    <col min="14355" max="14355" width="1.44140625" style="7" customWidth="1"/>
    <col min="14356" max="14356" width="7.44140625" style="7" customWidth="1"/>
    <col min="14357" max="14358" width="5.44140625" style="7" customWidth="1"/>
    <col min="14359" max="14359" width="6.33203125" style="7" bestFit="1" customWidth="1"/>
    <col min="14360" max="14360" width="5.44140625" style="7" customWidth="1"/>
    <col min="14361" max="14361" width="1" style="7" customWidth="1"/>
    <col min="14362" max="14362" width="7.44140625" style="7" customWidth="1"/>
    <col min="14363" max="14365" width="5.44140625" style="7" customWidth="1"/>
    <col min="14366" max="14366" width="6.44140625" style="7" bestFit="1" customWidth="1"/>
    <col min="14367" max="14367" width="1.44140625" style="7" customWidth="1"/>
    <col min="14368" max="14368" width="7.44140625" style="7" customWidth="1"/>
    <col min="14369" max="14372" width="5.44140625" style="7" customWidth="1"/>
    <col min="14373" max="14373" width="1.44140625" style="7" customWidth="1"/>
    <col min="14374" max="14374" width="7.44140625" style="7" customWidth="1"/>
    <col min="14375" max="14378" width="5.44140625" style="7" customWidth="1"/>
    <col min="14379" max="14379" width="1.44140625" style="7" customWidth="1"/>
    <col min="14380" max="14592" width="11.5546875" style="7"/>
    <col min="14593" max="14593" width="28.109375" style="7" customWidth="1"/>
    <col min="14594" max="14594" width="7.109375" style="7" customWidth="1"/>
    <col min="14595" max="14598" width="5.44140625" style="7" customWidth="1"/>
    <col min="14599" max="14599" width="1.44140625" style="7" customWidth="1"/>
    <col min="14600" max="14600" width="7.44140625" style="7" customWidth="1"/>
    <col min="14601" max="14604" width="5.44140625" style="7" customWidth="1"/>
    <col min="14605" max="14605" width="1.44140625" style="7" customWidth="1"/>
    <col min="14606" max="14606" width="6.44140625" style="7" customWidth="1"/>
    <col min="14607" max="14610" width="5.44140625" style="7" customWidth="1"/>
    <col min="14611" max="14611" width="1.44140625" style="7" customWidth="1"/>
    <col min="14612" max="14612" width="7.44140625" style="7" customWidth="1"/>
    <col min="14613" max="14614" width="5.44140625" style="7" customWidth="1"/>
    <col min="14615" max="14615" width="6.33203125" style="7" bestFit="1" customWidth="1"/>
    <col min="14616" max="14616" width="5.44140625" style="7" customWidth="1"/>
    <col min="14617" max="14617" width="1" style="7" customWidth="1"/>
    <col min="14618" max="14618" width="7.44140625" style="7" customWidth="1"/>
    <col min="14619" max="14621" width="5.44140625" style="7" customWidth="1"/>
    <col min="14622" max="14622" width="6.44140625" style="7" bestFit="1" customWidth="1"/>
    <col min="14623" max="14623" width="1.44140625" style="7" customWidth="1"/>
    <col min="14624" max="14624" width="7.44140625" style="7" customWidth="1"/>
    <col min="14625" max="14628" width="5.44140625" style="7" customWidth="1"/>
    <col min="14629" max="14629" width="1.44140625" style="7" customWidth="1"/>
    <col min="14630" max="14630" width="7.44140625" style="7" customWidth="1"/>
    <col min="14631" max="14634" width="5.44140625" style="7" customWidth="1"/>
    <col min="14635" max="14635" width="1.44140625" style="7" customWidth="1"/>
    <col min="14636" max="14848" width="11.5546875" style="7"/>
    <col min="14849" max="14849" width="28.109375" style="7" customWidth="1"/>
    <col min="14850" max="14850" width="7.109375" style="7" customWidth="1"/>
    <col min="14851" max="14854" width="5.44140625" style="7" customWidth="1"/>
    <col min="14855" max="14855" width="1.44140625" style="7" customWidth="1"/>
    <col min="14856" max="14856" width="7.44140625" style="7" customWidth="1"/>
    <col min="14857" max="14860" width="5.44140625" style="7" customWidth="1"/>
    <col min="14861" max="14861" width="1.44140625" style="7" customWidth="1"/>
    <col min="14862" max="14862" width="6.44140625" style="7" customWidth="1"/>
    <col min="14863" max="14866" width="5.44140625" style="7" customWidth="1"/>
    <col min="14867" max="14867" width="1.44140625" style="7" customWidth="1"/>
    <col min="14868" max="14868" width="7.44140625" style="7" customWidth="1"/>
    <col min="14869" max="14870" width="5.44140625" style="7" customWidth="1"/>
    <col min="14871" max="14871" width="6.33203125" style="7" bestFit="1" customWidth="1"/>
    <col min="14872" max="14872" width="5.44140625" style="7" customWidth="1"/>
    <col min="14873" max="14873" width="1" style="7" customWidth="1"/>
    <col min="14874" max="14874" width="7.44140625" style="7" customWidth="1"/>
    <col min="14875" max="14877" width="5.44140625" style="7" customWidth="1"/>
    <col min="14878" max="14878" width="6.44140625" style="7" bestFit="1" customWidth="1"/>
    <col min="14879" max="14879" width="1.44140625" style="7" customWidth="1"/>
    <col min="14880" max="14880" width="7.44140625" style="7" customWidth="1"/>
    <col min="14881" max="14884" width="5.44140625" style="7" customWidth="1"/>
    <col min="14885" max="14885" width="1.44140625" style="7" customWidth="1"/>
    <col min="14886" max="14886" width="7.44140625" style="7" customWidth="1"/>
    <col min="14887" max="14890" width="5.44140625" style="7" customWidth="1"/>
    <col min="14891" max="14891" width="1.44140625" style="7" customWidth="1"/>
    <col min="14892" max="15104" width="11.5546875" style="7"/>
    <col min="15105" max="15105" width="28.109375" style="7" customWidth="1"/>
    <col min="15106" max="15106" width="7.109375" style="7" customWidth="1"/>
    <col min="15107" max="15110" width="5.44140625" style="7" customWidth="1"/>
    <col min="15111" max="15111" width="1.44140625" style="7" customWidth="1"/>
    <col min="15112" max="15112" width="7.44140625" style="7" customWidth="1"/>
    <col min="15113" max="15116" width="5.44140625" style="7" customWidth="1"/>
    <col min="15117" max="15117" width="1.44140625" style="7" customWidth="1"/>
    <col min="15118" max="15118" width="6.44140625" style="7" customWidth="1"/>
    <col min="15119" max="15122" width="5.44140625" style="7" customWidth="1"/>
    <col min="15123" max="15123" width="1.44140625" style="7" customWidth="1"/>
    <col min="15124" max="15124" width="7.44140625" style="7" customWidth="1"/>
    <col min="15125" max="15126" width="5.44140625" style="7" customWidth="1"/>
    <col min="15127" max="15127" width="6.33203125" style="7" bestFit="1" customWidth="1"/>
    <col min="15128" max="15128" width="5.44140625" style="7" customWidth="1"/>
    <col min="15129" max="15129" width="1" style="7" customWidth="1"/>
    <col min="15130" max="15130" width="7.44140625" style="7" customWidth="1"/>
    <col min="15131" max="15133" width="5.44140625" style="7" customWidth="1"/>
    <col min="15134" max="15134" width="6.44140625" style="7" bestFit="1" customWidth="1"/>
    <col min="15135" max="15135" width="1.44140625" style="7" customWidth="1"/>
    <col min="15136" max="15136" width="7.44140625" style="7" customWidth="1"/>
    <col min="15137" max="15140" width="5.44140625" style="7" customWidth="1"/>
    <col min="15141" max="15141" width="1.44140625" style="7" customWidth="1"/>
    <col min="15142" max="15142" width="7.44140625" style="7" customWidth="1"/>
    <col min="15143" max="15146" width="5.44140625" style="7" customWidth="1"/>
    <col min="15147" max="15147" width="1.44140625" style="7" customWidth="1"/>
    <col min="15148" max="15360" width="11.5546875" style="7"/>
    <col min="15361" max="15361" width="28.109375" style="7" customWidth="1"/>
    <col min="15362" max="15362" width="7.109375" style="7" customWidth="1"/>
    <col min="15363" max="15366" width="5.44140625" style="7" customWidth="1"/>
    <col min="15367" max="15367" width="1.44140625" style="7" customWidth="1"/>
    <col min="15368" max="15368" width="7.44140625" style="7" customWidth="1"/>
    <col min="15369" max="15372" width="5.44140625" style="7" customWidth="1"/>
    <col min="15373" max="15373" width="1.44140625" style="7" customWidth="1"/>
    <col min="15374" max="15374" width="6.44140625" style="7" customWidth="1"/>
    <col min="15375" max="15378" width="5.44140625" style="7" customWidth="1"/>
    <col min="15379" max="15379" width="1.44140625" style="7" customWidth="1"/>
    <col min="15380" max="15380" width="7.44140625" style="7" customWidth="1"/>
    <col min="15381" max="15382" width="5.44140625" style="7" customWidth="1"/>
    <col min="15383" max="15383" width="6.33203125" style="7" bestFit="1" customWidth="1"/>
    <col min="15384" max="15384" width="5.44140625" style="7" customWidth="1"/>
    <col min="15385" max="15385" width="1" style="7" customWidth="1"/>
    <col min="15386" max="15386" width="7.44140625" style="7" customWidth="1"/>
    <col min="15387" max="15389" width="5.44140625" style="7" customWidth="1"/>
    <col min="15390" max="15390" width="6.44140625" style="7" bestFit="1" customWidth="1"/>
    <col min="15391" max="15391" width="1.44140625" style="7" customWidth="1"/>
    <col min="15392" max="15392" width="7.44140625" style="7" customWidth="1"/>
    <col min="15393" max="15396" width="5.44140625" style="7" customWidth="1"/>
    <col min="15397" max="15397" width="1.44140625" style="7" customWidth="1"/>
    <col min="15398" max="15398" width="7.44140625" style="7" customWidth="1"/>
    <col min="15399" max="15402" width="5.44140625" style="7" customWidth="1"/>
    <col min="15403" max="15403" width="1.44140625" style="7" customWidth="1"/>
    <col min="15404" max="15616" width="11.5546875" style="7"/>
    <col min="15617" max="15617" width="28.109375" style="7" customWidth="1"/>
    <col min="15618" max="15618" width="7.109375" style="7" customWidth="1"/>
    <col min="15619" max="15622" width="5.44140625" style="7" customWidth="1"/>
    <col min="15623" max="15623" width="1.44140625" style="7" customWidth="1"/>
    <col min="15624" max="15624" width="7.44140625" style="7" customWidth="1"/>
    <col min="15625" max="15628" width="5.44140625" style="7" customWidth="1"/>
    <col min="15629" max="15629" width="1.44140625" style="7" customWidth="1"/>
    <col min="15630" max="15630" width="6.44140625" style="7" customWidth="1"/>
    <col min="15631" max="15634" width="5.44140625" style="7" customWidth="1"/>
    <col min="15635" max="15635" width="1.44140625" style="7" customWidth="1"/>
    <col min="15636" max="15636" width="7.44140625" style="7" customWidth="1"/>
    <col min="15637" max="15638" width="5.44140625" style="7" customWidth="1"/>
    <col min="15639" max="15639" width="6.33203125" style="7" bestFit="1" customWidth="1"/>
    <col min="15640" max="15640" width="5.44140625" style="7" customWidth="1"/>
    <col min="15641" max="15641" width="1" style="7" customWidth="1"/>
    <col min="15642" max="15642" width="7.44140625" style="7" customWidth="1"/>
    <col min="15643" max="15645" width="5.44140625" style="7" customWidth="1"/>
    <col min="15646" max="15646" width="6.44140625" style="7" bestFit="1" customWidth="1"/>
    <col min="15647" max="15647" width="1.44140625" style="7" customWidth="1"/>
    <col min="15648" max="15648" width="7.44140625" style="7" customWidth="1"/>
    <col min="15649" max="15652" width="5.44140625" style="7" customWidth="1"/>
    <col min="15653" max="15653" width="1.44140625" style="7" customWidth="1"/>
    <col min="15654" max="15654" width="7.44140625" style="7" customWidth="1"/>
    <col min="15655" max="15658" width="5.44140625" style="7" customWidth="1"/>
    <col min="15659" max="15659" width="1.44140625" style="7" customWidth="1"/>
    <col min="15660" max="15872" width="11.5546875" style="7"/>
    <col min="15873" max="15873" width="28.109375" style="7" customWidth="1"/>
    <col min="15874" max="15874" width="7.109375" style="7" customWidth="1"/>
    <col min="15875" max="15878" width="5.44140625" style="7" customWidth="1"/>
    <col min="15879" max="15879" width="1.44140625" style="7" customWidth="1"/>
    <col min="15880" max="15880" width="7.44140625" style="7" customWidth="1"/>
    <col min="15881" max="15884" width="5.44140625" style="7" customWidth="1"/>
    <col min="15885" max="15885" width="1.44140625" style="7" customWidth="1"/>
    <col min="15886" max="15886" width="6.44140625" style="7" customWidth="1"/>
    <col min="15887" max="15890" width="5.44140625" style="7" customWidth="1"/>
    <col min="15891" max="15891" width="1.44140625" style="7" customWidth="1"/>
    <col min="15892" max="15892" width="7.44140625" style="7" customWidth="1"/>
    <col min="15893" max="15894" width="5.44140625" style="7" customWidth="1"/>
    <col min="15895" max="15895" width="6.33203125" style="7" bestFit="1" customWidth="1"/>
    <col min="15896" max="15896" width="5.44140625" style="7" customWidth="1"/>
    <col min="15897" max="15897" width="1" style="7" customWidth="1"/>
    <col min="15898" max="15898" width="7.44140625" style="7" customWidth="1"/>
    <col min="15899" max="15901" width="5.44140625" style="7" customWidth="1"/>
    <col min="15902" max="15902" width="6.44140625" style="7" bestFit="1" customWidth="1"/>
    <col min="15903" max="15903" width="1.44140625" style="7" customWidth="1"/>
    <col min="15904" max="15904" width="7.44140625" style="7" customWidth="1"/>
    <col min="15905" max="15908" width="5.44140625" style="7" customWidth="1"/>
    <col min="15909" max="15909" width="1.44140625" style="7" customWidth="1"/>
    <col min="15910" max="15910" width="7.44140625" style="7" customWidth="1"/>
    <col min="15911" max="15914" width="5.44140625" style="7" customWidth="1"/>
    <col min="15915" max="15915" width="1.44140625" style="7" customWidth="1"/>
    <col min="15916" max="16128" width="11.5546875" style="7"/>
    <col min="16129" max="16129" width="28.109375" style="7" customWidth="1"/>
    <col min="16130" max="16130" width="7.109375" style="7" customWidth="1"/>
    <col min="16131" max="16134" width="5.44140625" style="7" customWidth="1"/>
    <col min="16135" max="16135" width="1.44140625" style="7" customWidth="1"/>
    <col min="16136" max="16136" width="7.44140625" style="7" customWidth="1"/>
    <col min="16137" max="16140" width="5.44140625" style="7" customWidth="1"/>
    <col min="16141" max="16141" width="1.44140625" style="7" customWidth="1"/>
    <col min="16142" max="16142" width="6.44140625" style="7" customWidth="1"/>
    <col min="16143" max="16146" width="5.44140625" style="7" customWidth="1"/>
    <col min="16147" max="16147" width="1.44140625" style="7" customWidth="1"/>
    <col min="16148" max="16148" width="7.44140625" style="7" customWidth="1"/>
    <col min="16149" max="16150" width="5.44140625" style="7" customWidth="1"/>
    <col min="16151" max="16151" width="6.33203125" style="7" bestFit="1" customWidth="1"/>
    <col min="16152" max="16152" width="5.44140625" style="7" customWidth="1"/>
    <col min="16153" max="16153" width="1" style="7" customWidth="1"/>
    <col min="16154" max="16154" width="7.44140625" style="7" customWidth="1"/>
    <col min="16155" max="16157" width="5.44140625" style="7" customWidth="1"/>
    <col min="16158" max="16158" width="6.44140625" style="7" bestFit="1" customWidth="1"/>
    <col min="16159" max="16159" width="1.44140625" style="7" customWidth="1"/>
    <col min="16160" max="16160" width="7.44140625" style="7" customWidth="1"/>
    <col min="16161" max="16164" width="5.44140625" style="7" customWidth="1"/>
    <col min="16165" max="16165" width="1.44140625" style="7" customWidth="1"/>
    <col min="16166" max="16166" width="7.44140625" style="7" customWidth="1"/>
    <col min="16167" max="16170" width="5.44140625" style="7" customWidth="1"/>
    <col min="16171" max="16171" width="1.44140625" style="7" customWidth="1"/>
    <col min="16172" max="16384" width="11.5546875" style="7"/>
  </cols>
  <sheetData>
    <row r="1" spans="1:43" s="378" customFormat="1" ht="18" customHeight="1">
      <c r="A1" s="1451"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275"/>
      <c r="AD1" s="275"/>
      <c r="AE1" s="275"/>
      <c r="AF1" s="275"/>
      <c r="AG1" s="275"/>
      <c r="AH1" s="275"/>
      <c r="AI1" s="275"/>
      <c r="AJ1" s="275"/>
      <c r="AK1" s="275"/>
      <c r="AL1" s="275"/>
      <c r="AM1" s="275"/>
      <c r="AN1" s="275"/>
      <c r="AO1" s="275"/>
      <c r="AP1" s="275"/>
    </row>
    <row r="2" spans="1:43" s="1139" customFormat="1" ht="32.25" customHeight="1">
      <c r="A2" s="3" t="s">
        <v>1020</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row>
    <row r="3" spans="1:43" s="378" customFormat="1" ht="20.25" customHeight="1">
      <c r="A3" s="398">
        <v>46173</v>
      </c>
      <c r="B3" s="398"/>
      <c r="C3" s="398"/>
      <c r="D3" s="398"/>
      <c r="E3" s="398"/>
      <c r="F3" s="398"/>
      <c r="G3" s="398"/>
      <c r="H3" s="398"/>
      <c r="I3" s="398"/>
      <c r="J3" s="398"/>
      <c r="K3" s="398"/>
      <c r="L3" s="398"/>
      <c r="M3" s="398"/>
      <c r="N3" s="398"/>
      <c r="O3" s="398"/>
      <c r="P3" s="398"/>
      <c r="Q3" s="398"/>
      <c r="R3" s="398"/>
      <c r="S3" s="398"/>
      <c r="T3" s="398"/>
      <c r="U3" s="398"/>
      <c r="V3" s="398"/>
      <c r="W3" s="398"/>
      <c r="X3" s="398"/>
      <c r="Y3" s="398"/>
      <c r="Z3" s="398"/>
      <c r="AA3" s="398"/>
      <c r="AB3" s="398"/>
      <c r="AC3" s="398"/>
      <c r="AD3" s="398"/>
      <c r="AE3" s="398"/>
      <c r="AF3" s="398"/>
      <c r="AG3" s="398"/>
      <c r="AH3" s="398"/>
      <c r="AI3" s="398"/>
      <c r="AJ3" s="398"/>
      <c r="AK3" s="398"/>
      <c r="AL3" s="398"/>
      <c r="AM3" s="398"/>
      <c r="AN3" s="398"/>
      <c r="AO3" s="398"/>
      <c r="AP3" s="398"/>
    </row>
    <row r="4" spans="1:43" s="378" customFormat="1" ht="16.5" customHeight="1">
      <c r="A4" s="827" t="s">
        <v>176</v>
      </c>
      <c r="B4" s="827"/>
      <c r="C4" s="827"/>
      <c r="D4" s="827"/>
      <c r="E4" s="827"/>
      <c r="F4" s="827"/>
      <c r="G4" s="827"/>
      <c r="H4" s="827"/>
      <c r="I4" s="827"/>
      <c r="J4" s="827"/>
      <c r="K4" s="827"/>
      <c r="L4" s="827"/>
      <c r="M4" s="827"/>
      <c r="N4" s="827"/>
      <c r="O4" s="827"/>
      <c r="P4" s="827"/>
      <c r="Q4" s="827"/>
      <c r="R4" s="827"/>
      <c r="S4" s="827"/>
      <c r="T4" s="827"/>
      <c r="U4" s="827"/>
      <c r="V4" s="827"/>
      <c r="W4" s="827"/>
      <c r="X4" s="827"/>
      <c r="Y4" s="827"/>
      <c r="Z4" s="827"/>
      <c r="AA4" s="827"/>
      <c r="AB4" s="827"/>
      <c r="AC4" s="827"/>
      <c r="AD4" s="827"/>
      <c r="AE4" s="827"/>
      <c r="AF4" s="827"/>
      <c r="AG4" s="827"/>
      <c r="AH4" s="827"/>
      <c r="AI4" s="827"/>
      <c r="AJ4" s="827"/>
      <c r="AK4" s="827"/>
      <c r="AL4" s="827"/>
      <c r="AM4" s="827"/>
      <c r="AN4" s="827"/>
      <c r="AO4" s="827"/>
      <c r="AP4" s="827"/>
    </row>
    <row r="5" spans="1:43" ht="13.8" thickBot="1">
      <c r="A5" s="382"/>
      <c r="B5" s="382"/>
      <c r="C5" s="382"/>
      <c r="D5" s="382"/>
      <c r="E5" s="382"/>
      <c r="F5" s="382"/>
      <c r="G5" s="382"/>
      <c r="H5" s="1140"/>
      <c r="I5" s="382"/>
      <c r="J5" s="382"/>
      <c r="K5" s="382"/>
      <c r="L5" s="382"/>
      <c r="M5" s="382"/>
      <c r="N5" s="382"/>
      <c r="O5" s="382"/>
      <c r="P5" s="382"/>
      <c r="Q5" s="382"/>
      <c r="R5" s="382"/>
      <c r="S5" s="382"/>
      <c r="T5" s="382"/>
      <c r="U5" s="382"/>
      <c r="V5" s="382"/>
      <c r="W5" s="382"/>
      <c r="X5" s="382"/>
      <c r="Y5" s="382"/>
      <c r="Z5" s="382"/>
      <c r="AA5" s="382"/>
      <c r="AB5" s="382"/>
      <c r="AC5" s="382"/>
      <c r="AD5" s="382"/>
      <c r="AE5" s="382"/>
      <c r="AF5" s="382"/>
      <c r="AG5" s="382"/>
      <c r="AH5" s="382"/>
      <c r="AI5" s="382"/>
      <c r="AJ5" s="382"/>
      <c r="AK5" s="382"/>
      <c r="AL5" s="382"/>
      <c r="AM5" s="382"/>
      <c r="AN5" s="382"/>
      <c r="AO5" s="382"/>
      <c r="AP5" s="382"/>
      <c r="AQ5" s="382"/>
    </row>
    <row r="6" spans="1:43" s="13" customFormat="1" ht="29.25" customHeight="1">
      <c r="A6" s="46" t="s">
        <v>1021</v>
      </c>
      <c r="B6" s="682" t="s">
        <v>1022</v>
      </c>
      <c r="C6" s="682"/>
      <c r="D6" s="682"/>
      <c r="E6" s="682"/>
      <c r="F6" s="682"/>
      <c r="G6" s="9"/>
      <c r="H6" s="682" t="s">
        <v>1023</v>
      </c>
      <c r="I6" s="682"/>
      <c r="J6" s="682"/>
      <c r="K6" s="682"/>
      <c r="L6" s="682"/>
      <c r="M6" s="9"/>
      <c r="N6" s="682" t="s">
        <v>1024</v>
      </c>
      <c r="O6" s="682"/>
      <c r="P6" s="682"/>
      <c r="Q6" s="682"/>
      <c r="R6" s="682"/>
      <c r="S6" s="9"/>
      <c r="T6" s="682" t="s">
        <v>1025</v>
      </c>
      <c r="U6" s="682"/>
      <c r="V6" s="682"/>
      <c r="W6" s="682"/>
      <c r="X6" s="682"/>
      <c r="Y6" s="9"/>
      <c r="Z6" s="682" t="s">
        <v>105</v>
      </c>
      <c r="AA6" s="682"/>
      <c r="AB6" s="682"/>
      <c r="AC6" s="682"/>
      <c r="AD6" s="682"/>
      <c r="AE6" s="9"/>
      <c r="AF6" s="682" t="s">
        <v>106</v>
      </c>
      <c r="AG6" s="682"/>
      <c r="AH6" s="682"/>
      <c r="AI6" s="682"/>
      <c r="AJ6" s="682"/>
      <c r="AK6" s="9"/>
      <c r="AL6" s="682" t="s">
        <v>1026</v>
      </c>
      <c r="AM6" s="682"/>
      <c r="AN6" s="682"/>
      <c r="AO6" s="682"/>
      <c r="AP6" s="682"/>
      <c r="AQ6" s="9"/>
    </row>
    <row r="7" spans="1:43" s="13" customFormat="1" ht="16.5" customHeight="1">
      <c r="A7" s="628"/>
      <c r="B7" s="1141">
        <v>0</v>
      </c>
      <c r="C7" s="1141">
        <v>1</v>
      </c>
      <c r="D7" s="1141">
        <v>2</v>
      </c>
      <c r="E7" s="1141">
        <v>3</v>
      </c>
      <c r="F7" s="1141">
        <v>4</v>
      </c>
      <c r="G7" s="1141"/>
      <c r="H7" s="1141">
        <v>0</v>
      </c>
      <c r="I7" s="1141">
        <v>1</v>
      </c>
      <c r="J7" s="1141">
        <v>2</v>
      </c>
      <c r="K7" s="1141">
        <v>3</v>
      </c>
      <c r="L7" s="1141">
        <v>4</v>
      </c>
      <c r="M7" s="1141"/>
      <c r="N7" s="1141">
        <v>0</v>
      </c>
      <c r="O7" s="1141">
        <v>1</v>
      </c>
      <c r="P7" s="1141">
        <v>2</v>
      </c>
      <c r="Q7" s="1141">
        <v>3</v>
      </c>
      <c r="R7" s="1141">
        <v>4</v>
      </c>
      <c r="S7" s="1141"/>
      <c r="T7" s="1141">
        <v>0</v>
      </c>
      <c r="U7" s="1141">
        <v>1</v>
      </c>
      <c r="V7" s="1141">
        <v>2</v>
      </c>
      <c r="W7" s="1141">
        <v>3</v>
      </c>
      <c r="X7" s="1141">
        <v>4</v>
      </c>
      <c r="Y7" s="1141"/>
      <c r="Z7" s="1141">
        <v>0</v>
      </c>
      <c r="AA7" s="1141">
        <v>1</v>
      </c>
      <c r="AB7" s="1141">
        <v>2</v>
      </c>
      <c r="AC7" s="1141">
        <v>3</v>
      </c>
      <c r="AD7" s="1141">
        <v>4</v>
      </c>
      <c r="AE7" s="1141"/>
      <c r="AF7" s="1141">
        <v>0</v>
      </c>
      <c r="AG7" s="1141">
        <v>1</v>
      </c>
      <c r="AH7" s="1141">
        <v>2</v>
      </c>
      <c r="AI7" s="1141">
        <v>3</v>
      </c>
      <c r="AJ7" s="1141">
        <v>4</v>
      </c>
      <c r="AK7" s="1141"/>
      <c r="AL7" s="1141">
        <v>0</v>
      </c>
      <c r="AM7" s="1141">
        <v>1</v>
      </c>
      <c r="AN7" s="1141">
        <v>2</v>
      </c>
      <c r="AO7" s="1141">
        <v>3</v>
      </c>
      <c r="AP7" s="1141">
        <v>4</v>
      </c>
      <c r="AQ7" s="1141"/>
    </row>
    <row r="8" spans="1:43" s="24" customFormat="1" ht="20.100000000000001" customHeight="1">
      <c r="A8" s="290" t="s">
        <v>29</v>
      </c>
      <c r="B8" s="1142">
        <v>98.789149812091864</v>
      </c>
      <c r="C8" s="1142">
        <v>1.0795233583232855</v>
      </c>
      <c r="D8" s="1142">
        <v>8.1839616543108534E-2</v>
      </c>
      <c r="E8" s="1142" t="s">
        <v>134</v>
      </c>
      <c r="F8" s="1142">
        <v>4.9487210036060401E-2</v>
      </c>
      <c r="G8" s="1142"/>
      <c r="H8" s="1142">
        <v>92.211279386243163</v>
      </c>
      <c r="I8" s="1142">
        <v>3.4037141633824297</v>
      </c>
      <c r="J8" s="1142">
        <v>1.0006096227258678</v>
      </c>
      <c r="K8" s="1142">
        <v>1.3009707677479661</v>
      </c>
      <c r="L8" s="1142">
        <v>2.0834260379900478</v>
      </c>
      <c r="M8" s="1142"/>
      <c r="N8" s="1142">
        <v>81.072613909264533</v>
      </c>
      <c r="O8" s="1142">
        <v>4.2633023666057657</v>
      </c>
      <c r="P8" s="1142">
        <v>1.4602240737479111</v>
      </c>
      <c r="Q8" s="1142">
        <v>2.2582465943563959</v>
      </c>
      <c r="R8" s="1142">
        <v>10.945613025428633</v>
      </c>
      <c r="S8" s="1142"/>
      <c r="T8" s="1142">
        <v>89.631124192952697</v>
      </c>
      <c r="U8" s="1142">
        <v>1.8789838529843832</v>
      </c>
      <c r="V8" s="1142">
        <v>1.9936682804309442</v>
      </c>
      <c r="W8" s="1142">
        <v>2.0700241363588114</v>
      </c>
      <c r="X8" s="1142">
        <v>4.4261995157887215</v>
      </c>
      <c r="Y8" s="1142"/>
      <c r="Z8" s="1142">
        <v>93.225088427385231</v>
      </c>
      <c r="AA8" s="1142">
        <v>0.27277433101864546</v>
      </c>
      <c r="AB8" s="1142">
        <v>0.17903476046726799</v>
      </c>
      <c r="AC8" s="1142">
        <v>0.61532626631206089</v>
      </c>
      <c r="AD8" s="1142">
        <v>5.7077717338506879</v>
      </c>
      <c r="AE8" s="1142"/>
      <c r="AF8" s="1142">
        <v>92.813677835477222</v>
      </c>
      <c r="AG8" s="1142">
        <v>1.6695829976492513</v>
      </c>
      <c r="AH8" s="1142">
        <v>1.2627498183041865</v>
      </c>
      <c r="AI8" s="1142">
        <v>2.2529230031258485</v>
      </c>
      <c r="AJ8" s="1142">
        <v>2.0010663211981123</v>
      </c>
      <c r="AK8" s="1142"/>
      <c r="AL8" s="1142">
        <v>94.96458028903379</v>
      </c>
      <c r="AM8" s="1142">
        <v>1.1167075302010905</v>
      </c>
      <c r="AN8" s="1142">
        <v>0.89024986066249079</v>
      </c>
      <c r="AO8" s="1142">
        <v>1.1531047093601394</v>
      </c>
      <c r="AP8" s="1142">
        <v>1.8753576055134933</v>
      </c>
      <c r="AQ8" s="1142"/>
    </row>
    <row r="9" spans="1:43" s="24" customFormat="1" ht="17.399999999999999" customHeight="1">
      <c r="A9" s="290" t="s">
        <v>30</v>
      </c>
      <c r="B9" s="1142">
        <v>99.999751738270476</v>
      </c>
      <c r="C9" s="1142" t="s">
        <v>134</v>
      </c>
      <c r="D9" s="1142" t="s">
        <v>134</v>
      </c>
      <c r="E9" s="1142" t="s">
        <v>134</v>
      </c>
      <c r="F9" s="1142">
        <v>2.4652563351836124E-4</v>
      </c>
      <c r="G9" s="1142"/>
      <c r="H9" s="1142">
        <v>89.957813340669858</v>
      </c>
      <c r="I9" s="1142" t="s">
        <v>134</v>
      </c>
      <c r="J9" s="1142">
        <v>5.7781426614591895</v>
      </c>
      <c r="K9" s="1142">
        <v>0.83050437589323201</v>
      </c>
      <c r="L9" s="1142">
        <v>3.4335387208325789</v>
      </c>
      <c r="M9" s="1142"/>
      <c r="N9" s="1142">
        <v>83.034112827098667</v>
      </c>
      <c r="O9" s="1142" t="s">
        <v>134</v>
      </c>
      <c r="P9" s="1142">
        <v>0.57469540860824664</v>
      </c>
      <c r="Q9" s="1142">
        <v>2.1128897873675285</v>
      </c>
      <c r="R9" s="1142">
        <v>14.278300068012658</v>
      </c>
      <c r="S9" s="1142"/>
      <c r="T9" s="1142">
        <v>73.699008871804836</v>
      </c>
      <c r="U9" s="1142">
        <v>8.3030088713845505</v>
      </c>
      <c r="V9" s="1142">
        <v>1.5672895949303922</v>
      </c>
      <c r="W9" s="1142">
        <v>0.2890143260126688</v>
      </c>
      <c r="X9" s="1142">
        <v>16.141675333854273</v>
      </c>
      <c r="Y9" s="1142"/>
      <c r="Z9" s="1142">
        <v>96.397977628166515</v>
      </c>
      <c r="AA9" s="1142" t="s">
        <v>134</v>
      </c>
      <c r="AB9" s="1142" t="s">
        <v>134</v>
      </c>
      <c r="AC9" s="1142" t="s">
        <v>134</v>
      </c>
      <c r="AD9" s="1142">
        <v>3.6007125455164641</v>
      </c>
      <c r="AE9" s="1142"/>
      <c r="AF9" s="1142">
        <v>89.535573346725414</v>
      </c>
      <c r="AG9" s="1142">
        <v>1.1950492834877358</v>
      </c>
      <c r="AH9" s="1142">
        <v>1.5029870679701638</v>
      </c>
      <c r="AI9" s="1142">
        <v>4.2289055627345009</v>
      </c>
      <c r="AJ9" s="1142">
        <v>3.5374846012203456</v>
      </c>
      <c r="AK9" s="1142"/>
      <c r="AL9" s="1142">
        <v>82.044324075124081</v>
      </c>
      <c r="AM9" s="1142">
        <v>5.899744919715431</v>
      </c>
      <c r="AN9" s="1142">
        <v>2.8073953289091613</v>
      </c>
      <c r="AO9" s="1142">
        <v>4.4955010479370676</v>
      </c>
      <c r="AP9" s="1142">
        <v>4.753031699588667</v>
      </c>
      <c r="AQ9" s="1142"/>
    </row>
    <row r="10" spans="1:43" s="24" customFormat="1" ht="20.399999999999999">
      <c r="A10" s="290" t="s">
        <v>31</v>
      </c>
      <c r="B10" s="1142">
        <v>97.029646970560989</v>
      </c>
      <c r="C10" s="1142">
        <v>1.9180447510490053</v>
      </c>
      <c r="D10" s="1142">
        <v>0.89223381782946054</v>
      </c>
      <c r="E10" s="1142">
        <v>2.5848583444676609E-2</v>
      </c>
      <c r="F10" s="1142">
        <v>0.13422587529816829</v>
      </c>
      <c r="G10" s="1142"/>
      <c r="H10" s="1142">
        <v>93.34154636490986</v>
      </c>
      <c r="I10" s="1142">
        <v>5.251150987584408</v>
      </c>
      <c r="J10" s="1142">
        <v>0.70082198006147212</v>
      </c>
      <c r="K10" s="1142">
        <v>0.51812610495766831</v>
      </c>
      <c r="L10" s="1142">
        <v>0.18835454205607913</v>
      </c>
      <c r="M10" s="1142"/>
      <c r="N10" s="1142">
        <v>90.109408058166522</v>
      </c>
      <c r="O10" s="1142">
        <v>5.8434501442831959</v>
      </c>
      <c r="P10" s="1142">
        <v>1.4953096726194384</v>
      </c>
      <c r="Q10" s="1142">
        <v>1.6947039725293358</v>
      </c>
      <c r="R10" s="1142">
        <v>0.85712813977786828</v>
      </c>
      <c r="S10" s="1142"/>
      <c r="T10" s="1142">
        <v>83.895360398762648</v>
      </c>
      <c r="U10" s="1142">
        <v>3.1029882614038171</v>
      </c>
      <c r="V10" s="1142">
        <v>1.5656933580890855</v>
      </c>
      <c r="W10" s="1142">
        <v>1.82877380873756</v>
      </c>
      <c r="X10" s="1142">
        <v>9.607184163600218</v>
      </c>
      <c r="Y10" s="1142"/>
      <c r="Z10" s="1142">
        <v>95.662276268025394</v>
      </c>
      <c r="AA10" s="1142">
        <v>0.7580376681508415</v>
      </c>
      <c r="AB10" s="1142">
        <v>0.41479781102259827</v>
      </c>
      <c r="AC10" s="1142">
        <v>0.67478383136299713</v>
      </c>
      <c r="AD10" s="1142">
        <v>2.49010399593993</v>
      </c>
      <c r="AE10" s="1142"/>
      <c r="AF10" s="1142">
        <v>93.355996420497419</v>
      </c>
      <c r="AG10" s="1142">
        <v>1.659945904608058</v>
      </c>
      <c r="AH10" s="1142">
        <v>1.1186883598208965</v>
      </c>
      <c r="AI10" s="1142">
        <v>2.1195255787893119</v>
      </c>
      <c r="AJ10" s="1142">
        <v>1.7458437230736275</v>
      </c>
      <c r="AK10" s="1142"/>
      <c r="AL10" s="1142">
        <v>93.996784350193082</v>
      </c>
      <c r="AM10" s="1142">
        <v>1.0980497476615023</v>
      </c>
      <c r="AN10" s="1142">
        <v>0.73749792515281409</v>
      </c>
      <c r="AO10" s="1142">
        <v>1.4901635856958442</v>
      </c>
      <c r="AP10" s="1142">
        <v>2.6775043872658935</v>
      </c>
      <c r="AQ10" s="1142"/>
    </row>
    <row r="11" spans="1:43" s="24" customFormat="1" ht="20.100000000000001" customHeight="1">
      <c r="A11" s="290" t="s">
        <v>32</v>
      </c>
      <c r="B11" s="1142">
        <v>97.268732732312301</v>
      </c>
      <c r="C11" s="1142">
        <v>2.3643772133761529</v>
      </c>
      <c r="D11" s="1142">
        <v>0.25590237784272019</v>
      </c>
      <c r="E11" s="1142" t="s">
        <v>134</v>
      </c>
      <c r="F11" s="1142">
        <v>0.11098763187530247</v>
      </c>
      <c r="G11" s="1142"/>
      <c r="H11" s="1142">
        <v>88.773371648005153</v>
      </c>
      <c r="I11" s="1142">
        <v>7.1021804481606043</v>
      </c>
      <c r="J11" s="1142">
        <v>1.1442165859971509</v>
      </c>
      <c r="K11" s="1142">
        <v>0.35837311085266893</v>
      </c>
      <c r="L11" s="1142">
        <v>2.6218579658947903</v>
      </c>
      <c r="M11" s="1142"/>
      <c r="N11" s="1142">
        <v>76.854071457092743</v>
      </c>
      <c r="O11" s="1142">
        <v>2.3351101427205303</v>
      </c>
      <c r="P11" s="1142">
        <v>0.49162488275784222</v>
      </c>
      <c r="Q11" s="1142">
        <v>0.31854058294591997</v>
      </c>
      <c r="R11" s="1142">
        <v>20.000652520892999</v>
      </c>
      <c r="S11" s="1142"/>
      <c r="T11" s="1142">
        <v>31.468021267422909</v>
      </c>
      <c r="U11" s="1142">
        <v>2.3265646457006559</v>
      </c>
      <c r="V11" s="1142">
        <v>2.3888714455559521</v>
      </c>
      <c r="W11" s="1142">
        <v>0.76278547657340134</v>
      </c>
      <c r="X11" s="1142">
        <v>63.053755579870042</v>
      </c>
      <c r="Y11" s="1142"/>
      <c r="Z11" s="1142">
        <v>37.702359308456458</v>
      </c>
      <c r="AA11" s="1142">
        <v>6.2894808067689167</v>
      </c>
      <c r="AB11" s="1142">
        <v>5.6636218526534448</v>
      </c>
      <c r="AC11" s="1142">
        <v>16.974893912890458</v>
      </c>
      <c r="AD11" s="1142">
        <v>33.369548480637491</v>
      </c>
      <c r="AE11" s="1142"/>
      <c r="AF11" s="1142">
        <v>86.869695407983855</v>
      </c>
      <c r="AG11" s="1142">
        <v>3.4646122465712992</v>
      </c>
      <c r="AH11" s="1142">
        <v>2.6192164248893914</v>
      </c>
      <c r="AI11" s="1142">
        <v>4.6069672141835873</v>
      </c>
      <c r="AJ11" s="1142">
        <v>2.439508503702259</v>
      </c>
      <c r="AK11" s="1142"/>
      <c r="AL11" s="1142">
        <v>87.03901997804472</v>
      </c>
      <c r="AM11" s="1142">
        <v>4.2556474042971724</v>
      </c>
      <c r="AN11" s="1142">
        <v>2.1055526489823326</v>
      </c>
      <c r="AO11" s="1142">
        <v>3.0009519292626097</v>
      </c>
      <c r="AP11" s="1142">
        <v>3.5988279137349801</v>
      </c>
      <c r="AQ11" s="1142"/>
    </row>
    <row r="12" spans="1:43" s="24" customFormat="1" ht="20.100000000000001" customHeight="1">
      <c r="A12" s="290" t="s">
        <v>33</v>
      </c>
      <c r="B12" s="1142">
        <v>93.981830363293625</v>
      </c>
      <c r="C12" s="1142">
        <v>4.9887583597085188</v>
      </c>
      <c r="D12" s="1142">
        <v>0.74144504302101422</v>
      </c>
      <c r="E12" s="1142">
        <v>0.15563522888627976</v>
      </c>
      <c r="F12" s="1142">
        <v>0.13233097707676106</v>
      </c>
      <c r="G12" s="1142"/>
      <c r="H12" s="1142">
        <v>91.235290493809558</v>
      </c>
      <c r="I12" s="1142">
        <v>2.6916400272786398</v>
      </c>
      <c r="J12" s="1142">
        <v>1.8408262615407882</v>
      </c>
      <c r="K12" s="1142">
        <v>0.98721563038411053</v>
      </c>
      <c r="L12" s="1142">
        <v>3.2450275488190323</v>
      </c>
      <c r="M12" s="1142"/>
      <c r="N12" s="1142">
        <v>88.821432255654486</v>
      </c>
      <c r="O12" s="1142">
        <v>0.89719554158964754</v>
      </c>
      <c r="P12" s="1142">
        <v>0.60138935153480222</v>
      </c>
      <c r="Q12" s="1142">
        <v>0.83102451895736906</v>
      </c>
      <c r="R12" s="1142">
        <v>8.8489581130064803</v>
      </c>
      <c r="S12" s="1142"/>
      <c r="T12" s="1142">
        <v>52.261393265735414</v>
      </c>
      <c r="U12" s="1142">
        <v>0.95462984415588048</v>
      </c>
      <c r="V12" s="1142">
        <v>1.5072039316843844</v>
      </c>
      <c r="W12" s="1142">
        <v>0.39638863552724007</v>
      </c>
      <c r="X12" s="1142">
        <v>44.880383900481974</v>
      </c>
      <c r="Y12" s="1142"/>
      <c r="Z12" s="1142">
        <v>55.969496428440394</v>
      </c>
      <c r="AA12" s="1142">
        <v>0.64730293661567928</v>
      </c>
      <c r="AB12" s="1142">
        <v>3.0061350877972197</v>
      </c>
      <c r="AC12" s="1142">
        <v>6.8040189942472695</v>
      </c>
      <c r="AD12" s="1142">
        <v>33.572467224495547</v>
      </c>
      <c r="AE12" s="1142"/>
      <c r="AF12" s="1142">
        <v>92.881583268138883</v>
      </c>
      <c r="AG12" s="1142">
        <v>1.5864385951058986</v>
      </c>
      <c r="AH12" s="1142">
        <v>1.1245449965022645</v>
      </c>
      <c r="AI12" s="1142">
        <v>2.6900381110344447</v>
      </c>
      <c r="AJ12" s="1142">
        <v>1.7173948621338575</v>
      </c>
      <c r="AK12" s="1142"/>
      <c r="AL12" s="1142">
        <v>92.871738113362241</v>
      </c>
      <c r="AM12" s="1142">
        <v>0.99877751327958986</v>
      </c>
      <c r="AN12" s="1142">
        <v>0.86521037158689162</v>
      </c>
      <c r="AO12" s="1142">
        <v>2.0733043368278317</v>
      </c>
      <c r="AP12" s="1142">
        <v>3.1909696378213823</v>
      </c>
      <c r="AQ12" s="1142"/>
    </row>
    <row r="13" spans="1:43" s="24" customFormat="1" ht="10.199999999999999">
      <c r="A13" s="290" t="s">
        <v>34</v>
      </c>
      <c r="B13" s="1142">
        <v>94.81265743027582</v>
      </c>
      <c r="C13" s="1142">
        <v>2.0777115200871736</v>
      </c>
      <c r="D13" s="1142">
        <v>1.8063617166992789</v>
      </c>
      <c r="E13" s="1142">
        <v>0.78158126039007825</v>
      </c>
      <c r="F13" s="1142">
        <v>0.52168806244112831</v>
      </c>
      <c r="G13" s="1142"/>
      <c r="H13" s="1142">
        <v>90.733481073574623</v>
      </c>
      <c r="I13" s="1142">
        <v>6.0679613374265582</v>
      </c>
      <c r="J13" s="1142">
        <v>0.37675780427972638</v>
      </c>
      <c r="K13" s="1142">
        <v>0.59848938246990446</v>
      </c>
      <c r="L13" s="1142">
        <v>2.2233103589576704</v>
      </c>
      <c r="M13" s="1142"/>
      <c r="N13" s="1142">
        <v>75.74696511466685</v>
      </c>
      <c r="O13" s="1142">
        <v>3.3085845752719223</v>
      </c>
      <c r="P13" s="1142">
        <v>1.7415427394373302</v>
      </c>
      <c r="Q13" s="1142">
        <v>1.4103881289135327</v>
      </c>
      <c r="R13" s="1142">
        <v>17.792519404220265</v>
      </c>
      <c r="S13" s="1142"/>
      <c r="T13" s="1142">
        <v>76.731793432011671</v>
      </c>
      <c r="U13" s="1142">
        <v>2.5297462459459563</v>
      </c>
      <c r="V13" s="1142">
        <v>2.8206120517200195</v>
      </c>
      <c r="W13" s="1142">
        <v>5.6494909122824826</v>
      </c>
      <c r="X13" s="1142">
        <v>12.268357341304217</v>
      </c>
      <c r="Y13" s="1142"/>
      <c r="Z13" s="1142">
        <v>30.89600230246241</v>
      </c>
      <c r="AA13" s="1142">
        <v>4.887118005916574</v>
      </c>
      <c r="AB13" s="1142">
        <v>2.8349776123276103</v>
      </c>
      <c r="AC13" s="1142">
        <v>9.787163772075095</v>
      </c>
      <c r="AD13" s="1142">
        <v>51.594691125611604</v>
      </c>
      <c r="AE13" s="1142"/>
      <c r="AF13" s="1142">
        <v>91.579492326184038</v>
      </c>
      <c r="AG13" s="1142">
        <v>1.4798950009658116</v>
      </c>
      <c r="AH13" s="1142">
        <v>1.4554702436423761</v>
      </c>
      <c r="AI13" s="1142">
        <v>3.0517441898630473</v>
      </c>
      <c r="AJ13" s="1142">
        <v>2.433398202701055</v>
      </c>
      <c r="AK13" s="1142"/>
      <c r="AL13" s="1142">
        <v>90.836751088901096</v>
      </c>
      <c r="AM13" s="1142">
        <v>1.6058619157566123</v>
      </c>
      <c r="AN13" s="1142">
        <v>1.3691272976369013</v>
      </c>
      <c r="AO13" s="1142">
        <v>1.9188536975631769</v>
      </c>
      <c r="AP13" s="1142">
        <v>4.2694059914214</v>
      </c>
      <c r="AQ13" s="1142"/>
    </row>
    <row r="14" spans="1:43" s="24" customFormat="1" ht="20.100000000000001" customHeight="1">
      <c r="A14" s="290" t="s">
        <v>35</v>
      </c>
      <c r="B14" s="1142">
        <v>91.792241368600358</v>
      </c>
      <c r="C14" s="1142">
        <v>7.880422011722338</v>
      </c>
      <c r="D14" s="1142">
        <v>0.32733655575685977</v>
      </c>
      <c r="E14" s="1142" t="s">
        <v>134</v>
      </c>
      <c r="F14" s="1142" t="s">
        <v>134</v>
      </c>
      <c r="G14" s="1142"/>
      <c r="H14" s="1142">
        <v>82.912429106575644</v>
      </c>
      <c r="I14" s="1142">
        <v>3.7801793209980228</v>
      </c>
      <c r="J14" s="1142">
        <v>13.307391251529625</v>
      </c>
      <c r="K14" s="1142" t="s">
        <v>134</v>
      </c>
      <c r="L14" s="1142" t="s">
        <v>134</v>
      </c>
      <c r="M14" s="1142"/>
      <c r="N14" s="1142">
        <v>78.824794515590796</v>
      </c>
      <c r="O14" s="1142">
        <v>11.49842659431374</v>
      </c>
      <c r="P14" s="1142">
        <v>9.6767784118719149</v>
      </c>
      <c r="Q14" s="1142" t="s">
        <v>134</v>
      </c>
      <c r="R14" s="1142" t="s">
        <v>134</v>
      </c>
      <c r="S14" s="1142"/>
      <c r="T14" s="1142">
        <v>99.630080798955078</v>
      </c>
      <c r="U14" s="1142">
        <v>0.36991920104493675</v>
      </c>
      <c r="V14" s="1142" t="s">
        <v>134</v>
      </c>
      <c r="W14" s="1142" t="s">
        <v>134</v>
      </c>
      <c r="X14" s="1142" t="s">
        <v>134</v>
      </c>
      <c r="Y14" s="1142"/>
      <c r="Z14" s="1142">
        <v>65.968113889979264</v>
      </c>
      <c r="AA14" s="1142">
        <v>34.031710873100437</v>
      </c>
      <c r="AB14" s="1142" t="s">
        <v>134</v>
      </c>
      <c r="AC14" s="1142" t="s">
        <v>134</v>
      </c>
      <c r="AD14" s="1142" t="s">
        <v>134</v>
      </c>
      <c r="AE14" s="1142"/>
      <c r="AF14" s="1142" t="s">
        <v>134</v>
      </c>
      <c r="AG14" s="1142" t="s">
        <v>134</v>
      </c>
      <c r="AH14" s="1142" t="s">
        <v>134</v>
      </c>
      <c r="AI14" s="1142" t="s">
        <v>134</v>
      </c>
      <c r="AJ14" s="1142" t="s">
        <v>134</v>
      </c>
      <c r="AK14" s="1142"/>
      <c r="AL14" s="1142" t="s">
        <v>134</v>
      </c>
      <c r="AM14" s="1142" t="s">
        <v>134</v>
      </c>
      <c r="AN14" s="1142" t="s">
        <v>134</v>
      </c>
      <c r="AO14" s="1142" t="s">
        <v>134</v>
      </c>
      <c r="AP14" s="1142" t="s">
        <v>134</v>
      </c>
      <c r="AQ14" s="1142"/>
    </row>
    <row r="15" spans="1:43" s="24" customFormat="1" ht="10.199999999999999">
      <c r="A15" s="290" t="s">
        <v>36</v>
      </c>
      <c r="B15" s="1142">
        <v>97.233123265104965</v>
      </c>
      <c r="C15" s="1142">
        <v>1.974869450890129</v>
      </c>
      <c r="D15" s="1142">
        <v>0.54246550584386977</v>
      </c>
      <c r="E15" s="1142">
        <v>0.24954177306385755</v>
      </c>
      <c r="F15" s="1142" t="s">
        <v>134</v>
      </c>
      <c r="G15" s="1142"/>
      <c r="H15" s="1142">
        <v>92.300628084793757</v>
      </c>
      <c r="I15" s="1142">
        <v>2.797954934309955</v>
      </c>
      <c r="J15" s="1142">
        <v>1.7919754905779586</v>
      </c>
      <c r="K15" s="1142">
        <v>0.41756215720324413</v>
      </c>
      <c r="L15" s="1142">
        <v>2.6918792903515034</v>
      </c>
      <c r="M15" s="1142"/>
      <c r="N15" s="1142">
        <v>83.398854146869922</v>
      </c>
      <c r="O15" s="1142">
        <v>8.2279289736020935</v>
      </c>
      <c r="P15" s="1142">
        <v>1.1453749861133324</v>
      </c>
      <c r="Q15" s="1142">
        <v>1.0443716972312858</v>
      </c>
      <c r="R15" s="1142">
        <v>6.1834701480222067</v>
      </c>
      <c r="S15" s="1142"/>
      <c r="T15" s="1142">
        <v>94.291425478644413</v>
      </c>
      <c r="U15" s="1142">
        <v>1.4041017517882375</v>
      </c>
      <c r="V15" s="1142">
        <v>1.1061172936747434</v>
      </c>
      <c r="W15" s="1142">
        <v>1.0849954227658891</v>
      </c>
      <c r="X15" s="1142">
        <v>2.113359921579542</v>
      </c>
      <c r="Y15" s="1142"/>
      <c r="Z15" s="1142">
        <v>87.793858280248472</v>
      </c>
      <c r="AA15" s="1142">
        <v>1.4367477138288871</v>
      </c>
      <c r="AB15" s="1142">
        <v>1.3037566971000349</v>
      </c>
      <c r="AC15" s="1142">
        <v>1.7858180917222628</v>
      </c>
      <c r="AD15" s="1142">
        <v>7.67978535416957</v>
      </c>
      <c r="AE15" s="1142"/>
      <c r="AF15" s="1142">
        <v>91.004540755884804</v>
      </c>
      <c r="AG15" s="1142">
        <v>2.0259817772289948</v>
      </c>
      <c r="AH15" s="1142">
        <v>1.5396463248696404</v>
      </c>
      <c r="AI15" s="1142">
        <v>3.2196208405529925</v>
      </c>
      <c r="AJ15" s="1142">
        <v>2.2102102754799029</v>
      </c>
      <c r="AK15" s="1142"/>
      <c r="AL15" s="1142">
        <v>93.847223386821298</v>
      </c>
      <c r="AM15" s="1142">
        <v>1.2074573326313951</v>
      </c>
      <c r="AN15" s="1142">
        <v>0.98029599931240552</v>
      </c>
      <c r="AO15" s="1142">
        <v>1.3526781391345781</v>
      </c>
      <c r="AP15" s="1142">
        <v>2.6123451250155374</v>
      </c>
      <c r="AQ15" s="1142"/>
    </row>
    <row r="16" spans="1:43" s="24" customFormat="1" ht="20.100000000000001" customHeight="1">
      <c r="A16" s="290" t="s">
        <v>37</v>
      </c>
      <c r="B16" s="1142">
        <v>100</v>
      </c>
      <c r="C16" s="1142" t="s">
        <v>134</v>
      </c>
      <c r="D16" s="1142" t="s">
        <v>134</v>
      </c>
      <c r="E16" s="1142" t="s">
        <v>134</v>
      </c>
      <c r="F16" s="1142" t="s">
        <v>134</v>
      </c>
      <c r="G16" s="1142"/>
      <c r="H16" s="1142" t="s">
        <v>134</v>
      </c>
      <c r="I16" s="1142" t="s">
        <v>134</v>
      </c>
      <c r="J16" s="1142" t="s">
        <v>134</v>
      </c>
      <c r="K16" s="1142" t="s">
        <v>134</v>
      </c>
      <c r="L16" s="1142" t="s">
        <v>134</v>
      </c>
      <c r="M16" s="1142"/>
      <c r="N16" s="1142">
        <v>97.37664670148844</v>
      </c>
      <c r="O16" s="1142" t="s">
        <v>134</v>
      </c>
      <c r="P16" s="1142">
        <v>2.6233532985115513</v>
      </c>
      <c r="Q16" s="1142" t="s">
        <v>134</v>
      </c>
      <c r="R16" s="1142" t="s">
        <v>134</v>
      </c>
      <c r="S16" s="1142"/>
      <c r="T16" s="1142">
        <v>93.554657359197492</v>
      </c>
      <c r="U16" s="1142">
        <v>1.236393244715327</v>
      </c>
      <c r="V16" s="1142">
        <v>1.1661081734794017</v>
      </c>
      <c r="W16" s="1142">
        <v>1.7782233755233894</v>
      </c>
      <c r="X16" s="1142">
        <v>2.2646178298282664</v>
      </c>
      <c r="Y16" s="1142"/>
      <c r="Z16" s="1142">
        <v>93.295390755853063</v>
      </c>
      <c r="AA16" s="1142">
        <v>1.7094082554700103</v>
      </c>
      <c r="AB16" s="1142">
        <v>1.4581975185525853</v>
      </c>
      <c r="AC16" s="1142">
        <v>2.354133559540232</v>
      </c>
      <c r="AD16" s="1142">
        <v>1.1828698032940492</v>
      </c>
      <c r="AE16" s="1142"/>
      <c r="AF16" s="1142">
        <v>94.036279349405788</v>
      </c>
      <c r="AG16" s="1142">
        <v>1.4055491474282067</v>
      </c>
      <c r="AH16" s="1142">
        <v>1.4605171965720278</v>
      </c>
      <c r="AI16" s="1142">
        <v>2.0261543387195817</v>
      </c>
      <c r="AJ16" s="1142">
        <v>1.0714993495193992</v>
      </c>
      <c r="AK16" s="1142"/>
      <c r="AL16" s="1142">
        <v>85.53467739156774</v>
      </c>
      <c r="AM16" s="1142">
        <v>2.2392691778579792</v>
      </c>
      <c r="AN16" s="1142">
        <v>0.61584476990048309</v>
      </c>
      <c r="AO16" s="1142">
        <v>5.196425983640732</v>
      </c>
      <c r="AP16" s="1142">
        <v>6.4137823780396674</v>
      </c>
      <c r="AQ16" s="1142"/>
    </row>
    <row r="17" spans="1:43" s="24" customFormat="1" ht="20.100000000000001" customHeight="1">
      <c r="A17" s="290" t="s">
        <v>38</v>
      </c>
      <c r="B17" s="1142">
        <v>95.107356799923195</v>
      </c>
      <c r="C17" s="1142">
        <v>4.8926431226139506</v>
      </c>
      <c r="D17" s="1142" t="s">
        <v>134</v>
      </c>
      <c r="E17" s="1142" t="s">
        <v>134</v>
      </c>
      <c r="F17" s="1142" t="s">
        <v>134</v>
      </c>
      <c r="G17" s="1142"/>
      <c r="H17" s="1142">
        <v>91.501532098662977</v>
      </c>
      <c r="I17" s="1142">
        <v>7.927349769917523</v>
      </c>
      <c r="J17" s="1142" t="s">
        <v>134</v>
      </c>
      <c r="K17" s="1142">
        <v>0.34875584461334108</v>
      </c>
      <c r="L17" s="1142">
        <v>0.22236210588259445</v>
      </c>
      <c r="M17" s="1142"/>
      <c r="N17" s="1142">
        <v>48.766360726912595</v>
      </c>
      <c r="O17" s="1142" t="s">
        <v>134</v>
      </c>
      <c r="P17" s="1142" t="s">
        <v>134</v>
      </c>
      <c r="Q17" s="1142">
        <v>10.138389125466007</v>
      </c>
      <c r="R17" s="1142">
        <v>41.095249386235039</v>
      </c>
      <c r="S17" s="1142"/>
      <c r="T17" s="1142">
        <v>71.586890363400883</v>
      </c>
      <c r="U17" s="1142" t="s">
        <v>134</v>
      </c>
      <c r="V17" s="1142" t="s">
        <v>134</v>
      </c>
      <c r="W17" s="1142">
        <v>1.4834777536257413</v>
      </c>
      <c r="X17" s="1142">
        <v>26.929616014355389</v>
      </c>
      <c r="Y17" s="1142"/>
      <c r="Z17" s="1142" t="s">
        <v>134</v>
      </c>
      <c r="AA17" s="1142" t="s">
        <v>134</v>
      </c>
      <c r="AB17" s="1142" t="s">
        <v>134</v>
      </c>
      <c r="AC17" s="1142" t="s">
        <v>134</v>
      </c>
      <c r="AD17" s="1142" t="s">
        <v>134</v>
      </c>
      <c r="AE17" s="1142"/>
      <c r="AF17" s="1142">
        <v>96.492185961360889</v>
      </c>
      <c r="AG17" s="1142">
        <v>0.94423836073345335</v>
      </c>
      <c r="AH17" s="1142">
        <v>0.60779603269584592</v>
      </c>
      <c r="AI17" s="1142">
        <v>1.6237759849704516</v>
      </c>
      <c r="AJ17" s="1142">
        <v>0.33200335670957681</v>
      </c>
      <c r="AK17" s="1142"/>
      <c r="AL17" s="1142">
        <v>87.384236363727638</v>
      </c>
      <c r="AM17" s="1142">
        <v>2.9032217128732412</v>
      </c>
      <c r="AN17" s="1142">
        <v>1.5712476988856572</v>
      </c>
      <c r="AO17" s="1142">
        <v>3.4468664176646122</v>
      </c>
      <c r="AP17" s="1142">
        <v>4.6944276314259366</v>
      </c>
      <c r="AQ17" s="1142"/>
    </row>
    <row r="18" spans="1:43" s="24" customFormat="1" ht="20.100000000000001" customHeight="1">
      <c r="A18" s="290" t="s">
        <v>99</v>
      </c>
      <c r="B18" s="1142">
        <v>100</v>
      </c>
      <c r="C18" s="1142" t="s">
        <v>134</v>
      </c>
      <c r="D18" s="1142" t="s">
        <v>134</v>
      </c>
      <c r="E18" s="1142" t="s">
        <v>134</v>
      </c>
      <c r="F18" s="1142" t="s">
        <v>134</v>
      </c>
      <c r="G18" s="1142"/>
      <c r="H18" s="1142">
        <v>100</v>
      </c>
      <c r="I18" s="1142" t="s">
        <v>134</v>
      </c>
      <c r="J18" s="1142" t="s">
        <v>134</v>
      </c>
      <c r="K18" s="1142" t="s">
        <v>134</v>
      </c>
      <c r="L18" s="1142" t="s">
        <v>134</v>
      </c>
      <c r="M18" s="1142"/>
      <c r="N18" s="1142" t="s">
        <v>134</v>
      </c>
      <c r="O18" s="1142" t="s">
        <v>134</v>
      </c>
      <c r="P18" s="1142" t="s">
        <v>134</v>
      </c>
      <c r="Q18" s="1142" t="s">
        <v>134</v>
      </c>
      <c r="R18" s="1142" t="s">
        <v>134</v>
      </c>
      <c r="S18" s="1142"/>
      <c r="T18" s="1142">
        <v>42.604791693796393</v>
      </c>
      <c r="U18" s="1142">
        <v>2.0181385168638375</v>
      </c>
      <c r="V18" s="1142">
        <v>0.45208556631840446</v>
      </c>
      <c r="W18" s="1142">
        <v>5.6727003175429997</v>
      </c>
      <c r="X18" s="1142">
        <v>49.252221298420302</v>
      </c>
      <c r="Y18" s="1142"/>
      <c r="Z18" s="1142">
        <v>12.920049246614296</v>
      </c>
      <c r="AA18" s="1142">
        <v>0.68089068876514736</v>
      </c>
      <c r="AB18" s="1142">
        <v>3.54756860465843</v>
      </c>
      <c r="AC18" s="1142">
        <v>1.170857003581004</v>
      </c>
      <c r="AD18" s="1142">
        <v>81.679697020829806</v>
      </c>
      <c r="AE18" s="1142"/>
      <c r="AF18" s="1142">
        <v>91.551823340444201</v>
      </c>
      <c r="AG18" s="1142">
        <v>1.5869739201696751</v>
      </c>
      <c r="AH18" s="1142">
        <v>1.5744215836341571</v>
      </c>
      <c r="AI18" s="1142">
        <v>3.4141101208605522</v>
      </c>
      <c r="AJ18" s="1142">
        <v>1.8726709301592142</v>
      </c>
      <c r="AK18" s="1142"/>
      <c r="AL18" s="1142" t="s">
        <v>134</v>
      </c>
      <c r="AM18" s="1142" t="s">
        <v>134</v>
      </c>
      <c r="AN18" s="1142" t="s">
        <v>134</v>
      </c>
      <c r="AO18" s="1142" t="s">
        <v>134</v>
      </c>
      <c r="AP18" s="1142" t="s">
        <v>134</v>
      </c>
      <c r="AQ18" s="1142"/>
    </row>
    <row r="19" spans="1:43" s="24" customFormat="1" ht="20.100000000000001" customHeight="1">
      <c r="A19" s="290" t="s">
        <v>118</v>
      </c>
      <c r="B19" s="1142">
        <v>86.389926541198975</v>
      </c>
      <c r="C19" s="1142">
        <v>12.219929973686494</v>
      </c>
      <c r="D19" s="1142">
        <v>0.80719004661299543</v>
      </c>
      <c r="E19" s="1142">
        <v>9.1185134151645197E-2</v>
      </c>
      <c r="F19" s="1142">
        <v>0.49176828432958103</v>
      </c>
      <c r="G19" s="1142"/>
      <c r="H19" s="1142">
        <v>86.404474154924884</v>
      </c>
      <c r="I19" s="1142">
        <v>9.1965426163067843</v>
      </c>
      <c r="J19" s="1142">
        <v>2.1471994790049953</v>
      </c>
      <c r="K19" s="1142">
        <v>0.35887506663550633</v>
      </c>
      <c r="L19" s="1142">
        <v>1.8929085737662781</v>
      </c>
      <c r="M19" s="1142"/>
      <c r="N19" s="1142">
        <v>51.107407322883077</v>
      </c>
      <c r="O19" s="1142">
        <v>10.106027473177853</v>
      </c>
      <c r="P19" s="1142" t="s">
        <v>134</v>
      </c>
      <c r="Q19" s="1142">
        <v>0.67691570550347302</v>
      </c>
      <c r="R19" s="1142">
        <v>38.109648866171632</v>
      </c>
      <c r="S19" s="1142"/>
      <c r="T19" s="1142">
        <v>0.59467280612599671</v>
      </c>
      <c r="U19" s="1142" t="s">
        <v>134</v>
      </c>
      <c r="V19" s="1142" t="s">
        <v>134</v>
      </c>
      <c r="W19" s="1142" t="s">
        <v>134</v>
      </c>
      <c r="X19" s="1142">
        <v>99.405231939540172</v>
      </c>
      <c r="Y19" s="1142"/>
      <c r="Z19" s="1142">
        <v>100</v>
      </c>
      <c r="AA19" s="1142" t="s">
        <v>134</v>
      </c>
      <c r="AB19" s="1142" t="s">
        <v>134</v>
      </c>
      <c r="AC19" s="1142" t="s">
        <v>134</v>
      </c>
      <c r="AD19" s="1142" t="s">
        <v>134</v>
      </c>
      <c r="AE19" s="1142"/>
      <c r="AF19" s="1142">
        <v>81.139545073859722</v>
      </c>
      <c r="AG19" s="1142">
        <v>3.9789833227606035</v>
      </c>
      <c r="AH19" s="1142">
        <v>2.7568175167732649</v>
      </c>
      <c r="AI19" s="1142">
        <v>9.2072532133387455</v>
      </c>
      <c r="AJ19" s="1142">
        <v>2.9173931432514619</v>
      </c>
      <c r="AK19" s="1142"/>
      <c r="AL19" s="1142" t="s">
        <v>134</v>
      </c>
      <c r="AM19" s="1142" t="s">
        <v>134</v>
      </c>
      <c r="AN19" s="1142" t="s">
        <v>134</v>
      </c>
      <c r="AO19" s="1142" t="s">
        <v>134</v>
      </c>
      <c r="AP19" s="1142" t="s">
        <v>134</v>
      </c>
      <c r="AQ19" s="1142"/>
    </row>
    <row r="20" spans="1:43" s="24" customFormat="1" ht="20.100000000000001" customHeight="1">
      <c r="A20" s="290" t="s">
        <v>41</v>
      </c>
      <c r="B20" s="1142" t="s">
        <v>134</v>
      </c>
      <c r="C20" s="1142" t="s">
        <v>134</v>
      </c>
      <c r="D20" s="1142" t="s">
        <v>134</v>
      </c>
      <c r="E20" s="1142" t="s">
        <v>134</v>
      </c>
      <c r="F20" s="1142" t="s">
        <v>134</v>
      </c>
      <c r="G20" s="1142"/>
      <c r="H20" s="1142" t="s">
        <v>134</v>
      </c>
      <c r="I20" s="1142" t="s">
        <v>134</v>
      </c>
      <c r="J20" s="1142" t="s">
        <v>134</v>
      </c>
      <c r="K20" s="1142" t="s">
        <v>134</v>
      </c>
      <c r="L20" s="1142" t="s">
        <v>134</v>
      </c>
      <c r="M20" s="1142"/>
      <c r="N20" s="1142" t="s">
        <v>134</v>
      </c>
      <c r="O20" s="1142" t="s">
        <v>134</v>
      </c>
      <c r="P20" s="1142" t="s">
        <v>134</v>
      </c>
      <c r="Q20" s="1142" t="s">
        <v>134</v>
      </c>
      <c r="R20" s="1142" t="s">
        <v>134</v>
      </c>
      <c r="S20" s="1142"/>
      <c r="T20" s="1142" t="s">
        <v>134</v>
      </c>
      <c r="U20" s="1142" t="s">
        <v>134</v>
      </c>
      <c r="V20" s="1142" t="s">
        <v>134</v>
      </c>
      <c r="W20" s="1142" t="s">
        <v>134</v>
      </c>
      <c r="X20" s="1142" t="s">
        <v>134</v>
      </c>
      <c r="Y20" s="1142"/>
      <c r="Z20" s="1142" t="s">
        <v>134</v>
      </c>
      <c r="AA20" s="1142" t="s">
        <v>134</v>
      </c>
      <c r="AB20" s="1142" t="s">
        <v>134</v>
      </c>
      <c r="AC20" s="1142" t="s">
        <v>134</v>
      </c>
      <c r="AD20" s="1142" t="s">
        <v>134</v>
      </c>
      <c r="AE20" s="1142"/>
      <c r="AF20" s="1142">
        <v>89.353227315227983</v>
      </c>
      <c r="AG20" s="1142">
        <v>3.0965089886283046</v>
      </c>
      <c r="AH20" s="1142">
        <v>2.0428621432958995</v>
      </c>
      <c r="AI20" s="1142">
        <v>3.426712696873655</v>
      </c>
      <c r="AJ20" s="1142">
        <v>2.0806886564658233</v>
      </c>
      <c r="AK20" s="1142"/>
      <c r="AL20" s="1142" t="s">
        <v>134</v>
      </c>
      <c r="AM20" s="1142" t="s">
        <v>134</v>
      </c>
      <c r="AN20" s="1142" t="s">
        <v>134</v>
      </c>
      <c r="AO20" s="1142" t="s">
        <v>134</v>
      </c>
      <c r="AP20" s="1142" t="s">
        <v>134</v>
      </c>
      <c r="AQ20" s="1142"/>
    </row>
    <row r="21" spans="1:43" s="24" customFormat="1" ht="20.100000000000001" customHeight="1">
      <c r="A21" s="27" t="s">
        <v>42</v>
      </c>
      <c r="B21" s="1142">
        <v>89.787792171502971</v>
      </c>
      <c r="C21" s="1142">
        <v>10.212207828497023</v>
      </c>
      <c r="D21" s="1142" t="s">
        <v>134</v>
      </c>
      <c r="E21" s="1142" t="s">
        <v>134</v>
      </c>
      <c r="F21" s="1142" t="s">
        <v>134</v>
      </c>
      <c r="G21" s="1142"/>
      <c r="H21" s="1142">
        <v>94.003642532553982</v>
      </c>
      <c r="I21" s="1142">
        <v>4.9610085252691176</v>
      </c>
      <c r="J21" s="1142">
        <v>1.0353470550596742</v>
      </c>
      <c r="K21" s="1142" t="s">
        <v>134</v>
      </c>
      <c r="L21" s="1142" t="s">
        <v>134</v>
      </c>
      <c r="M21" s="1142"/>
      <c r="N21" s="1142">
        <v>89.945653119885051</v>
      </c>
      <c r="O21" s="1142">
        <v>6.0043778749552459</v>
      </c>
      <c r="P21" s="1142" t="s">
        <v>134</v>
      </c>
      <c r="Q21" s="1142">
        <v>3.1101215944696232</v>
      </c>
      <c r="R21" s="1142">
        <v>0.93984550840754655</v>
      </c>
      <c r="S21" s="1142"/>
      <c r="T21" s="1142">
        <v>96.840400409565788</v>
      </c>
      <c r="U21" s="1142">
        <v>0.50832574670700592</v>
      </c>
      <c r="V21" s="1142">
        <v>0.34364803331493621</v>
      </c>
      <c r="W21" s="1142">
        <v>1.558211517880415</v>
      </c>
      <c r="X21" s="1142">
        <v>0.74939562158928552</v>
      </c>
      <c r="Y21" s="1142"/>
      <c r="Z21" s="1142">
        <v>99.551227524711805</v>
      </c>
      <c r="AA21" s="1142" t="s">
        <v>134</v>
      </c>
      <c r="AB21" s="1142" t="s">
        <v>134</v>
      </c>
      <c r="AC21" s="1142" t="s">
        <v>134</v>
      </c>
      <c r="AD21" s="1142">
        <v>0.44877247528818232</v>
      </c>
      <c r="AE21" s="1142"/>
      <c r="AF21" s="1142">
        <v>89.799304226574577</v>
      </c>
      <c r="AG21" s="1142">
        <v>2.2570384596800368</v>
      </c>
      <c r="AH21" s="1142">
        <v>2.1829870784530092</v>
      </c>
      <c r="AI21" s="1142">
        <v>3.6959583530278235</v>
      </c>
      <c r="AJ21" s="1142">
        <v>2.0647116255828792</v>
      </c>
      <c r="AK21" s="1142"/>
      <c r="AL21" s="1142" t="s">
        <v>134</v>
      </c>
      <c r="AM21" s="1142" t="s">
        <v>134</v>
      </c>
      <c r="AN21" s="1142" t="s">
        <v>134</v>
      </c>
      <c r="AO21" s="1142" t="s">
        <v>134</v>
      </c>
      <c r="AP21" s="1142" t="s">
        <v>134</v>
      </c>
      <c r="AQ21" s="1142"/>
    </row>
    <row r="22" spans="1:43" s="24" customFormat="1" ht="20.100000000000001" customHeight="1">
      <c r="A22" s="290" t="s">
        <v>43</v>
      </c>
      <c r="B22" s="1142">
        <v>98.26863754420846</v>
      </c>
      <c r="C22" s="1142">
        <v>1.1029573727964739</v>
      </c>
      <c r="D22" s="1142" t="s">
        <v>134</v>
      </c>
      <c r="E22" s="1142" t="s">
        <v>134</v>
      </c>
      <c r="F22" s="1142">
        <v>0.6284050829950798</v>
      </c>
      <c r="G22" s="1142"/>
      <c r="H22" s="1142">
        <v>99.300109092510951</v>
      </c>
      <c r="I22" s="1142" t="s">
        <v>134</v>
      </c>
      <c r="J22" s="1142" t="s">
        <v>134</v>
      </c>
      <c r="K22" s="1142" t="s">
        <v>134</v>
      </c>
      <c r="L22" s="1142">
        <v>0.69989056438661035</v>
      </c>
      <c r="M22" s="1142"/>
      <c r="N22" s="1142">
        <v>100</v>
      </c>
      <c r="O22" s="1142" t="s">
        <v>134</v>
      </c>
      <c r="P22" s="1142" t="s">
        <v>134</v>
      </c>
      <c r="Q22" s="1142" t="s">
        <v>134</v>
      </c>
      <c r="R22" s="1142" t="s">
        <v>134</v>
      </c>
      <c r="S22" s="1142"/>
      <c r="T22" s="1142">
        <v>100</v>
      </c>
      <c r="U22" s="1142" t="s">
        <v>134</v>
      </c>
      <c r="V22" s="1142" t="s">
        <v>134</v>
      </c>
      <c r="W22" s="1142" t="s">
        <v>134</v>
      </c>
      <c r="X22" s="1142" t="s">
        <v>134</v>
      </c>
      <c r="Y22" s="1142"/>
      <c r="Z22" s="1142" t="s">
        <v>134</v>
      </c>
      <c r="AA22" s="1142" t="s">
        <v>134</v>
      </c>
      <c r="AB22" s="1142" t="s">
        <v>134</v>
      </c>
      <c r="AC22" s="1142" t="s">
        <v>134</v>
      </c>
      <c r="AD22" s="1142" t="s">
        <v>134</v>
      </c>
      <c r="AE22" s="1142"/>
      <c r="AF22" s="1142" t="s">
        <v>134</v>
      </c>
      <c r="AG22" s="1142" t="s">
        <v>134</v>
      </c>
      <c r="AH22" s="1142" t="s">
        <v>134</v>
      </c>
      <c r="AI22" s="1142" t="s">
        <v>134</v>
      </c>
      <c r="AJ22" s="1142" t="s">
        <v>134</v>
      </c>
      <c r="AK22" s="1142"/>
      <c r="AL22" s="1142" t="s">
        <v>134</v>
      </c>
      <c r="AM22" s="1142" t="s">
        <v>134</v>
      </c>
      <c r="AN22" s="1142" t="s">
        <v>134</v>
      </c>
      <c r="AO22" s="1142" t="s">
        <v>134</v>
      </c>
      <c r="AP22" s="1142" t="s">
        <v>134</v>
      </c>
      <c r="AQ22" s="1142"/>
    </row>
    <row r="23" spans="1:43" s="24" customFormat="1" ht="20.100000000000001" customHeight="1">
      <c r="A23" s="290" t="s">
        <v>44</v>
      </c>
      <c r="B23" s="1142">
        <v>100</v>
      </c>
      <c r="C23" s="1142" t="s">
        <v>134</v>
      </c>
      <c r="D23" s="1142" t="s">
        <v>134</v>
      </c>
      <c r="E23" s="1142" t="s">
        <v>134</v>
      </c>
      <c r="F23" s="1142" t="s">
        <v>134</v>
      </c>
      <c r="G23" s="1142"/>
      <c r="H23" s="1142" t="s">
        <v>134</v>
      </c>
      <c r="I23" s="1142" t="s">
        <v>134</v>
      </c>
      <c r="J23" s="1142" t="s">
        <v>134</v>
      </c>
      <c r="K23" s="1142" t="s">
        <v>134</v>
      </c>
      <c r="L23" s="1142">
        <v>100</v>
      </c>
      <c r="M23" s="1142"/>
      <c r="N23" s="1142">
        <v>100</v>
      </c>
      <c r="O23" s="1142" t="s">
        <v>134</v>
      </c>
      <c r="P23" s="1142" t="s">
        <v>134</v>
      </c>
      <c r="Q23" s="1142" t="s">
        <v>134</v>
      </c>
      <c r="R23" s="1142" t="s">
        <v>134</v>
      </c>
      <c r="S23" s="1142"/>
      <c r="T23" s="1142" t="s">
        <v>134</v>
      </c>
      <c r="U23" s="1142" t="s">
        <v>134</v>
      </c>
      <c r="V23" s="1142" t="s">
        <v>134</v>
      </c>
      <c r="W23" s="1142" t="s">
        <v>134</v>
      </c>
      <c r="X23" s="1142" t="s">
        <v>134</v>
      </c>
      <c r="Y23" s="1142"/>
      <c r="Z23" s="1142" t="s">
        <v>134</v>
      </c>
      <c r="AA23" s="1142" t="s">
        <v>134</v>
      </c>
      <c r="AB23" s="1142" t="s">
        <v>134</v>
      </c>
      <c r="AC23" s="1142" t="s">
        <v>134</v>
      </c>
      <c r="AD23" s="1142" t="s">
        <v>134</v>
      </c>
      <c r="AE23" s="1142"/>
      <c r="AF23" s="1142" t="s">
        <v>134</v>
      </c>
      <c r="AG23" s="1142" t="s">
        <v>134</v>
      </c>
      <c r="AH23" s="1142" t="s">
        <v>134</v>
      </c>
      <c r="AI23" s="1142" t="s">
        <v>134</v>
      </c>
      <c r="AJ23" s="1142" t="s">
        <v>134</v>
      </c>
      <c r="AK23" s="1142"/>
      <c r="AL23" s="1142" t="s">
        <v>134</v>
      </c>
      <c r="AM23" s="1142" t="s">
        <v>134</v>
      </c>
      <c r="AN23" s="1142" t="s">
        <v>134</v>
      </c>
      <c r="AO23" s="1142" t="s">
        <v>134</v>
      </c>
      <c r="AP23" s="1142" t="s">
        <v>134</v>
      </c>
      <c r="AQ23" s="1142"/>
    </row>
    <row r="24" spans="1:43" s="24" customFormat="1" ht="20.100000000000001" customHeight="1">
      <c r="A24" s="290" t="s">
        <v>45</v>
      </c>
      <c r="B24" s="1142">
        <v>98.066929755467655</v>
      </c>
      <c r="C24" s="1142">
        <v>1.3595513163444994</v>
      </c>
      <c r="D24" s="1142" t="s">
        <v>134</v>
      </c>
      <c r="E24" s="1142" t="s">
        <v>134</v>
      </c>
      <c r="F24" s="1142">
        <v>0.57351889213416085</v>
      </c>
      <c r="G24" s="1142"/>
      <c r="H24" s="1142">
        <v>98.038148852293205</v>
      </c>
      <c r="I24" s="1142">
        <v>1.9618511477067964</v>
      </c>
      <c r="J24" s="1142" t="s">
        <v>134</v>
      </c>
      <c r="K24" s="1142" t="s">
        <v>134</v>
      </c>
      <c r="L24" s="1142" t="s">
        <v>134</v>
      </c>
      <c r="M24" s="1142"/>
      <c r="N24" s="1142" t="s">
        <v>134</v>
      </c>
      <c r="O24" s="1142" t="s">
        <v>134</v>
      </c>
      <c r="P24" s="1142" t="s">
        <v>134</v>
      </c>
      <c r="Q24" s="1142" t="s">
        <v>134</v>
      </c>
      <c r="R24" s="1142" t="s">
        <v>134</v>
      </c>
      <c r="S24" s="1142"/>
      <c r="T24" s="1142" t="s">
        <v>134</v>
      </c>
      <c r="U24" s="1142" t="s">
        <v>134</v>
      </c>
      <c r="V24" s="1142" t="s">
        <v>134</v>
      </c>
      <c r="W24" s="1142" t="s">
        <v>134</v>
      </c>
      <c r="X24" s="1142" t="s">
        <v>134</v>
      </c>
      <c r="Y24" s="1142"/>
      <c r="Z24" s="1142" t="s">
        <v>134</v>
      </c>
      <c r="AA24" s="1142" t="s">
        <v>134</v>
      </c>
      <c r="AB24" s="1142" t="s">
        <v>134</v>
      </c>
      <c r="AC24" s="1142" t="s">
        <v>134</v>
      </c>
      <c r="AD24" s="1142" t="s">
        <v>134</v>
      </c>
      <c r="AE24" s="1142"/>
      <c r="AF24" s="1142" t="s">
        <v>134</v>
      </c>
      <c r="AG24" s="1142" t="s">
        <v>134</v>
      </c>
      <c r="AH24" s="1142" t="s">
        <v>134</v>
      </c>
      <c r="AI24" s="1142" t="s">
        <v>134</v>
      </c>
      <c r="AJ24" s="1142" t="s">
        <v>134</v>
      </c>
      <c r="AK24" s="1142"/>
      <c r="AL24" s="1142" t="s">
        <v>134</v>
      </c>
      <c r="AM24" s="1142" t="s">
        <v>134</v>
      </c>
      <c r="AN24" s="1142" t="s">
        <v>134</v>
      </c>
      <c r="AO24" s="1142" t="s">
        <v>134</v>
      </c>
      <c r="AP24" s="1142" t="s">
        <v>134</v>
      </c>
      <c r="AQ24" s="1142"/>
    </row>
    <row r="25" spans="1:43" s="24" customFormat="1" ht="20.100000000000001" customHeight="1">
      <c r="A25" s="290" t="s">
        <v>46</v>
      </c>
      <c r="B25" s="1142" t="s">
        <v>134</v>
      </c>
      <c r="C25" s="1142" t="s">
        <v>134</v>
      </c>
      <c r="D25" s="1142" t="s">
        <v>134</v>
      </c>
      <c r="E25" s="1142" t="s">
        <v>134</v>
      </c>
      <c r="F25" s="1142" t="s">
        <v>134</v>
      </c>
      <c r="G25" s="1142"/>
      <c r="H25" s="1142" t="s">
        <v>134</v>
      </c>
      <c r="I25" s="1142" t="s">
        <v>134</v>
      </c>
      <c r="J25" s="1142" t="s">
        <v>134</v>
      </c>
      <c r="K25" s="1142" t="s">
        <v>134</v>
      </c>
      <c r="L25" s="1142" t="s">
        <v>134</v>
      </c>
      <c r="M25" s="1142"/>
      <c r="N25" s="1142" t="s">
        <v>134</v>
      </c>
      <c r="O25" s="1142" t="s">
        <v>134</v>
      </c>
      <c r="P25" s="1142" t="s">
        <v>134</v>
      </c>
      <c r="Q25" s="1142" t="s">
        <v>134</v>
      </c>
      <c r="R25" s="1142" t="s">
        <v>134</v>
      </c>
      <c r="S25" s="1142"/>
      <c r="T25" s="1142">
        <v>92.28908200073937</v>
      </c>
      <c r="U25" s="1142">
        <v>1.8047433533412922</v>
      </c>
      <c r="V25" s="1142">
        <v>0.96200665137353147</v>
      </c>
      <c r="W25" s="1142">
        <v>1.5377227684302224</v>
      </c>
      <c r="X25" s="1142">
        <v>3.406445127533237</v>
      </c>
      <c r="Y25" s="1142"/>
      <c r="Z25" s="1142">
        <v>91.71683053202932</v>
      </c>
      <c r="AA25" s="1142">
        <v>2.5701197461586363</v>
      </c>
      <c r="AB25" s="1142">
        <v>1.6939060668691646</v>
      </c>
      <c r="AC25" s="1142">
        <v>2.3104281836907328</v>
      </c>
      <c r="AD25" s="1142">
        <v>1.7087153682800085</v>
      </c>
      <c r="AE25" s="1142"/>
      <c r="AF25" s="1142">
        <v>92.827289548436411</v>
      </c>
      <c r="AG25" s="1142">
        <v>2.1235204315365404</v>
      </c>
      <c r="AH25" s="1142">
        <v>1.1209395598291099</v>
      </c>
      <c r="AI25" s="1142">
        <v>1.9385441866967088</v>
      </c>
      <c r="AJ25" s="1142">
        <v>1.9897059334867802</v>
      </c>
      <c r="AK25" s="1142"/>
      <c r="AL25" s="1142" t="s">
        <v>134</v>
      </c>
      <c r="AM25" s="1142" t="s">
        <v>134</v>
      </c>
      <c r="AN25" s="1142" t="s">
        <v>134</v>
      </c>
      <c r="AO25" s="1142" t="s">
        <v>134</v>
      </c>
      <c r="AP25" s="1142" t="s">
        <v>134</v>
      </c>
      <c r="AQ25" s="1142"/>
    </row>
    <row r="26" spans="1:43" s="24" customFormat="1" ht="20.100000000000001" customHeight="1">
      <c r="A26" s="290" t="s">
        <v>47</v>
      </c>
      <c r="B26" s="1142" t="s">
        <v>134</v>
      </c>
      <c r="C26" s="1142" t="s">
        <v>134</v>
      </c>
      <c r="D26" s="1142" t="s">
        <v>134</v>
      </c>
      <c r="E26" s="1142" t="s">
        <v>134</v>
      </c>
      <c r="F26" s="1142" t="s">
        <v>134</v>
      </c>
      <c r="G26" s="1142"/>
      <c r="H26" s="1142" t="s">
        <v>134</v>
      </c>
      <c r="I26" s="1142" t="s">
        <v>134</v>
      </c>
      <c r="J26" s="1142" t="s">
        <v>134</v>
      </c>
      <c r="K26" s="1142" t="s">
        <v>134</v>
      </c>
      <c r="L26" s="1142" t="s">
        <v>134</v>
      </c>
      <c r="M26" s="1142"/>
      <c r="N26" s="1142" t="s">
        <v>134</v>
      </c>
      <c r="O26" s="1142" t="s">
        <v>134</v>
      </c>
      <c r="P26" s="1142" t="s">
        <v>134</v>
      </c>
      <c r="Q26" s="1142" t="s">
        <v>134</v>
      </c>
      <c r="R26" s="1142" t="s">
        <v>134</v>
      </c>
      <c r="S26" s="1142"/>
      <c r="T26" s="1142">
        <v>49.657502388236686</v>
      </c>
      <c r="U26" s="1142">
        <v>1.0977109166980803</v>
      </c>
      <c r="V26" s="1142">
        <v>10.525501735184248</v>
      </c>
      <c r="W26" s="1142">
        <v>7.0116835863786999</v>
      </c>
      <c r="X26" s="1142">
        <v>31.707601373502285</v>
      </c>
      <c r="Y26" s="1142"/>
      <c r="Z26" s="1142">
        <v>21.159981290140742</v>
      </c>
      <c r="AA26" s="1142">
        <v>3.7255932284701689</v>
      </c>
      <c r="AB26" s="1142">
        <v>3.9936854225010041</v>
      </c>
      <c r="AC26" s="1142">
        <v>8.6684891788650553</v>
      </c>
      <c r="AD26" s="1142">
        <v>62.452175920651008</v>
      </c>
      <c r="AE26" s="1142"/>
      <c r="AF26" s="1142">
        <v>86.43349374663218</v>
      </c>
      <c r="AG26" s="1142">
        <v>3.2836444758802976</v>
      </c>
      <c r="AH26" s="1142">
        <v>2.8772161678391681</v>
      </c>
      <c r="AI26" s="1142">
        <v>4.3330983720034073</v>
      </c>
      <c r="AJ26" s="1142">
        <v>3.072547115696644</v>
      </c>
      <c r="AK26" s="1142"/>
      <c r="AL26" s="1142">
        <v>95.715739598716837</v>
      </c>
      <c r="AM26" s="1142">
        <v>1.6425951978341957</v>
      </c>
      <c r="AN26" s="1142">
        <v>1.7743144065080441</v>
      </c>
      <c r="AO26" s="1142">
        <v>0.72605416336021988</v>
      </c>
      <c r="AP26" s="1142">
        <v>0.14129359602127101</v>
      </c>
      <c r="AQ26" s="1142"/>
    </row>
    <row r="27" spans="1:43" s="72" customFormat="1" ht="20.25" customHeight="1">
      <c r="A27" s="667" t="s">
        <v>48</v>
      </c>
      <c r="B27" s="1143">
        <v>96.628576797944504</v>
      </c>
      <c r="C27" s="1143">
        <v>2.3222972975043934</v>
      </c>
      <c r="D27" s="1143">
        <v>0.72309076705405739</v>
      </c>
      <c r="E27" s="1143">
        <v>0.1554664002236669</v>
      </c>
      <c r="F27" s="1143">
        <v>0.17056872861828004</v>
      </c>
      <c r="G27" s="1143"/>
      <c r="H27" s="1143">
        <v>92.07443439025964</v>
      </c>
      <c r="I27" s="1143">
        <v>4.5163687226933771</v>
      </c>
      <c r="J27" s="1143">
        <v>1.0941785490192111</v>
      </c>
      <c r="K27" s="1143">
        <v>0.76294436473682692</v>
      </c>
      <c r="L27" s="1143">
        <v>1.5520739261178105</v>
      </c>
      <c r="M27" s="1143"/>
      <c r="N27" s="1143">
        <v>83.754235344091882</v>
      </c>
      <c r="O27" s="1143">
        <v>4.9471993262332266</v>
      </c>
      <c r="P27" s="1143">
        <v>1.4401567876935182</v>
      </c>
      <c r="Q27" s="1143">
        <v>1.6999452049467834</v>
      </c>
      <c r="R27" s="1143">
        <v>8.1584632639730472</v>
      </c>
      <c r="S27" s="1143"/>
      <c r="T27" s="1143">
        <v>86.489109780508912</v>
      </c>
      <c r="U27" s="1143">
        <v>2.2776554858560205</v>
      </c>
      <c r="V27" s="1143">
        <v>1.6530286852747076</v>
      </c>
      <c r="W27" s="1143">
        <v>2.2264459326568198</v>
      </c>
      <c r="X27" s="1143">
        <v>7.3537600706180717</v>
      </c>
      <c r="Y27" s="1143"/>
      <c r="Z27" s="1143">
        <v>92.700700968365553</v>
      </c>
      <c r="AA27" s="1143">
        <v>1.9857194391569573</v>
      </c>
      <c r="AB27" s="1143">
        <v>1.4412310306373768</v>
      </c>
      <c r="AC27" s="1143">
        <v>2.1483576382773517</v>
      </c>
      <c r="AD27" s="1143">
        <v>1.7239903704893553</v>
      </c>
      <c r="AE27" s="1143"/>
      <c r="AF27" s="1143">
        <v>91.992807407778514</v>
      </c>
      <c r="AG27" s="1143">
        <v>1.811593344095012</v>
      </c>
      <c r="AH27" s="1143">
        <v>1.40871179736208</v>
      </c>
      <c r="AI27" s="1143">
        <v>2.7457926790056759</v>
      </c>
      <c r="AJ27" s="1143">
        <v>2.0410947096775143</v>
      </c>
      <c r="AK27" s="1143"/>
      <c r="AL27" s="1143">
        <v>93.419448434514635</v>
      </c>
      <c r="AM27" s="1143">
        <v>1.2894251602625526</v>
      </c>
      <c r="AN27" s="1143">
        <v>0.9603375088820606</v>
      </c>
      <c r="AO27" s="1143">
        <v>1.5449864999108565</v>
      </c>
      <c r="AP27" s="1143">
        <v>2.7858023760097921</v>
      </c>
      <c r="AQ27" s="1143"/>
    </row>
    <row r="28" spans="1:43" s="35" customFormat="1" ht="2.4" customHeight="1" thickBot="1">
      <c r="A28" s="1144"/>
      <c r="B28" s="1144"/>
      <c r="C28" s="1144"/>
      <c r="D28" s="1144"/>
      <c r="E28" s="1144"/>
      <c r="F28" s="1144"/>
      <c r="G28" s="1144"/>
      <c r="H28" s="1144"/>
      <c r="I28" s="1144"/>
      <c r="J28" s="1144"/>
      <c r="K28" s="1144"/>
      <c r="L28" s="1144"/>
      <c r="M28" s="1144"/>
      <c r="N28" s="1144"/>
      <c r="O28" s="1144"/>
      <c r="P28" s="1144"/>
      <c r="Q28" s="1144"/>
      <c r="R28" s="1144"/>
      <c r="S28" s="1144"/>
      <c r="T28" s="1144"/>
      <c r="U28" s="1144"/>
      <c r="V28" s="1144"/>
      <c r="W28" s="1144"/>
      <c r="X28" s="1144"/>
      <c r="Y28" s="1144"/>
      <c r="Z28" s="1144"/>
      <c r="AA28" s="1144"/>
      <c r="AB28" s="1144"/>
      <c r="AC28" s="1144"/>
      <c r="AD28" s="1144"/>
      <c r="AE28" s="1144"/>
      <c r="AF28" s="1144"/>
      <c r="AG28" s="1144"/>
      <c r="AH28" s="1144"/>
      <c r="AI28" s="1144"/>
      <c r="AJ28" s="1144"/>
      <c r="AK28" s="1144"/>
      <c r="AL28" s="1144"/>
      <c r="AM28" s="1144"/>
      <c r="AN28" s="1144"/>
      <c r="AO28" s="1144"/>
      <c r="AP28" s="1144"/>
      <c r="AQ28" s="1144"/>
    </row>
    <row r="29" spans="1:43" s="75" customFormat="1" ht="15.75" customHeight="1">
      <c r="A29" s="30" t="s">
        <v>1027</v>
      </c>
      <c r="B29" s="18"/>
      <c r="C29" s="18"/>
      <c r="D29" s="18"/>
      <c r="E29" s="18"/>
      <c r="F29" s="18"/>
      <c r="G29" s="18"/>
      <c r="H29" s="18"/>
    </row>
    <row r="30" spans="1:43" s="75" customFormat="1" ht="12.75" customHeight="1">
      <c r="A30" s="18" t="s">
        <v>1028</v>
      </c>
      <c r="B30" s="18"/>
      <c r="C30" s="18"/>
      <c r="D30" s="18"/>
      <c r="E30" s="18"/>
      <c r="F30" s="18"/>
      <c r="G30" s="18"/>
      <c r="H30" s="18"/>
    </row>
    <row r="31" spans="1:43">
      <c r="A31" s="18" t="s">
        <v>1029</v>
      </c>
      <c r="B31" s="673"/>
      <c r="C31" s="673"/>
      <c r="D31" s="673"/>
      <c r="E31" s="673"/>
      <c r="F31" s="673"/>
      <c r="G31" s="18"/>
      <c r="H31" s="18"/>
    </row>
    <row r="32" spans="1:43">
      <c r="A32" s="1145"/>
      <c r="B32" s="18"/>
      <c r="C32" s="18"/>
      <c r="D32" s="18"/>
      <c r="E32" s="18"/>
      <c r="F32" s="18"/>
      <c r="G32" s="18"/>
      <c r="H32" s="18"/>
      <c r="I32" s="18"/>
    </row>
    <row r="33" spans="1:42">
      <c r="A33" s="1145"/>
      <c r="B33" s="897"/>
      <c r="C33" s="897"/>
      <c r="D33" s="885"/>
      <c r="E33" s="897"/>
      <c r="F33" s="897"/>
      <c r="G33" s="897"/>
      <c r="H33" s="885"/>
      <c r="I33" s="897"/>
    </row>
    <row r="34" spans="1:42" ht="12.75" customHeight="1">
      <c r="A34" s="24"/>
      <c r="B34" s="314"/>
      <c r="C34" s="314"/>
      <c r="D34" s="314"/>
      <c r="E34" s="314"/>
      <c r="F34" s="314"/>
      <c r="G34" s="314"/>
      <c r="H34" s="314"/>
      <c r="I34" s="314"/>
      <c r="J34" s="314"/>
      <c r="K34" s="314"/>
      <c r="L34" s="314"/>
      <c r="M34" s="314"/>
      <c r="N34" s="314"/>
      <c r="O34" s="314"/>
      <c r="P34" s="314"/>
      <c r="Q34" s="314"/>
      <c r="R34" s="314"/>
      <c r="S34" s="314"/>
      <c r="T34" s="314"/>
      <c r="U34" s="314"/>
      <c r="V34" s="314"/>
      <c r="W34" s="314"/>
      <c r="X34" s="314"/>
      <c r="Y34" s="314"/>
      <c r="Z34" s="314"/>
      <c r="AA34" s="314"/>
      <c r="AB34" s="314"/>
      <c r="AC34" s="314"/>
      <c r="AD34" s="314"/>
      <c r="AE34" s="314"/>
      <c r="AF34" s="314"/>
      <c r="AG34" s="314"/>
      <c r="AH34" s="314"/>
      <c r="AI34" s="314"/>
      <c r="AJ34" s="314"/>
      <c r="AK34" s="314"/>
      <c r="AL34" s="314"/>
      <c r="AM34" s="314"/>
      <c r="AN34" s="314"/>
      <c r="AO34" s="314"/>
      <c r="AP34" s="314"/>
    </row>
    <row r="35" spans="1:42">
      <c r="A35" s="314"/>
      <c r="B35" s="314"/>
      <c r="C35" s="314"/>
      <c r="D35" s="314"/>
      <c r="E35" s="314"/>
      <c r="F35" s="314"/>
      <c r="G35" s="314"/>
      <c r="H35" s="314"/>
      <c r="I35" s="314"/>
      <c r="J35" s="314"/>
      <c r="K35" s="314"/>
      <c r="L35" s="314"/>
      <c r="M35" s="314"/>
      <c r="N35" s="314"/>
      <c r="O35" s="314"/>
      <c r="P35" s="314"/>
      <c r="Q35" s="314"/>
      <c r="R35" s="314"/>
      <c r="S35" s="314"/>
      <c r="T35" s="314"/>
      <c r="U35" s="314"/>
      <c r="V35" s="314"/>
      <c r="W35" s="314"/>
      <c r="X35" s="314"/>
      <c r="Y35" s="314"/>
      <c r="Z35" s="314"/>
      <c r="AA35" s="314"/>
      <c r="AB35" s="314"/>
      <c r="AC35" s="314"/>
      <c r="AD35" s="314"/>
      <c r="AE35" s="314"/>
      <c r="AF35" s="314"/>
      <c r="AG35" s="314"/>
      <c r="AH35" s="314"/>
      <c r="AI35" s="314"/>
      <c r="AJ35" s="314"/>
      <c r="AK35" s="314"/>
      <c r="AL35" s="314"/>
      <c r="AM35" s="314"/>
      <c r="AN35" s="314"/>
      <c r="AO35" s="314"/>
      <c r="AP35" s="314"/>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43D79109-3465-4088-AE7E-BD2E8632064F}"/>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F03A-4585-4AD9-B9F9-FD4342B81B84}">
  <dimension ref="A1:BK71"/>
  <sheetViews>
    <sheetView showGridLines="0" zoomScale="115" zoomScaleNormal="115" workbookViewId="0">
      <pane xSplit="1" ySplit="6" topLeftCell="C7"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cols>
    <col min="1" max="1" width="34.109375" style="1211" customWidth="1"/>
    <col min="2" max="61" width="10.44140625" style="1211" customWidth="1"/>
    <col min="62" max="256" width="11.44140625" style="1212"/>
    <col min="257" max="257" width="34.109375" style="1212" customWidth="1"/>
    <col min="258" max="317" width="10.44140625" style="1212" customWidth="1"/>
    <col min="318" max="512" width="11.44140625" style="1212"/>
    <col min="513" max="513" width="34.109375" style="1212" customWidth="1"/>
    <col min="514" max="573" width="10.44140625" style="1212" customWidth="1"/>
    <col min="574" max="768" width="11.44140625" style="1212"/>
    <col min="769" max="769" width="34.109375" style="1212" customWidth="1"/>
    <col min="770" max="829" width="10.44140625" style="1212" customWidth="1"/>
    <col min="830" max="1024" width="11.44140625" style="1212"/>
    <col min="1025" max="1025" width="34.109375" style="1212" customWidth="1"/>
    <col min="1026" max="1085" width="10.44140625" style="1212" customWidth="1"/>
    <col min="1086" max="1280" width="11.44140625" style="1212"/>
    <col min="1281" max="1281" width="34.109375" style="1212" customWidth="1"/>
    <col min="1282" max="1341" width="10.44140625" style="1212" customWidth="1"/>
    <col min="1342" max="1536" width="11.44140625" style="1212"/>
    <col min="1537" max="1537" width="34.109375" style="1212" customWidth="1"/>
    <col min="1538" max="1597" width="10.44140625" style="1212" customWidth="1"/>
    <col min="1598" max="1792" width="11.44140625" style="1212"/>
    <col min="1793" max="1793" width="34.109375" style="1212" customWidth="1"/>
    <col min="1794" max="1853" width="10.44140625" style="1212" customWidth="1"/>
    <col min="1854" max="2048" width="11.44140625" style="1212"/>
    <col min="2049" max="2049" width="34.109375" style="1212" customWidth="1"/>
    <col min="2050" max="2109" width="10.44140625" style="1212" customWidth="1"/>
    <col min="2110" max="2304" width="11.44140625" style="1212"/>
    <col min="2305" max="2305" width="34.109375" style="1212" customWidth="1"/>
    <col min="2306" max="2365" width="10.44140625" style="1212" customWidth="1"/>
    <col min="2366" max="2560" width="11.44140625" style="1212"/>
    <col min="2561" max="2561" width="34.109375" style="1212" customWidth="1"/>
    <col min="2562" max="2621" width="10.44140625" style="1212" customWidth="1"/>
    <col min="2622" max="2816" width="11.44140625" style="1212"/>
    <col min="2817" max="2817" width="34.109375" style="1212" customWidth="1"/>
    <col min="2818" max="2877" width="10.44140625" style="1212" customWidth="1"/>
    <col min="2878" max="3072" width="11.44140625" style="1212"/>
    <col min="3073" max="3073" width="34.109375" style="1212" customWidth="1"/>
    <col min="3074" max="3133" width="10.44140625" style="1212" customWidth="1"/>
    <col min="3134" max="3328" width="11.44140625" style="1212"/>
    <col min="3329" max="3329" width="34.109375" style="1212" customWidth="1"/>
    <col min="3330" max="3389" width="10.44140625" style="1212" customWidth="1"/>
    <col min="3390" max="3584" width="11.44140625" style="1212"/>
    <col min="3585" max="3585" width="34.109375" style="1212" customWidth="1"/>
    <col min="3586" max="3645" width="10.44140625" style="1212" customWidth="1"/>
    <col min="3646" max="3840" width="11.44140625" style="1212"/>
    <col min="3841" max="3841" width="34.109375" style="1212" customWidth="1"/>
    <col min="3842" max="3901" width="10.44140625" style="1212" customWidth="1"/>
    <col min="3902" max="4096" width="11.44140625" style="1212"/>
    <col min="4097" max="4097" width="34.109375" style="1212" customWidth="1"/>
    <col min="4098" max="4157" width="10.44140625" style="1212" customWidth="1"/>
    <col min="4158" max="4352" width="11.44140625" style="1212"/>
    <col min="4353" max="4353" width="34.109375" style="1212" customWidth="1"/>
    <col min="4354" max="4413" width="10.44140625" style="1212" customWidth="1"/>
    <col min="4414" max="4608" width="11.44140625" style="1212"/>
    <col min="4609" max="4609" width="34.109375" style="1212" customWidth="1"/>
    <col min="4610" max="4669" width="10.44140625" style="1212" customWidth="1"/>
    <col min="4670" max="4864" width="11.44140625" style="1212"/>
    <col min="4865" max="4865" width="34.109375" style="1212" customWidth="1"/>
    <col min="4866" max="4925" width="10.44140625" style="1212" customWidth="1"/>
    <col min="4926" max="5120" width="11.44140625" style="1212"/>
    <col min="5121" max="5121" width="34.109375" style="1212" customWidth="1"/>
    <col min="5122" max="5181" width="10.44140625" style="1212" customWidth="1"/>
    <col min="5182" max="5376" width="11.44140625" style="1212"/>
    <col min="5377" max="5377" width="34.109375" style="1212" customWidth="1"/>
    <col min="5378" max="5437" width="10.44140625" style="1212" customWidth="1"/>
    <col min="5438" max="5632" width="11.44140625" style="1212"/>
    <col min="5633" max="5633" width="34.109375" style="1212" customWidth="1"/>
    <col min="5634" max="5693" width="10.44140625" style="1212" customWidth="1"/>
    <col min="5694" max="5888" width="11.44140625" style="1212"/>
    <col min="5889" max="5889" width="34.109375" style="1212" customWidth="1"/>
    <col min="5890" max="5949" width="10.44140625" style="1212" customWidth="1"/>
    <col min="5950" max="6144" width="11.44140625" style="1212"/>
    <col min="6145" max="6145" width="34.109375" style="1212" customWidth="1"/>
    <col min="6146" max="6205" width="10.44140625" style="1212" customWidth="1"/>
    <col min="6206" max="6400" width="11.44140625" style="1212"/>
    <col min="6401" max="6401" width="34.109375" style="1212" customWidth="1"/>
    <col min="6402" max="6461" width="10.44140625" style="1212" customWidth="1"/>
    <col min="6462" max="6656" width="11.44140625" style="1212"/>
    <col min="6657" max="6657" width="34.109375" style="1212" customWidth="1"/>
    <col min="6658" max="6717" width="10.44140625" style="1212" customWidth="1"/>
    <col min="6718" max="6912" width="11.44140625" style="1212"/>
    <col min="6913" max="6913" width="34.109375" style="1212" customWidth="1"/>
    <col min="6914" max="6973" width="10.44140625" style="1212" customWidth="1"/>
    <col min="6974" max="7168" width="11.44140625" style="1212"/>
    <col min="7169" max="7169" width="34.109375" style="1212" customWidth="1"/>
    <col min="7170" max="7229" width="10.44140625" style="1212" customWidth="1"/>
    <col min="7230" max="7424" width="11.44140625" style="1212"/>
    <col min="7425" max="7425" width="34.109375" style="1212" customWidth="1"/>
    <col min="7426" max="7485" width="10.44140625" style="1212" customWidth="1"/>
    <col min="7486" max="7680" width="11.44140625" style="1212"/>
    <col min="7681" max="7681" width="34.109375" style="1212" customWidth="1"/>
    <col min="7682" max="7741" width="10.44140625" style="1212" customWidth="1"/>
    <col min="7742" max="7936" width="11.44140625" style="1212"/>
    <col min="7937" max="7937" width="34.109375" style="1212" customWidth="1"/>
    <col min="7938" max="7997" width="10.44140625" style="1212" customWidth="1"/>
    <col min="7998" max="8192" width="11.44140625" style="1212"/>
    <col min="8193" max="8193" width="34.109375" style="1212" customWidth="1"/>
    <col min="8194" max="8253" width="10.44140625" style="1212" customWidth="1"/>
    <col min="8254" max="8448" width="11.44140625" style="1212"/>
    <col min="8449" max="8449" width="34.109375" style="1212" customWidth="1"/>
    <col min="8450" max="8509" width="10.44140625" style="1212" customWidth="1"/>
    <col min="8510" max="8704" width="11.44140625" style="1212"/>
    <col min="8705" max="8705" width="34.109375" style="1212" customWidth="1"/>
    <col min="8706" max="8765" width="10.44140625" style="1212" customWidth="1"/>
    <col min="8766" max="8960" width="11.44140625" style="1212"/>
    <col min="8961" max="8961" width="34.109375" style="1212" customWidth="1"/>
    <col min="8962" max="9021" width="10.44140625" style="1212" customWidth="1"/>
    <col min="9022" max="9216" width="11.44140625" style="1212"/>
    <col min="9217" max="9217" width="34.109375" style="1212" customWidth="1"/>
    <col min="9218" max="9277" width="10.44140625" style="1212" customWidth="1"/>
    <col min="9278" max="9472" width="11.44140625" style="1212"/>
    <col min="9473" max="9473" width="34.109375" style="1212" customWidth="1"/>
    <col min="9474" max="9533" width="10.44140625" style="1212" customWidth="1"/>
    <col min="9534" max="9728" width="11.44140625" style="1212"/>
    <col min="9729" max="9729" width="34.109375" style="1212" customWidth="1"/>
    <col min="9730" max="9789" width="10.44140625" style="1212" customWidth="1"/>
    <col min="9790" max="9984" width="11.44140625" style="1212"/>
    <col min="9985" max="9985" width="34.109375" style="1212" customWidth="1"/>
    <col min="9986" max="10045" width="10.44140625" style="1212" customWidth="1"/>
    <col min="10046" max="10240" width="11.44140625" style="1212"/>
    <col min="10241" max="10241" width="34.109375" style="1212" customWidth="1"/>
    <col min="10242" max="10301" width="10.44140625" style="1212" customWidth="1"/>
    <col min="10302" max="10496" width="11.44140625" style="1212"/>
    <col min="10497" max="10497" width="34.109375" style="1212" customWidth="1"/>
    <col min="10498" max="10557" width="10.44140625" style="1212" customWidth="1"/>
    <col min="10558" max="10752" width="11.44140625" style="1212"/>
    <col min="10753" max="10753" width="34.109375" style="1212" customWidth="1"/>
    <col min="10754" max="10813" width="10.44140625" style="1212" customWidth="1"/>
    <col min="10814" max="11008" width="11.44140625" style="1212"/>
    <col min="11009" max="11009" width="34.109375" style="1212" customWidth="1"/>
    <col min="11010" max="11069" width="10.44140625" style="1212" customWidth="1"/>
    <col min="11070" max="11264" width="11.44140625" style="1212"/>
    <col min="11265" max="11265" width="34.109375" style="1212" customWidth="1"/>
    <col min="11266" max="11325" width="10.44140625" style="1212" customWidth="1"/>
    <col min="11326" max="11520" width="11.44140625" style="1212"/>
    <col min="11521" max="11521" width="34.109375" style="1212" customWidth="1"/>
    <col min="11522" max="11581" width="10.44140625" style="1212" customWidth="1"/>
    <col min="11582" max="11776" width="11.44140625" style="1212"/>
    <col min="11777" max="11777" width="34.109375" style="1212" customWidth="1"/>
    <col min="11778" max="11837" width="10.44140625" style="1212" customWidth="1"/>
    <col min="11838" max="12032" width="11.44140625" style="1212"/>
    <col min="12033" max="12033" width="34.109375" style="1212" customWidth="1"/>
    <col min="12034" max="12093" width="10.44140625" style="1212" customWidth="1"/>
    <col min="12094" max="12288" width="11.44140625" style="1212"/>
    <col min="12289" max="12289" width="34.109375" style="1212" customWidth="1"/>
    <col min="12290" max="12349" width="10.44140625" style="1212" customWidth="1"/>
    <col min="12350" max="12544" width="11.44140625" style="1212"/>
    <col min="12545" max="12545" width="34.109375" style="1212" customWidth="1"/>
    <col min="12546" max="12605" width="10.44140625" style="1212" customWidth="1"/>
    <col min="12606" max="12800" width="11.44140625" style="1212"/>
    <col min="12801" max="12801" width="34.109375" style="1212" customWidth="1"/>
    <col min="12802" max="12861" width="10.44140625" style="1212" customWidth="1"/>
    <col min="12862" max="13056" width="11.44140625" style="1212"/>
    <col min="13057" max="13057" width="34.109375" style="1212" customWidth="1"/>
    <col min="13058" max="13117" width="10.44140625" style="1212" customWidth="1"/>
    <col min="13118" max="13312" width="11.44140625" style="1212"/>
    <col min="13313" max="13313" width="34.109375" style="1212" customWidth="1"/>
    <col min="13314" max="13373" width="10.44140625" style="1212" customWidth="1"/>
    <col min="13374" max="13568" width="11.44140625" style="1212"/>
    <col min="13569" max="13569" width="34.109375" style="1212" customWidth="1"/>
    <col min="13570" max="13629" width="10.44140625" style="1212" customWidth="1"/>
    <col min="13630" max="13824" width="11.44140625" style="1212"/>
    <col min="13825" max="13825" width="34.109375" style="1212" customWidth="1"/>
    <col min="13826" max="13885" width="10.44140625" style="1212" customWidth="1"/>
    <col min="13886" max="14080" width="11.44140625" style="1212"/>
    <col min="14081" max="14081" width="34.109375" style="1212" customWidth="1"/>
    <col min="14082" max="14141" width="10.44140625" style="1212" customWidth="1"/>
    <col min="14142" max="14336" width="11.44140625" style="1212"/>
    <col min="14337" max="14337" width="34.109375" style="1212" customWidth="1"/>
    <col min="14338" max="14397" width="10.44140625" style="1212" customWidth="1"/>
    <col min="14398" max="14592" width="11.44140625" style="1212"/>
    <col min="14593" max="14593" width="34.109375" style="1212" customWidth="1"/>
    <col min="14594" max="14653" width="10.44140625" style="1212" customWidth="1"/>
    <col min="14654" max="14848" width="11.44140625" style="1212"/>
    <col min="14849" max="14849" width="34.109375" style="1212" customWidth="1"/>
    <col min="14850" max="14909" width="10.44140625" style="1212" customWidth="1"/>
    <col min="14910" max="15104" width="11.44140625" style="1212"/>
    <col min="15105" max="15105" width="34.109375" style="1212" customWidth="1"/>
    <col min="15106" max="15165" width="10.44140625" style="1212" customWidth="1"/>
    <col min="15166" max="15360" width="11.44140625" style="1212"/>
    <col min="15361" max="15361" width="34.109375" style="1212" customWidth="1"/>
    <col min="15362" max="15421" width="10.44140625" style="1212" customWidth="1"/>
    <col min="15422" max="15616" width="11.44140625" style="1212"/>
    <col min="15617" max="15617" width="34.109375" style="1212" customWidth="1"/>
    <col min="15618" max="15677" width="10.44140625" style="1212" customWidth="1"/>
    <col min="15678" max="15872" width="11.44140625" style="1212"/>
    <col min="15873" max="15873" width="34.109375" style="1212" customWidth="1"/>
    <col min="15874" max="15933" width="10.44140625" style="1212" customWidth="1"/>
    <col min="15934" max="16128" width="11.44140625" style="1212"/>
    <col min="16129" max="16129" width="34.109375" style="1212" customWidth="1"/>
    <col min="16130" max="16189" width="10.44140625" style="1212" customWidth="1"/>
    <col min="16190" max="16384" width="11.44140625" style="1212"/>
  </cols>
  <sheetData>
    <row r="1" spans="1:63" ht="18" customHeight="1">
      <c r="A1" s="1453" t="s">
        <v>1210</v>
      </c>
      <c r="B1" s="1453"/>
      <c r="C1" s="1453"/>
      <c r="D1" s="1453"/>
      <c r="E1" s="1453"/>
      <c r="F1" s="1453"/>
      <c r="G1" s="1453"/>
      <c r="H1" s="1453"/>
      <c r="I1" s="1453"/>
      <c r="J1" s="1453"/>
    </row>
    <row r="2" spans="1:63" s="1213" customFormat="1" ht="27" customHeight="1">
      <c r="K2" s="1214"/>
      <c r="L2" s="1214"/>
      <c r="M2" s="1214"/>
      <c r="N2" s="41" t="s">
        <v>1080</v>
      </c>
      <c r="O2" s="41"/>
      <c r="P2" s="41"/>
      <c r="Q2" s="41"/>
      <c r="R2" s="41"/>
      <c r="S2" s="41"/>
      <c r="T2" s="41"/>
      <c r="U2" s="41"/>
      <c r="V2" s="41"/>
      <c r="W2" s="41"/>
      <c r="X2" s="1214"/>
      <c r="Y2" s="1214"/>
      <c r="Z2" s="1214"/>
      <c r="AA2" s="1214"/>
      <c r="AB2" s="1214"/>
      <c r="AC2" s="1214"/>
      <c r="AD2" s="1214"/>
      <c r="AE2" s="1214"/>
      <c r="AF2" s="1214"/>
      <c r="AG2" s="1214"/>
      <c r="AH2" s="1214"/>
      <c r="AI2" s="1214"/>
      <c r="AJ2" s="1214"/>
      <c r="AK2" s="1214"/>
      <c r="AL2" s="1214"/>
      <c r="AM2" s="1214"/>
      <c r="AN2" s="1214"/>
      <c r="AO2" s="1214"/>
      <c r="AP2" s="1214"/>
      <c r="AQ2" s="1214"/>
      <c r="AR2" s="1214"/>
      <c r="AS2" s="1214"/>
      <c r="AT2" s="1214"/>
      <c r="AU2" s="1214"/>
      <c r="AV2" s="1214"/>
      <c r="AW2" s="1214"/>
      <c r="AX2" s="1214"/>
      <c r="AY2" s="1214"/>
      <c r="AZ2" s="1214"/>
      <c r="BA2" s="1214"/>
      <c r="BB2" s="1214"/>
      <c r="BC2" s="1214"/>
      <c r="BD2" s="1214"/>
      <c r="BE2" s="1214"/>
      <c r="BF2" s="1214"/>
      <c r="BG2" s="1214"/>
      <c r="BH2" s="1214"/>
      <c r="BI2" s="1214"/>
    </row>
    <row r="3" spans="1:63" ht="18.75" customHeight="1">
      <c r="O3" s="1215"/>
      <c r="P3" s="1216">
        <v>46173</v>
      </c>
      <c r="Q3" s="1216"/>
      <c r="R3" s="1216"/>
      <c r="S3" s="1216"/>
      <c r="T3" s="1216"/>
      <c r="U3" s="1215"/>
      <c r="V3" s="1215"/>
      <c r="W3" s="1215"/>
    </row>
    <row r="4" spans="1:63">
      <c r="A4" s="1217"/>
      <c r="B4" s="1218"/>
      <c r="C4" s="1217"/>
      <c r="D4" s="1217"/>
      <c r="E4" s="1217"/>
      <c r="F4" s="1217"/>
      <c r="G4" s="1217"/>
      <c r="H4" s="1217"/>
      <c r="I4" s="1217"/>
      <c r="J4" s="1217"/>
    </row>
    <row r="5" spans="1:63" ht="12.75" customHeight="1">
      <c r="A5" s="1219"/>
      <c r="B5" s="1220" t="s">
        <v>507</v>
      </c>
      <c r="C5" s="1221"/>
      <c r="D5" s="1222"/>
      <c r="E5" s="1220" t="s">
        <v>30</v>
      </c>
      <c r="F5" s="1221"/>
      <c r="G5" s="1222"/>
      <c r="H5" s="1220" t="s">
        <v>622</v>
      </c>
      <c r="I5" s="1221"/>
      <c r="J5" s="1222"/>
      <c r="K5" s="1223" t="s">
        <v>1081</v>
      </c>
      <c r="L5" s="1223"/>
      <c r="M5" s="1223"/>
      <c r="N5" s="1223" t="s">
        <v>510</v>
      </c>
      <c r="O5" s="1223"/>
      <c r="P5" s="1223"/>
      <c r="Q5" s="1223" t="s">
        <v>117</v>
      </c>
      <c r="R5" s="1223"/>
      <c r="S5" s="1223"/>
      <c r="T5" s="1223" t="s">
        <v>35</v>
      </c>
      <c r="U5" s="1223"/>
      <c r="V5" s="1223"/>
      <c r="W5" s="1223" t="s">
        <v>511</v>
      </c>
      <c r="X5" s="1223"/>
      <c r="Y5" s="1223"/>
      <c r="Z5" s="1223" t="s">
        <v>37</v>
      </c>
      <c r="AA5" s="1223"/>
      <c r="AB5" s="1223"/>
      <c r="AC5" s="1223" t="s">
        <v>512</v>
      </c>
      <c r="AD5" s="1223"/>
      <c r="AE5" s="1223"/>
      <c r="AF5" s="1223" t="s">
        <v>513</v>
      </c>
      <c r="AG5" s="1223"/>
      <c r="AH5" s="1223"/>
      <c r="AI5" s="1223" t="s">
        <v>1082</v>
      </c>
      <c r="AJ5" s="1223"/>
      <c r="AK5" s="1223"/>
      <c r="AL5" s="1223" t="s">
        <v>1083</v>
      </c>
      <c r="AM5" s="1223"/>
      <c r="AN5" s="1223"/>
      <c r="AO5" s="1224" t="s">
        <v>42</v>
      </c>
      <c r="AP5" s="1224"/>
      <c r="AQ5" s="1224"/>
      <c r="AR5" s="1223" t="s">
        <v>43</v>
      </c>
      <c r="AS5" s="1223"/>
      <c r="AT5" s="1223"/>
      <c r="AU5" s="1220" t="s">
        <v>44</v>
      </c>
      <c r="AV5" s="1221"/>
      <c r="AW5" s="1222"/>
      <c r="AX5" s="1220" t="s">
        <v>45</v>
      </c>
      <c r="AY5" s="1221"/>
      <c r="AZ5" s="1222"/>
      <c r="BA5" s="1220" t="s">
        <v>46</v>
      </c>
      <c r="BB5" s="1221"/>
      <c r="BC5" s="1222"/>
      <c r="BD5" s="1220" t="s">
        <v>47</v>
      </c>
      <c r="BE5" s="1221"/>
      <c r="BF5" s="1222"/>
      <c r="BG5" s="1223" t="s">
        <v>518</v>
      </c>
      <c r="BH5" s="1223"/>
      <c r="BI5" s="1223"/>
    </row>
    <row r="6" spans="1:63" s="1229" customFormat="1" ht="27.6">
      <c r="A6" s="1225"/>
      <c r="B6" s="1226" t="s">
        <v>1084</v>
      </c>
      <c r="C6" s="1227" t="s">
        <v>1085</v>
      </c>
      <c r="D6" s="1228" t="s">
        <v>1086</v>
      </c>
      <c r="E6" s="1226" t="s">
        <v>1084</v>
      </c>
      <c r="F6" s="1227" t="s">
        <v>1085</v>
      </c>
      <c r="G6" s="1228" t="s">
        <v>1086</v>
      </c>
      <c r="H6" s="1226" t="s">
        <v>1084</v>
      </c>
      <c r="I6" s="1227" t="s">
        <v>1085</v>
      </c>
      <c r="J6" s="1228" t="s">
        <v>1086</v>
      </c>
      <c r="K6" s="1226" t="s">
        <v>1084</v>
      </c>
      <c r="L6" s="1227" t="s">
        <v>1085</v>
      </c>
      <c r="M6" s="1228" t="s">
        <v>1086</v>
      </c>
      <c r="N6" s="1226" t="s">
        <v>1084</v>
      </c>
      <c r="O6" s="1227" t="s">
        <v>1085</v>
      </c>
      <c r="P6" s="1228" t="s">
        <v>1086</v>
      </c>
      <c r="Q6" s="1226" t="s">
        <v>1084</v>
      </c>
      <c r="R6" s="1227" t="s">
        <v>1085</v>
      </c>
      <c r="S6" s="1228" t="s">
        <v>1086</v>
      </c>
      <c r="T6" s="1226" t="s">
        <v>1084</v>
      </c>
      <c r="U6" s="1227" t="s">
        <v>1085</v>
      </c>
      <c r="V6" s="1228" t="s">
        <v>1086</v>
      </c>
      <c r="W6" s="1226" t="s">
        <v>1084</v>
      </c>
      <c r="X6" s="1227" t="s">
        <v>1085</v>
      </c>
      <c r="Y6" s="1228" t="s">
        <v>1086</v>
      </c>
      <c r="Z6" s="1226" t="s">
        <v>1084</v>
      </c>
      <c r="AA6" s="1227" t="s">
        <v>1085</v>
      </c>
      <c r="AB6" s="1228" t="s">
        <v>1086</v>
      </c>
      <c r="AC6" s="1226" t="s">
        <v>1084</v>
      </c>
      <c r="AD6" s="1227" t="s">
        <v>1085</v>
      </c>
      <c r="AE6" s="1228" t="s">
        <v>1086</v>
      </c>
      <c r="AF6" s="1226" t="s">
        <v>1084</v>
      </c>
      <c r="AG6" s="1227" t="s">
        <v>1085</v>
      </c>
      <c r="AH6" s="1228" t="s">
        <v>1086</v>
      </c>
      <c r="AI6" s="1226" t="s">
        <v>1084</v>
      </c>
      <c r="AJ6" s="1227" t="s">
        <v>1085</v>
      </c>
      <c r="AK6" s="1228" t="s">
        <v>1086</v>
      </c>
      <c r="AL6" s="1226" t="s">
        <v>1084</v>
      </c>
      <c r="AM6" s="1227" t="s">
        <v>1085</v>
      </c>
      <c r="AN6" s="1228" t="s">
        <v>1086</v>
      </c>
      <c r="AO6" s="1226" t="s">
        <v>1084</v>
      </c>
      <c r="AP6" s="1227" t="s">
        <v>1085</v>
      </c>
      <c r="AQ6" s="1228" t="s">
        <v>1086</v>
      </c>
      <c r="AR6" s="1226" t="s">
        <v>1084</v>
      </c>
      <c r="AS6" s="1227" t="s">
        <v>1085</v>
      </c>
      <c r="AT6" s="1228" t="s">
        <v>1086</v>
      </c>
      <c r="AU6" s="1226" t="s">
        <v>1084</v>
      </c>
      <c r="AV6" s="1227" t="s">
        <v>1085</v>
      </c>
      <c r="AW6" s="1228" t="s">
        <v>1086</v>
      </c>
      <c r="AX6" s="1226" t="s">
        <v>1084</v>
      </c>
      <c r="AY6" s="1227" t="s">
        <v>1085</v>
      </c>
      <c r="AZ6" s="1228" t="s">
        <v>1086</v>
      </c>
      <c r="BA6" s="1227" t="s">
        <v>1084</v>
      </c>
      <c r="BB6" s="1227" t="s">
        <v>1085</v>
      </c>
      <c r="BC6" s="1227" t="s">
        <v>1086</v>
      </c>
      <c r="BD6" s="1227" t="s">
        <v>1084</v>
      </c>
      <c r="BE6" s="1227" t="s">
        <v>1085</v>
      </c>
      <c r="BF6" s="1227" t="s">
        <v>1086</v>
      </c>
      <c r="BG6" s="1226" t="s">
        <v>1084</v>
      </c>
      <c r="BH6" s="1227" t="s">
        <v>1085</v>
      </c>
      <c r="BI6" s="1228" t="s">
        <v>1086</v>
      </c>
    </row>
    <row r="7" spans="1:63" s="1229" customFormat="1" ht="10.199999999999999">
      <c r="A7" s="1230" t="s">
        <v>1087</v>
      </c>
      <c r="B7" s="1231">
        <v>11289813.242000001</v>
      </c>
      <c r="C7" s="1232">
        <v>3326719.451376684</v>
      </c>
      <c r="D7" s="1233">
        <v>22647233.449999999</v>
      </c>
      <c r="E7" s="1231">
        <v>24609.821</v>
      </c>
      <c r="F7" s="1232">
        <v>8300</v>
      </c>
      <c r="G7" s="1233">
        <v>52946.021000000001</v>
      </c>
      <c r="H7" s="1231">
        <v>19626581.204999998</v>
      </c>
      <c r="I7" s="1232">
        <v>7168326.1285881661</v>
      </c>
      <c r="J7" s="1233">
        <v>44099246.608000003</v>
      </c>
      <c r="K7" s="1231">
        <v>776232.49300000002</v>
      </c>
      <c r="L7" s="1232">
        <v>272036.5</v>
      </c>
      <c r="M7" s="1233">
        <v>1704965.105</v>
      </c>
      <c r="N7" s="1231">
        <v>2619224.034</v>
      </c>
      <c r="O7" s="1232">
        <v>864397.25483304041</v>
      </c>
      <c r="P7" s="1233">
        <v>5570276.2620000001</v>
      </c>
      <c r="Q7" s="1231">
        <v>9412020.7329999991</v>
      </c>
      <c r="R7" s="1232">
        <v>1848141.6654950203</v>
      </c>
      <c r="S7" s="1233">
        <v>15721576.380000001</v>
      </c>
      <c r="T7" s="1231">
        <v>594321.47699999996</v>
      </c>
      <c r="U7" s="1232">
        <v>103201.63942589337</v>
      </c>
      <c r="V7" s="1233">
        <v>946651.87399999995</v>
      </c>
      <c r="W7" s="1231">
        <v>7341424.7369999997</v>
      </c>
      <c r="X7" s="1232">
        <v>2639920.5940246042</v>
      </c>
      <c r="Y7" s="1233">
        <v>16354113.645</v>
      </c>
      <c r="Z7" s="1231">
        <v>0</v>
      </c>
      <c r="AA7" s="1232">
        <v>0</v>
      </c>
      <c r="AB7" s="1233">
        <v>0</v>
      </c>
      <c r="AC7" s="1231">
        <v>461469.25699999998</v>
      </c>
      <c r="AD7" s="1232">
        <v>191971.30257762154</v>
      </c>
      <c r="AE7" s="1233">
        <v>1116859.2849999999</v>
      </c>
      <c r="AF7" s="1231">
        <v>0</v>
      </c>
      <c r="AG7" s="1232">
        <v>0</v>
      </c>
      <c r="AH7" s="1233">
        <v>0</v>
      </c>
      <c r="AI7" s="1231">
        <v>1893733.41</v>
      </c>
      <c r="AJ7" s="1232">
        <v>489879.32161687169</v>
      </c>
      <c r="AK7" s="1233">
        <v>3566181.415</v>
      </c>
      <c r="AL7" s="1231">
        <v>0</v>
      </c>
      <c r="AM7" s="1232">
        <v>0</v>
      </c>
      <c r="AN7" s="1233">
        <v>0</v>
      </c>
      <c r="AO7" s="1231">
        <v>86760.093999999997</v>
      </c>
      <c r="AP7" s="1232">
        <v>11689.899824253074</v>
      </c>
      <c r="AQ7" s="1233">
        <v>126669.412</v>
      </c>
      <c r="AR7" s="1231">
        <v>441102.69099999999</v>
      </c>
      <c r="AS7" s="1232">
        <v>138556.52431165788</v>
      </c>
      <c r="AT7" s="1233">
        <v>914134.66599999997</v>
      </c>
      <c r="AU7" s="1231">
        <v>63500</v>
      </c>
      <c r="AV7" s="1232">
        <v>17880</v>
      </c>
      <c r="AW7" s="1233">
        <v>124542.32</v>
      </c>
      <c r="AX7" s="1231">
        <v>1586997.5120000001</v>
      </c>
      <c r="AY7" s="1232">
        <v>208516.27592267134</v>
      </c>
      <c r="AZ7" s="1233">
        <v>2298872.0789999999</v>
      </c>
      <c r="BA7" s="1231">
        <v>0</v>
      </c>
      <c r="BB7" s="1232">
        <v>0</v>
      </c>
      <c r="BC7" s="1233">
        <v>0</v>
      </c>
      <c r="BD7" s="1231">
        <v>0</v>
      </c>
      <c r="BE7" s="1232">
        <v>0</v>
      </c>
      <c r="BF7" s="1233">
        <v>0</v>
      </c>
      <c r="BG7" s="1231">
        <v>56217790.711000003</v>
      </c>
      <c r="BH7" s="1232">
        <v>17289536.560046867</v>
      </c>
      <c r="BI7" s="1233">
        <v>115244268.527</v>
      </c>
      <c r="BJ7" s="1234"/>
      <c r="BK7" s="1234"/>
    </row>
    <row r="8" spans="1:63" s="1229" customFormat="1" ht="10.199999999999999">
      <c r="A8" s="1235" t="s">
        <v>1088</v>
      </c>
      <c r="B8" s="1236">
        <v>12503.04</v>
      </c>
      <c r="C8" s="1237">
        <v>6.649091974223785E-2</v>
      </c>
      <c r="D8" s="1238">
        <v>12503.267</v>
      </c>
      <c r="E8" s="1236">
        <v>0.17299999999999999</v>
      </c>
      <c r="F8" s="1237">
        <v>0</v>
      </c>
      <c r="G8" s="1238">
        <v>0.17299999999999999</v>
      </c>
      <c r="H8" s="1236">
        <v>210474.383</v>
      </c>
      <c r="I8" s="1237">
        <v>21472.998535442293</v>
      </c>
      <c r="J8" s="1238">
        <v>283783.201</v>
      </c>
      <c r="K8" s="1236">
        <v>49323.411999999997</v>
      </c>
      <c r="L8" s="1237">
        <v>0</v>
      </c>
      <c r="M8" s="1238">
        <v>49323.411999999997</v>
      </c>
      <c r="N8" s="1236">
        <v>942.56399999999996</v>
      </c>
      <c r="O8" s="1237">
        <v>1989.2199765670766</v>
      </c>
      <c r="P8" s="1238">
        <v>7733.7619999999997</v>
      </c>
      <c r="Q8" s="1236">
        <v>569.30700000000002</v>
      </c>
      <c r="R8" s="1237">
        <v>16939.621851200936</v>
      </c>
      <c r="S8" s="1238">
        <v>58401.175999999999</v>
      </c>
      <c r="T8" s="1236">
        <v>200.15799999999999</v>
      </c>
      <c r="U8" s="1237">
        <v>2.9291154071470416E-4</v>
      </c>
      <c r="V8" s="1238">
        <v>200.15899999999999</v>
      </c>
      <c r="W8" s="1236">
        <v>51591.739000000001</v>
      </c>
      <c r="X8" s="1237">
        <v>1.2592267135325133</v>
      </c>
      <c r="Y8" s="1238">
        <v>51596.038</v>
      </c>
      <c r="Z8" s="1236">
        <v>0</v>
      </c>
      <c r="AA8" s="1237">
        <v>0</v>
      </c>
      <c r="AB8" s="1238">
        <v>0</v>
      </c>
      <c r="AC8" s="1236">
        <v>0</v>
      </c>
      <c r="AD8" s="1237">
        <v>0</v>
      </c>
      <c r="AE8" s="1238">
        <v>0</v>
      </c>
      <c r="AF8" s="1236">
        <v>0</v>
      </c>
      <c r="AG8" s="1237">
        <v>0</v>
      </c>
      <c r="AH8" s="1238">
        <v>0</v>
      </c>
      <c r="AI8" s="1236">
        <v>9.31</v>
      </c>
      <c r="AJ8" s="1237">
        <v>1.6168717047451668</v>
      </c>
      <c r="AK8" s="1238">
        <v>14.831</v>
      </c>
      <c r="AL8" s="1236">
        <v>0</v>
      </c>
      <c r="AM8" s="1237">
        <v>0</v>
      </c>
      <c r="AN8" s="1238">
        <v>0</v>
      </c>
      <c r="AO8" s="1236">
        <v>0</v>
      </c>
      <c r="AP8" s="1237">
        <v>0</v>
      </c>
      <c r="AQ8" s="1238">
        <v>0</v>
      </c>
      <c r="AR8" s="1236">
        <v>0</v>
      </c>
      <c r="AS8" s="1237">
        <v>0</v>
      </c>
      <c r="AT8" s="1238">
        <v>0</v>
      </c>
      <c r="AU8" s="1236">
        <v>0</v>
      </c>
      <c r="AV8" s="1237">
        <v>0</v>
      </c>
      <c r="AW8" s="1238">
        <v>0</v>
      </c>
      <c r="AX8" s="1236">
        <v>0</v>
      </c>
      <c r="AY8" s="1237">
        <v>0</v>
      </c>
      <c r="AZ8" s="1238">
        <v>0</v>
      </c>
      <c r="BA8" s="1236">
        <v>0</v>
      </c>
      <c r="BB8" s="1237">
        <v>0</v>
      </c>
      <c r="BC8" s="1238">
        <v>0</v>
      </c>
      <c r="BD8" s="1236">
        <v>0</v>
      </c>
      <c r="BE8" s="1237">
        <v>0</v>
      </c>
      <c r="BF8" s="1238">
        <v>0</v>
      </c>
      <c r="BG8" s="1236">
        <v>325614.09100000001</v>
      </c>
      <c r="BH8" s="1237">
        <v>40404.783831282948</v>
      </c>
      <c r="BI8" s="1239">
        <v>463556.02299999999</v>
      </c>
      <c r="BJ8" s="1234"/>
      <c r="BK8" s="1234"/>
    </row>
    <row r="9" spans="1:63" s="1229" customFormat="1" ht="10.199999999999999">
      <c r="A9" s="1235" t="s">
        <v>799</v>
      </c>
      <c r="B9" s="1236">
        <v>7443.067</v>
      </c>
      <c r="C9" s="1238">
        <v>1596.1101347393087</v>
      </c>
      <c r="D9" s="1238">
        <v>12892.187</v>
      </c>
      <c r="E9" s="1236">
        <v>0</v>
      </c>
      <c r="F9" s="1238">
        <v>0</v>
      </c>
      <c r="G9" s="1238">
        <v>0</v>
      </c>
      <c r="H9" s="1236">
        <v>7968.45</v>
      </c>
      <c r="I9" s="1238">
        <v>4347.1985940246041</v>
      </c>
      <c r="J9" s="1238">
        <v>22809.787</v>
      </c>
      <c r="K9" s="1236">
        <v>25.754000000000001</v>
      </c>
      <c r="L9" s="1238">
        <v>174.40480374926773</v>
      </c>
      <c r="M9" s="1238">
        <v>621.173</v>
      </c>
      <c r="N9" s="1236">
        <v>149.35300000000001</v>
      </c>
      <c r="O9" s="1238">
        <v>219.34212067955474</v>
      </c>
      <c r="P9" s="1238">
        <v>898.18799999999999</v>
      </c>
      <c r="Q9" s="1236">
        <v>421.14699999999999</v>
      </c>
      <c r="R9" s="1238">
        <v>640.83948447568832</v>
      </c>
      <c r="S9" s="1238">
        <v>2608.973</v>
      </c>
      <c r="T9" s="1236">
        <v>14262.963</v>
      </c>
      <c r="U9" s="1238">
        <v>1291.0902167545401</v>
      </c>
      <c r="V9" s="1238">
        <v>18670.744999999999</v>
      </c>
      <c r="W9" s="1236">
        <v>609.68700000000001</v>
      </c>
      <c r="X9" s="1238">
        <v>863.8681898066784</v>
      </c>
      <c r="Y9" s="1238">
        <v>3558.9340000000002</v>
      </c>
      <c r="Z9" s="1236">
        <v>0</v>
      </c>
      <c r="AA9" s="1238">
        <v>0</v>
      </c>
      <c r="AB9" s="1238">
        <v>0</v>
      </c>
      <c r="AC9" s="1236">
        <v>0</v>
      </c>
      <c r="AD9" s="1238">
        <v>0</v>
      </c>
      <c r="AE9" s="1238">
        <v>0</v>
      </c>
      <c r="AF9" s="1236">
        <v>0</v>
      </c>
      <c r="AG9" s="1238">
        <v>0</v>
      </c>
      <c r="AH9" s="1238">
        <v>0</v>
      </c>
      <c r="AI9" s="1236">
        <v>0</v>
      </c>
      <c r="AJ9" s="1238">
        <v>0</v>
      </c>
      <c r="AK9" s="1238">
        <v>0</v>
      </c>
      <c r="AL9" s="1236">
        <v>0</v>
      </c>
      <c r="AM9" s="1238">
        <v>0</v>
      </c>
      <c r="AN9" s="1238">
        <v>0</v>
      </c>
      <c r="AO9" s="1236">
        <v>0</v>
      </c>
      <c r="AP9" s="1238">
        <v>0</v>
      </c>
      <c r="AQ9" s="1238">
        <v>0</v>
      </c>
      <c r="AR9" s="1236">
        <v>0</v>
      </c>
      <c r="AS9" s="1238">
        <v>0</v>
      </c>
      <c r="AT9" s="1238">
        <v>0</v>
      </c>
      <c r="AU9" s="1236">
        <v>0</v>
      </c>
      <c r="AV9" s="1238">
        <v>0</v>
      </c>
      <c r="AW9" s="1238">
        <v>0</v>
      </c>
      <c r="AX9" s="1236">
        <v>0</v>
      </c>
      <c r="AY9" s="1238">
        <v>0</v>
      </c>
      <c r="AZ9" s="1238">
        <v>0</v>
      </c>
      <c r="BA9" s="1236">
        <v>0</v>
      </c>
      <c r="BB9" s="1238">
        <v>0</v>
      </c>
      <c r="BC9" s="1238">
        <v>0</v>
      </c>
      <c r="BD9" s="1236">
        <v>0</v>
      </c>
      <c r="BE9" s="1238">
        <v>0</v>
      </c>
      <c r="BF9" s="1238">
        <v>0</v>
      </c>
      <c r="BG9" s="1236">
        <v>30880.423999999999</v>
      </c>
      <c r="BH9" s="1238">
        <v>9132.8541300527231</v>
      </c>
      <c r="BI9" s="1239">
        <v>62059.989000000001</v>
      </c>
      <c r="BJ9" s="1234"/>
      <c r="BK9" s="1234"/>
    </row>
    <row r="10" spans="1:63" s="1229" customFormat="1" ht="10.199999999999999">
      <c r="A10" s="1235" t="s">
        <v>126</v>
      </c>
      <c r="B10" s="1236">
        <v>53250.625</v>
      </c>
      <c r="C10" s="1238">
        <v>26015.304042179261</v>
      </c>
      <c r="D10" s="1238">
        <v>142066.87400000001</v>
      </c>
      <c r="E10" s="1236">
        <v>0</v>
      </c>
      <c r="F10" s="1238">
        <v>0</v>
      </c>
      <c r="G10" s="1238">
        <v>0</v>
      </c>
      <c r="H10" s="1236">
        <v>326997.005</v>
      </c>
      <c r="I10" s="1238">
        <v>145070.93497363795</v>
      </c>
      <c r="J10" s="1238">
        <v>822269.17700000003</v>
      </c>
      <c r="K10" s="1236">
        <v>28177.011999999999</v>
      </c>
      <c r="L10" s="1238">
        <v>0</v>
      </c>
      <c r="M10" s="1238">
        <v>28177.011999999999</v>
      </c>
      <c r="N10" s="1236">
        <v>43044.08</v>
      </c>
      <c r="O10" s="1238">
        <v>32749.437609841825</v>
      </c>
      <c r="P10" s="1238">
        <v>154850.66099999999</v>
      </c>
      <c r="Q10" s="1236">
        <v>59451.92</v>
      </c>
      <c r="R10" s="1238">
        <v>22302.335676625658</v>
      </c>
      <c r="S10" s="1238">
        <v>135592.095</v>
      </c>
      <c r="T10" s="1236">
        <v>0</v>
      </c>
      <c r="U10" s="1238">
        <v>0</v>
      </c>
      <c r="V10" s="1238">
        <v>0</v>
      </c>
      <c r="W10" s="1236">
        <v>278704.446</v>
      </c>
      <c r="X10" s="1238">
        <v>108279.550380785</v>
      </c>
      <c r="Y10" s="1238">
        <v>648370.83200000005</v>
      </c>
      <c r="Z10" s="1236">
        <v>0</v>
      </c>
      <c r="AA10" s="1238">
        <v>0</v>
      </c>
      <c r="AB10" s="1238">
        <v>0</v>
      </c>
      <c r="AC10" s="1236">
        <v>434.31799999999998</v>
      </c>
      <c r="AD10" s="1238">
        <v>212.15289982425307</v>
      </c>
      <c r="AE10" s="1238">
        <v>1158.6089999999999</v>
      </c>
      <c r="AF10" s="1236">
        <v>0</v>
      </c>
      <c r="AG10" s="1238">
        <v>0</v>
      </c>
      <c r="AH10" s="1238">
        <v>0</v>
      </c>
      <c r="AI10" s="1236">
        <v>23171.734</v>
      </c>
      <c r="AJ10" s="1238">
        <v>3705.9478617457526</v>
      </c>
      <c r="AK10" s="1238">
        <v>35823.839999999997</v>
      </c>
      <c r="AL10" s="1236">
        <v>0</v>
      </c>
      <c r="AM10" s="1238">
        <v>0</v>
      </c>
      <c r="AN10" s="1238">
        <v>0</v>
      </c>
      <c r="AO10" s="1236">
        <v>0</v>
      </c>
      <c r="AP10" s="1238">
        <v>0</v>
      </c>
      <c r="AQ10" s="1238">
        <v>0</v>
      </c>
      <c r="AR10" s="1236">
        <v>0</v>
      </c>
      <c r="AS10" s="1238">
        <v>0</v>
      </c>
      <c r="AT10" s="1238">
        <v>0</v>
      </c>
      <c r="AU10" s="1236">
        <v>0</v>
      </c>
      <c r="AV10" s="1238">
        <v>0</v>
      </c>
      <c r="AW10" s="1238">
        <v>0</v>
      </c>
      <c r="AX10" s="1236">
        <v>0</v>
      </c>
      <c r="AY10" s="1238">
        <v>0</v>
      </c>
      <c r="AZ10" s="1238">
        <v>0</v>
      </c>
      <c r="BA10" s="1236">
        <v>0</v>
      </c>
      <c r="BB10" s="1238">
        <v>0</v>
      </c>
      <c r="BC10" s="1238">
        <v>0</v>
      </c>
      <c r="BD10" s="1236">
        <v>0</v>
      </c>
      <c r="BE10" s="1238">
        <v>0</v>
      </c>
      <c r="BF10" s="1238">
        <v>0</v>
      </c>
      <c r="BG10" s="1236">
        <v>813231.14399999997</v>
      </c>
      <c r="BH10" s="1238">
        <v>338335.66461628588</v>
      </c>
      <c r="BI10" s="1239">
        <v>1968309.1029999999</v>
      </c>
      <c r="BJ10" s="1234"/>
      <c r="BK10" s="1234"/>
    </row>
    <row r="11" spans="1:63" s="1229" customFormat="1" ht="10.199999999999999">
      <c r="A11" s="1235" t="s">
        <v>136</v>
      </c>
      <c r="B11" s="1236">
        <v>8551817.7860000003</v>
      </c>
      <c r="C11" s="1238">
        <v>1052429.6977152899</v>
      </c>
      <c r="D11" s="1238">
        <v>12144812.775</v>
      </c>
      <c r="E11" s="1236">
        <v>24609.648000000001</v>
      </c>
      <c r="F11" s="1238">
        <v>6500</v>
      </c>
      <c r="G11" s="1238">
        <v>46800.648000000001</v>
      </c>
      <c r="H11" s="1236">
        <v>14809780.719000001</v>
      </c>
      <c r="I11" s="1238">
        <v>5183814.4121265374</v>
      </c>
      <c r="J11" s="1238">
        <v>32507323.123</v>
      </c>
      <c r="K11" s="1236">
        <v>373176.31</v>
      </c>
      <c r="L11" s="1238">
        <v>73029.143526654952</v>
      </c>
      <c r="M11" s="1238">
        <v>622497.80599999998</v>
      </c>
      <c r="N11" s="1236">
        <v>1915013.3540000001</v>
      </c>
      <c r="O11" s="1238">
        <v>439948.25454012887</v>
      </c>
      <c r="P11" s="1238">
        <v>3416996.6949999998</v>
      </c>
      <c r="Q11" s="1236">
        <v>8176143.0539999995</v>
      </c>
      <c r="R11" s="1238">
        <v>866278.13884007034</v>
      </c>
      <c r="S11" s="1238">
        <v>11133616.619999999</v>
      </c>
      <c r="T11" s="1236">
        <v>50000</v>
      </c>
      <c r="U11" s="1238">
        <v>0</v>
      </c>
      <c r="V11" s="1238">
        <v>50000</v>
      </c>
      <c r="W11" s="1236">
        <v>5770925.2319999998</v>
      </c>
      <c r="X11" s="1238">
        <v>1580693.6801405975</v>
      </c>
      <c r="Y11" s="1238">
        <v>11167413.457</v>
      </c>
      <c r="Z11" s="1236">
        <v>0</v>
      </c>
      <c r="AA11" s="1238">
        <v>0</v>
      </c>
      <c r="AB11" s="1238">
        <v>0</v>
      </c>
      <c r="AC11" s="1236">
        <v>417206.08899999998</v>
      </c>
      <c r="AD11" s="1238">
        <v>43871.856180433504</v>
      </c>
      <c r="AE11" s="1238">
        <v>566984.60600000003</v>
      </c>
      <c r="AF11" s="1236">
        <v>0</v>
      </c>
      <c r="AG11" s="1238">
        <v>0</v>
      </c>
      <c r="AH11" s="1238">
        <v>0</v>
      </c>
      <c r="AI11" s="1236">
        <v>1327354.0560000001</v>
      </c>
      <c r="AJ11" s="1238">
        <v>345057.42179261858</v>
      </c>
      <c r="AK11" s="1238">
        <v>2505380.094</v>
      </c>
      <c r="AL11" s="1236">
        <v>0</v>
      </c>
      <c r="AM11" s="1238">
        <v>0</v>
      </c>
      <c r="AN11" s="1238">
        <v>0</v>
      </c>
      <c r="AO11" s="1236">
        <v>86760.093999999997</v>
      </c>
      <c r="AP11" s="1238">
        <v>11689.899824253074</v>
      </c>
      <c r="AQ11" s="1238">
        <v>126669.412</v>
      </c>
      <c r="AR11" s="1236">
        <v>408305.11300000001</v>
      </c>
      <c r="AS11" s="1238">
        <v>98947.106033977732</v>
      </c>
      <c r="AT11" s="1238">
        <v>746110.53399999999</v>
      </c>
      <c r="AU11" s="1236">
        <v>63500</v>
      </c>
      <c r="AV11" s="1238">
        <v>17880</v>
      </c>
      <c r="AW11" s="1238">
        <v>124542.32</v>
      </c>
      <c r="AX11" s="1236">
        <v>1432249.7520000001</v>
      </c>
      <c r="AY11" s="1238">
        <v>111613.75454012888</v>
      </c>
      <c r="AZ11" s="1238">
        <v>1813299.111</v>
      </c>
      <c r="BA11" s="1236">
        <v>0</v>
      </c>
      <c r="BB11" s="1238">
        <v>0</v>
      </c>
      <c r="BC11" s="1238">
        <v>0</v>
      </c>
      <c r="BD11" s="1236">
        <v>0</v>
      </c>
      <c r="BE11" s="1238">
        <v>0</v>
      </c>
      <c r="BF11" s="1238">
        <v>0</v>
      </c>
      <c r="BG11" s="1236">
        <v>43406841.211000003</v>
      </c>
      <c r="BH11" s="1238">
        <v>9831753.3670181595</v>
      </c>
      <c r="BI11" s="1239">
        <v>76972447.206</v>
      </c>
      <c r="BJ11" s="1234"/>
      <c r="BK11" s="1234"/>
    </row>
    <row r="12" spans="1:63" s="1229" customFormat="1" ht="10.199999999999999">
      <c r="A12" s="1235" t="s">
        <v>719</v>
      </c>
      <c r="B12" s="1236">
        <v>0</v>
      </c>
      <c r="C12" s="1238">
        <v>11413.268306971295</v>
      </c>
      <c r="D12" s="1238">
        <v>38964.898000000001</v>
      </c>
      <c r="E12" s="1236">
        <v>0</v>
      </c>
      <c r="F12" s="1238">
        <v>0</v>
      </c>
      <c r="G12" s="1238">
        <v>0</v>
      </c>
      <c r="H12" s="1236">
        <v>0</v>
      </c>
      <c r="I12" s="1238">
        <v>0</v>
      </c>
      <c r="J12" s="1238">
        <v>0</v>
      </c>
      <c r="K12" s="1236">
        <v>0</v>
      </c>
      <c r="L12" s="1238">
        <v>0</v>
      </c>
      <c r="M12" s="1238">
        <v>0</v>
      </c>
      <c r="N12" s="1236">
        <v>180096.546</v>
      </c>
      <c r="O12" s="1238">
        <v>30627.292911540713</v>
      </c>
      <c r="P12" s="1238">
        <v>284658.12400000001</v>
      </c>
      <c r="Q12" s="1236">
        <v>433247.35800000001</v>
      </c>
      <c r="R12" s="1238">
        <v>255121.54422964266</v>
      </c>
      <c r="S12" s="1238">
        <v>1304232.31</v>
      </c>
      <c r="T12" s="1236">
        <v>264017.28200000001</v>
      </c>
      <c r="U12" s="1238">
        <v>98040.548916227301</v>
      </c>
      <c r="V12" s="1238">
        <v>598727.71699999995</v>
      </c>
      <c r="W12" s="1236">
        <v>361165.549</v>
      </c>
      <c r="X12" s="1238">
        <v>161299.83831282952</v>
      </c>
      <c r="Y12" s="1238">
        <v>911843.19799999997</v>
      </c>
      <c r="Z12" s="1236">
        <v>0</v>
      </c>
      <c r="AA12" s="1238">
        <v>0</v>
      </c>
      <c r="AB12" s="1238">
        <v>0</v>
      </c>
      <c r="AC12" s="1236">
        <v>0</v>
      </c>
      <c r="AD12" s="1238">
        <v>0</v>
      </c>
      <c r="AE12" s="1238">
        <v>0</v>
      </c>
      <c r="AF12" s="1236">
        <v>0</v>
      </c>
      <c r="AG12" s="1238">
        <v>0</v>
      </c>
      <c r="AH12" s="1238">
        <v>0</v>
      </c>
      <c r="AI12" s="1236">
        <v>47189.4</v>
      </c>
      <c r="AJ12" s="1238">
        <v>37539.58406561218</v>
      </c>
      <c r="AK12" s="1238">
        <v>175349.541</v>
      </c>
      <c r="AL12" s="1236">
        <v>0</v>
      </c>
      <c r="AM12" s="1238">
        <v>0</v>
      </c>
      <c r="AN12" s="1238">
        <v>0</v>
      </c>
      <c r="AO12" s="1236">
        <v>0</v>
      </c>
      <c r="AP12" s="1238">
        <v>0</v>
      </c>
      <c r="AQ12" s="1238">
        <v>0</v>
      </c>
      <c r="AR12" s="1236">
        <v>0</v>
      </c>
      <c r="AS12" s="1238">
        <v>0</v>
      </c>
      <c r="AT12" s="1238">
        <v>0</v>
      </c>
      <c r="AU12" s="1236">
        <v>0</v>
      </c>
      <c r="AV12" s="1238">
        <v>0</v>
      </c>
      <c r="AW12" s="1238">
        <v>0</v>
      </c>
      <c r="AX12" s="1236">
        <v>0</v>
      </c>
      <c r="AY12" s="1238">
        <v>0</v>
      </c>
      <c r="AZ12" s="1238">
        <v>0</v>
      </c>
      <c r="BA12" s="1236">
        <v>0</v>
      </c>
      <c r="BB12" s="1238">
        <v>0</v>
      </c>
      <c r="BC12" s="1238">
        <v>0</v>
      </c>
      <c r="BD12" s="1236">
        <v>0</v>
      </c>
      <c r="BE12" s="1238">
        <v>0</v>
      </c>
      <c r="BF12" s="1238">
        <v>0</v>
      </c>
      <c r="BG12" s="1236">
        <v>1285716.1370000001</v>
      </c>
      <c r="BH12" s="1238">
        <v>594042.07762155822</v>
      </c>
      <c r="BI12" s="1239">
        <v>3313775.7910000002</v>
      </c>
      <c r="BJ12" s="1234"/>
      <c r="BK12" s="1234"/>
    </row>
    <row r="13" spans="1:63" s="1229" customFormat="1" ht="10.199999999999999">
      <c r="A13" s="1235" t="s">
        <v>800</v>
      </c>
      <c r="B13" s="1236">
        <v>463312.848</v>
      </c>
      <c r="C13" s="1238">
        <v>232232.60867018159</v>
      </c>
      <c r="D13" s="1238">
        <v>1256154.9739999999</v>
      </c>
      <c r="E13" s="1236">
        <v>0</v>
      </c>
      <c r="F13" s="1238">
        <v>0</v>
      </c>
      <c r="G13" s="1238">
        <v>0</v>
      </c>
      <c r="H13" s="1236">
        <v>1054586.111</v>
      </c>
      <c r="I13" s="1238">
        <v>664837.77797305211</v>
      </c>
      <c r="J13" s="1238">
        <v>3324342.2850000001</v>
      </c>
      <c r="K13" s="1236">
        <v>3.0000000000000001E-3</v>
      </c>
      <c r="L13" s="1238">
        <v>82.353544229642637</v>
      </c>
      <c r="M13" s="1238">
        <v>281.15800000000002</v>
      </c>
      <c r="N13" s="1236">
        <v>245640.448</v>
      </c>
      <c r="O13" s="1238">
        <v>34571.770650263614</v>
      </c>
      <c r="P13" s="1238">
        <v>363668.47399999999</v>
      </c>
      <c r="Q13" s="1236">
        <v>504893.16100000002</v>
      </c>
      <c r="R13" s="1238">
        <v>170921.72437024018</v>
      </c>
      <c r="S13" s="1238">
        <v>1088419.9280000001</v>
      </c>
      <c r="T13" s="1236">
        <v>0</v>
      </c>
      <c r="U13" s="1238">
        <v>0</v>
      </c>
      <c r="V13" s="1238">
        <v>0</v>
      </c>
      <c r="W13" s="1236">
        <v>304638.70400000003</v>
      </c>
      <c r="X13" s="1238">
        <v>228305.8799062683</v>
      </c>
      <c r="Y13" s="1238">
        <v>1084074.9790000001</v>
      </c>
      <c r="Z13" s="1236">
        <v>0</v>
      </c>
      <c r="AA13" s="1238">
        <v>0</v>
      </c>
      <c r="AB13" s="1238">
        <v>0</v>
      </c>
      <c r="AC13" s="1236">
        <v>33637.040000000001</v>
      </c>
      <c r="AD13" s="1238">
        <v>7504.8324545987107</v>
      </c>
      <c r="AE13" s="1238">
        <v>59258.538999999997</v>
      </c>
      <c r="AF13" s="1236">
        <v>0</v>
      </c>
      <c r="AG13" s="1238">
        <v>0</v>
      </c>
      <c r="AH13" s="1238">
        <v>0</v>
      </c>
      <c r="AI13" s="1236">
        <v>29126.74</v>
      </c>
      <c r="AJ13" s="1238">
        <v>20650.400995899236</v>
      </c>
      <c r="AK13" s="1238">
        <v>99627.21</v>
      </c>
      <c r="AL13" s="1236">
        <v>0</v>
      </c>
      <c r="AM13" s="1238">
        <v>0</v>
      </c>
      <c r="AN13" s="1238">
        <v>0</v>
      </c>
      <c r="AO13" s="1236">
        <v>0</v>
      </c>
      <c r="AP13" s="1238">
        <v>0</v>
      </c>
      <c r="AQ13" s="1238">
        <v>0</v>
      </c>
      <c r="AR13" s="1236">
        <v>15233.396000000001</v>
      </c>
      <c r="AS13" s="1238">
        <v>8689.8122437024012</v>
      </c>
      <c r="AT13" s="1238">
        <v>44900.415000000001</v>
      </c>
      <c r="AU13" s="1236">
        <v>0</v>
      </c>
      <c r="AV13" s="1238">
        <v>0</v>
      </c>
      <c r="AW13" s="1238">
        <v>0</v>
      </c>
      <c r="AX13" s="1236">
        <v>0</v>
      </c>
      <c r="AY13" s="1238">
        <v>0</v>
      </c>
      <c r="AZ13" s="1238">
        <v>0</v>
      </c>
      <c r="BA13" s="1236">
        <v>0</v>
      </c>
      <c r="BB13" s="1238">
        <v>0</v>
      </c>
      <c r="BC13" s="1238">
        <v>0</v>
      </c>
      <c r="BD13" s="1236">
        <v>0</v>
      </c>
      <c r="BE13" s="1238">
        <v>0</v>
      </c>
      <c r="BF13" s="1238">
        <v>0</v>
      </c>
      <c r="BG13" s="1236">
        <v>2651068.4539999999</v>
      </c>
      <c r="BH13" s="1238">
        <v>1367797.1625659051</v>
      </c>
      <c r="BI13" s="1239">
        <v>7320727.9670000002</v>
      </c>
      <c r="BJ13" s="1234"/>
      <c r="BK13" s="1234"/>
    </row>
    <row r="14" spans="1:63" s="1229" customFormat="1" ht="10.199999999999999">
      <c r="A14" s="1235" t="s">
        <v>801</v>
      </c>
      <c r="B14" s="1236">
        <v>759024.22100000002</v>
      </c>
      <c r="C14" s="1238">
        <v>830026.31400117162</v>
      </c>
      <c r="D14" s="1238">
        <v>3592734.057</v>
      </c>
      <c r="E14" s="1236">
        <v>0</v>
      </c>
      <c r="F14" s="1238">
        <v>1799.9999999999998</v>
      </c>
      <c r="G14" s="1238">
        <v>6145.2</v>
      </c>
      <c r="H14" s="1236">
        <v>50531.794999999998</v>
      </c>
      <c r="I14" s="1238">
        <v>543291.44522554183</v>
      </c>
      <c r="J14" s="1238">
        <v>1905328.79</v>
      </c>
      <c r="K14" s="1236">
        <v>51855</v>
      </c>
      <c r="L14" s="1238">
        <v>86267.600468658464</v>
      </c>
      <c r="M14" s="1238">
        <v>346372.58799999999</v>
      </c>
      <c r="N14" s="1236">
        <v>204620.27</v>
      </c>
      <c r="O14" s="1238">
        <v>324202.17281780904</v>
      </c>
      <c r="P14" s="1238">
        <v>1311446.4879999999</v>
      </c>
      <c r="Q14" s="1236">
        <v>237275.114</v>
      </c>
      <c r="R14" s="1238">
        <v>515902.58787346218</v>
      </c>
      <c r="S14" s="1238">
        <v>1998566.55</v>
      </c>
      <c r="T14" s="1236">
        <v>250889</v>
      </c>
      <c r="U14" s="1238">
        <v>3870</v>
      </c>
      <c r="V14" s="1238">
        <v>264101.18</v>
      </c>
      <c r="W14" s="1236">
        <v>368328.23200000002</v>
      </c>
      <c r="X14" s="1238">
        <v>357190.93087287637</v>
      </c>
      <c r="Y14" s="1238">
        <v>1587778.071</v>
      </c>
      <c r="Z14" s="1236">
        <v>0</v>
      </c>
      <c r="AA14" s="1238">
        <v>0</v>
      </c>
      <c r="AB14" s="1238">
        <v>0</v>
      </c>
      <c r="AC14" s="1236">
        <v>7043.1</v>
      </c>
      <c r="AD14" s="1238">
        <v>138712.83274751023</v>
      </c>
      <c r="AE14" s="1238">
        <v>480608.71100000001</v>
      </c>
      <c r="AF14" s="1236">
        <v>0</v>
      </c>
      <c r="AG14" s="1238">
        <v>0</v>
      </c>
      <c r="AH14" s="1238">
        <v>0</v>
      </c>
      <c r="AI14" s="1236">
        <v>103011.955</v>
      </c>
      <c r="AJ14" s="1238">
        <v>61613.472466315165</v>
      </c>
      <c r="AK14" s="1238">
        <v>313360.35100000002</v>
      </c>
      <c r="AL14" s="1236">
        <v>0</v>
      </c>
      <c r="AM14" s="1238">
        <v>0</v>
      </c>
      <c r="AN14" s="1238">
        <v>0</v>
      </c>
      <c r="AO14" s="1236">
        <v>0</v>
      </c>
      <c r="AP14" s="1238">
        <v>0</v>
      </c>
      <c r="AQ14" s="1238">
        <v>0</v>
      </c>
      <c r="AR14" s="1236">
        <v>0</v>
      </c>
      <c r="AS14" s="1238">
        <v>29950</v>
      </c>
      <c r="AT14" s="1238">
        <v>102249.3</v>
      </c>
      <c r="AU14" s="1236">
        <v>0</v>
      </c>
      <c r="AV14" s="1238">
        <v>0</v>
      </c>
      <c r="AW14" s="1238">
        <v>0</v>
      </c>
      <c r="AX14" s="1236">
        <v>93659.4</v>
      </c>
      <c r="AY14" s="1238">
        <v>21000</v>
      </c>
      <c r="AZ14" s="1238">
        <v>165353.4</v>
      </c>
      <c r="BA14" s="1236">
        <v>0</v>
      </c>
      <c r="BB14" s="1238">
        <v>0</v>
      </c>
      <c r="BC14" s="1238">
        <v>0</v>
      </c>
      <c r="BD14" s="1236">
        <v>0</v>
      </c>
      <c r="BE14" s="1238">
        <v>0</v>
      </c>
      <c r="BF14" s="1238">
        <v>0</v>
      </c>
      <c r="BG14" s="1236">
        <v>2126238.0890000002</v>
      </c>
      <c r="BH14" s="1238">
        <v>2913827.3579379027</v>
      </c>
      <c r="BI14" s="1239">
        <v>12074044.688999999</v>
      </c>
      <c r="BJ14" s="1234"/>
      <c r="BK14" s="1234"/>
    </row>
    <row r="15" spans="1:63" s="1229" customFormat="1" ht="10.199999999999999">
      <c r="A15" s="1235" t="s">
        <v>1089</v>
      </c>
      <c r="B15" s="1236">
        <v>1442461.6529999999</v>
      </c>
      <c r="C15" s="1238">
        <v>1173006.0805506737</v>
      </c>
      <c r="D15" s="1238">
        <v>5447104.4129999997</v>
      </c>
      <c r="E15" s="1236">
        <v>0</v>
      </c>
      <c r="F15" s="1238">
        <v>0</v>
      </c>
      <c r="G15" s="1238">
        <v>0</v>
      </c>
      <c r="H15" s="1236">
        <v>3166242.7379999999</v>
      </c>
      <c r="I15" s="1238">
        <v>605491.35998828348</v>
      </c>
      <c r="J15" s="1238">
        <v>5233390.2419999996</v>
      </c>
      <c r="K15" s="1236">
        <v>273675</v>
      </c>
      <c r="L15" s="1238">
        <v>112482.99677797305</v>
      </c>
      <c r="M15" s="1238">
        <v>657691.951</v>
      </c>
      <c r="N15" s="1236">
        <v>29717.415000000001</v>
      </c>
      <c r="O15" s="1238">
        <v>89.762741652021077</v>
      </c>
      <c r="P15" s="1238">
        <v>30023.866000000002</v>
      </c>
      <c r="Q15" s="1236">
        <v>19.667999999999999</v>
      </c>
      <c r="R15" s="1238">
        <v>34.872290568248388</v>
      </c>
      <c r="S15" s="1238">
        <v>138.72300000000001</v>
      </c>
      <c r="T15" s="1236">
        <v>14952.072</v>
      </c>
      <c r="U15" s="1238">
        <v>0</v>
      </c>
      <c r="V15" s="1238">
        <v>14952.072</v>
      </c>
      <c r="W15" s="1236">
        <v>205461.144</v>
      </c>
      <c r="X15" s="1238">
        <v>203285.5858230814</v>
      </c>
      <c r="Y15" s="1238">
        <v>899478.13399999996</v>
      </c>
      <c r="Z15" s="1236">
        <v>0</v>
      </c>
      <c r="AA15" s="1238">
        <v>0</v>
      </c>
      <c r="AB15" s="1238">
        <v>0</v>
      </c>
      <c r="AC15" s="1236">
        <v>3148.71</v>
      </c>
      <c r="AD15" s="1238">
        <v>1669.6277094317516</v>
      </c>
      <c r="AE15" s="1238">
        <v>8848.8189999999995</v>
      </c>
      <c r="AF15" s="1236">
        <v>0</v>
      </c>
      <c r="AG15" s="1238">
        <v>0</v>
      </c>
      <c r="AH15" s="1238">
        <v>0</v>
      </c>
      <c r="AI15" s="1236">
        <v>363870.21100000001</v>
      </c>
      <c r="AJ15" s="1238">
        <v>21310.876684241357</v>
      </c>
      <c r="AK15" s="1238">
        <v>436625.54499999998</v>
      </c>
      <c r="AL15" s="1236">
        <v>0</v>
      </c>
      <c r="AM15" s="1238">
        <v>0</v>
      </c>
      <c r="AN15" s="1238">
        <v>0</v>
      </c>
      <c r="AO15" s="1236">
        <v>0</v>
      </c>
      <c r="AP15" s="1238">
        <v>0</v>
      </c>
      <c r="AQ15" s="1238">
        <v>0</v>
      </c>
      <c r="AR15" s="1236">
        <v>17564.181</v>
      </c>
      <c r="AS15" s="1238">
        <v>969.60574106619799</v>
      </c>
      <c r="AT15" s="1238">
        <v>20874.416000000001</v>
      </c>
      <c r="AU15" s="1236">
        <v>0</v>
      </c>
      <c r="AV15" s="1238">
        <v>0</v>
      </c>
      <c r="AW15" s="1238">
        <v>0</v>
      </c>
      <c r="AX15" s="1236">
        <v>61088.36</v>
      </c>
      <c r="AY15" s="1238">
        <v>75902.521089630929</v>
      </c>
      <c r="AZ15" s="1238">
        <v>320219.56699999998</v>
      </c>
      <c r="BA15" s="1236">
        <v>0</v>
      </c>
      <c r="BB15" s="1238">
        <v>0</v>
      </c>
      <c r="BC15" s="1238">
        <v>0</v>
      </c>
      <c r="BD15" s="1236">
        <v>0</v>
      </c>
      <c r="BE15" s="1238">
        <v>0</v>
      </c>
      <c r="BF15" s="1238">
        <v>0</v>
      </c>
      <c r="BG15" s="1236">
        <v>5578201.1569999997</v>
      </c>
      <c r="BH15" s="1238">
        <v>2194243.2911540712</v>
      </c>
      <c r="BI15" s="1239">
        <v>13069347.753</v>
      </c>
      <c r="BJ15" s="1234"/>
      <c r="BK15" s="1234"/>
    </row>
    <row r="16" spans="1:63" s="1229" customFormat="1" ht="10.199999999999999">
      <c r="A16" s="1230" t="s">
        <v>1090</v>
      </c>
      <c r="B16" s="1231">
        <v>5087598.2340000002</v>
      </c>
      <c r="C16" s="1232">
        <v>1993946.5890451083</v>
      </c>
      <c r="D16" s="1233">
        <v>11894931.889</v>
      </c>
      <c r="E16" s="1231">
        <v>29174.857</v>
      </c>
      <c r="F16" s="1232">
        <v>21044.098418277677</v>
      </c>
      <c r="G16" s="1233">
        <v>101019.41</v>
      </c>
      <c r="H16" s="1231">
        <v>4632480.0159999998</v>
      </c>
      <c r="I16" s="1232">
        <v>2293526.1821909784</v>
      </c>
      <c r="J16" s="1233">
        <v>12462578.402000001</v>
      </c>
      <c r="K16" s="1231">
        <v>193303.3</v>
      </c>
      <c r="L16" s="1232">
        <v>125908.03661394259</v>
      </c>
      <c r="M16" s="1233">
        <v>623153.33700000006</v>
      </c>
      <c r="N16" s="1231">
        <v>1211945.041</v>
      </c>
      <c r="O16" s="1232">
        <v>294277.15495020506</v>
      </c>
      <c r="P16" s="1233">
        <v>2216607.2480000001</v>
      </c>
      <c r="Q16" s="1231">
        <v>1614702.7139999999</v>
      </c>
      <c r="R16" s="1232">
        <v>711900.36789689516</v>
      </c>
      <c r="S16" s="1233">
        <v>4045130.571</v>
      </c>
      <c r="T16" s="1231">
        <v>112371.045</v>
      </c>
      <c r="U16" s="1232">
        <v>13082.081722319859</v>
      </c>
      <c r="V16" s="1233">
        <v>157033.27299999999</v>
      </c>
      <c r="W16" s="1231">
        <v>1856134.7490000001</v>
      </c>
      <c r="X16" s="1232">
        <v>678816.63591095491</v>
      </c>
      <c r="Y16" s="1233">
        <v>4173614.7450000001</v>
      </c>
      <c r="Z16" s="1231">
        <v>0</v>
      </c>
      <c r="AA16" s="1232">
        <v>0</v>
      </c>
      <c r="AB16" s="1233">
        <v>0</v>
      </c>
      <c r="AC16" s="1231">
        <v>234940.87899999999</v>
      </c>
      <c r="AD16" s="1232">
        <v>71629.707088459283</v>
      </c>
      <c r="AE16" s="1233">
        <v>479484.69900000002</v>
      </c>
      <c r="AF16" s="1231">
        <v>19.853000000000002</v>
      </c>
      <c r="AG16" s="1232">
        <v>0</v>
      </c>
      <c r="AH16" s="1233">
        <v>19.853000000000002</v>
      </c>
      <c r="AI16" s="1231">
        <v>499177.93</v>
      </c>
      <c r="AJ16" s="1232">
        <v>312493.90597539546</v>
      </c>
      <c r="AK16" s="1233">
        <v>1566032.1259999999</v>
      </c>
      <c r="AL16" s="1231">
        <v>0</v>
      </c>
      <c r="AM16" s="1232">
        <v>0</v>
      </c>
      <c r="AN16" s="1233">
        <v>0</v>
      </c>
      <c r="AO16" s="1231">
        <v>98607.179000000004</v>
      </c>
      <c r="AP16" s="1232">
        <v>3000</v>
      </c>
      <c r="AQ16" s="1233">
        <v>108849.179</v>
      </c>
      <c r="AR16" s="1231">
        <v>5444.5309999999999</v>
      </c>
      <c r="AS16" s="1232">
        <v>29958.425014645574</v>
      </c>
      <c r="AT16" s="1233">
        <v>107722.594</v>
      </c>
      <c r="AU16" s="1231">
        <v>0</v>
      </c>
      <c r="AV16" s="1232">
        <v>0</v>
      </c>
      <c r="AW16" s="1233">
        <v>0</v>
      </c>
      <c r="AX16" s="1231">
        <v>46698.364999999998</v>
      </c>
      <c r="AY16" s="1232">
        <v>40675.382835383716</v>
      </c>
      <c r="AZ16" s="1233">
        <v>185564.12299999999</v>
      </c>
      <c r="BA16" s="1231">
        <v>0</v>
      </c>
      <c r="BB16" s="1232">
        <v>0</v>
      </c>
      <c r="BC16" s="1233">
        <v>0</v>
      </c>
      <c r="BD16" s="1231">
        <v>0</v>
      </c>
      <c r="BE16" s="1232">
        <v>0</v>
      </c>
      <c r="BF16" s="1233">
        <v>0</v>
      </c>
      <c r="BG16" s="1231">
        <v>15622598.700999999</v>
      </c>
      <c r="BH16" s="1232">
        <v>6590258.5688342117</v>
      </c>
      <c r="BI16" s="1233">
        <v>38121741.454999998</v>
      </c>
      <c r="BJ16" s="1234"/>
      <c r="BK16" s="1234"/>
    </row>
    <row r="17" spans="1:63" s="1229" customFormat="1" ht="10.199999999999999">
      <c r="A17" s="1235" t="s">
        <v>1088</v>
      </c>
      <c r="B17" s="1236">
        <v>564.61800000000005</v>
      </c>
      <c r="C17" s="1237">
        <v>74.403925014645566</v>
      </c>
      <c r="D17" s="1238">
        <v>818.63300000000004</v>
      </c>
      <c r="E17" s="1236">
        <v>9.1189999999999998</v>
      </c>
      <c r="F17" s="1237">
        <v>0.89132981839484471</v>
      </c>
      <c r="G17" s="1238">
        <v>12.163</v>
      </c>
      <c r="H17" s="1236">
        <v>3978.049</v>
      </c>
      <c r="I17" s="1237">
        <v>996.30111306385459</v>
      </c>
      <c r="J17" s="1238">
        <v>7379.4219999999996</v>
      </c>
      <c r="K17" s="1236">
        <v>21.466000000000001</v>
      </c>
      <c r="L17" s="1237">
        <v>899.91798476859992</v>
      </c>
      <c r="M17" s="1238">
        <v>3093.7860000000001</v>
      </c>
      <c r="N17" s="1236">
        <v>3465.2649999999999</v>
      </c>
      <c r="O17" s="1237">
        <v>844.70474516695958</v>
      </c>
      <c r="P17" s="1238">
        <v>6349.0870000000004</v>
      </c>
      <c r="Q17" s="1236">
        <v>17.378</v>
      </c>
      <c r="R17" s="1237">
        <v>516.57439953134156</v>
      </c>
      <c r="S17" s="1238">
        <v>1780.9639999999999</v>
      </c>
      <c r="T17" s="1236">
        <v>788.76800000000003</v>
      </c>
      <c r="U17" s="1237">
        <v>456.79379027533679</v>
      </c>
      <c r="V17" s="1238">
        <v>2348.2620000000002</v>
      </c>
      <c r="W17" s="1236">
        <v>18519.142</v>
      </c>
      <c r="X17" s="1237">
        <v>708.72759226713526</v>
      </c>
      <c r="Y17" s="1238">
        <v>20938.738000000001</v>
      </c>
      <c r="Z17" s="1236">
        <v>0</v>
      </c>
      <c r="AA17" s="1237">
        <v>0</v>
      </c>
      <c r="AB17" s="1238">
        <v>0</v>
      </c>
      <c r="AC17" s="1236">
        <v>0</v>
      </c>
      <c r="AD17" s="1237">
        <v>0</v>
      </c>
      <c r="AE17" s="1238">
        <v>0</v>
      </c>
      <c r="AF17" s="1236">
        <v>0</v>
      </c>
      <c r="AG17" s="1237">
        <v>0</v>
      </c>
      <c r="AH17" s="1238">
        <v>0</v>
      </c>
      <c r="AI17" s="1236">
        <v>9.6270000000000007</v>
      </c>
      <c r="AJ17" s="1237">
        <v>277.16578793204451</v>
      </c>
      <c r="AK17" s="1238">
        <v>955.87099999999998</v>
      </c>
      <c r="AL17" s="1236">
        <v>0</v>
      </c>
      <c r="AM17" s="1237">
        <v>0</v>
      </c>
      <c r="AN17" s="1238">
        <v>0</v>
      </c>
      <c r="AO17" s="1236">
        <v>0</v>
      </c>
      <c r="AP17" s="1237">
        <v>0</v>
      </c>
      <c r="AQ17" s="1238">
        <v>0</v>
      </c>
      <c r="AR17" s="1236">
        <v>0</v>
      </c>
      <c r="AS17" s="1237">
        <v>0</v>
      </c>
      <c r="AT17" s="1238">
        <v>0</v>
      </c>
      <c r="AU17" s="1236">
        <v>0</v>
      </c>
      <c r="AV17" s="1237">
        <v>0</v>
      </c>
      <c r="AW17" s="1238">
        <v>0</v>
      </c>
      <c r="AX17" s="1236">
        <v>0</v>
      </c>
      <c r="AY17" s="1237">
        <v>0</v>
      </c>
      <c r="AZ17" s="1238">
        <v>0</v>
      </c>
      <c r="BA17" s="1236">
        <v>0</v>
      </c>
      <c r="BB17" s="1237">
        <v>0</v>
      </c>
      <c r="BC17" s="1238">
        <v>0</v>
      </c>
      <c r="BD17" s="1236">
        <v>0</v>
      </c>
      <c r="BE17" s="1237">
        <v>0</v>
      </c>
      <c r="BF17" s="1238">
        <v>0</v>
      </c>
      <c r="BG17" s="1236">
        <v>27373.436000000002</v>
      </c>
      <c r="BH17" s="1237">
        <v>4775.4815465729353</v>
      </c>
      <c r="BI17" s="1239">
        <v>43676.930999999997</v>
      </c>
      <c r="BJ17" s="1234"/>
      <c r="BK17" s="1234"/>
    </row>
    <row r="18" spans="1:63" s="1229" customFormat="1" ht="10.199999999999999">
      <c r="A18" s="1235" t="s">
        <v>799</v>
      </c>
      <c r="B18" s="1236">
        <v>5109.7430000000004</v>
      </c>
      <c r="C18" s="1238">
        <v>2174.4915055653191</v>
      </c>
      <c r="D18" s="1238">
        <v>12533.458000000001</v>
      </c>
      <c r="E18" s="1236">
        <v>0</v>
      </c>
      <c r="F18" s="1238">
        <v>0</v>
      </c>
      <c r="G18" s="1238">
        <v>0</v>
      </c>
      <c r="H18" s="1236">
        <v>7429.6220000000003</v>
      </c>
      <c r="I18" s="1238">
        <v>3875.1077914469829</v>
      </c>
      <c r="J18" s="1238">
        <v>20659.241000000002</v>
      </c>
      <c r="K18" s="1236">
        <v>129.06</v>
      </c>
      <c r="L18" s="1238">
        <v>18.692442882249562</v>
      </c>
      <c r="M18" s="1238">
        <v>192.87700000000001</v>
      </c>
      <c r="N18" s="1236">
        <v>739.99099999999999</v>
      </c>
      <c r="O18" s="1238">
        <v>133.36906854130052</v>
      </c>
      <c r="P18" s="1238">
        <v>1195.3130000000001</v>
      </c>
      <c r="Q18" s="1236">
        <v>923.60199999999998</v>
      </c>
      <c r="R18" s="1238">
        <v>835.60427650849442</v>
      </c>
      <c r="S18" s="1238">
        <v>3776.355</v>
      </c>
      <c r="T18" s="1236">
        <v>2609.2109999999998</v>
      </c>
      <c r="U18" s="1238">
        <v>1484.2656707674282</v>
      </c>
      <c r="V18" s="1238">
        <v>7676.4939999999997</v>
      </c>
      <c r="W18" s="1236">
        <v>373.82400000000001</v>
      </c>
      <c r="X18" s="1238">
        <v>357.8863503222027</v>
      </c>
      <c r="Y18" s="1238">
        <v>1595.6479999999999</v>
      </c>
      <c r="Z18" s="1236">
        <v>0</v>
      </c>
      <c r="AA18" s="1238">
        <v>0</v>
      </c>
      <c r="AB18" s="1238">
        <v>0</v>
      </c>
      <c r="AC18" s="1236">
        <v>0</v>
      </c>
      <c r="AD18" s="1238">
        <v>0</v>
      </c>
      <c r="AE18" s="1238">
        <v>0</v>
      </c>
      <c r="AF18" s="1236">
        <v>0</v>
      </c>
      <c r="AG18" s="1238">
        <v>0</v>
      </c>
      <c r="AH18" s="1238">
        <v>0</v>
      </c>
      <c r="AI18" s="1236">
        <v>0</v>
      </c>
      <c r="AJ18" s="1238">
        <v>0</v>
      </c>
      <c r="AK18" s="1238">
        <v>0</v>
      </c>
      <c r="AL18" s="1236">
        <v>0</v>
      </c>
      <c r="AM18" s="1238">
        <v>0</v>
      </c>
      <c r="AN18" s="1238">
        <v>0</v>
      </c>
      <c r="AO18" s="1236">
        <v>0</v>
      </c>
      <c r="AP18" s="1238">
        <v>0</v>
      </c>
      <c r="AQ18" s="1238">
        <v>0</v>
      </c>
      <c r="AR18" s="1236">
        <v>0</v>
      </c>
      <c r="AS18" s="1238">
        <v>0</v>
      </c>
      <c r="AT18" s="1238">
        <v>0</v>
      </c>
      <c r="AU18" s="1236">
        <v>0</v>
      </c>
      <c r="AV18" s="1238">
        <v>0</v>
      </c>
      <c r="AW18" s="1238">
        <v>0</v>
      </c>
      <c r="AX18" s="1236">
        <v>0</v>
      </c>
      <c r="AY18" s="1238">
        <v>0</v>
      </c>
      <c r="AZ18" s="1238">
        <v>0</v>
      </c>
      <c r="BA18" s="1236">
        <v>0</v>
      </c>
      <c r="BB18" s="1238">
        <v>0</v>
      </c>
      <c r="BC18" s="1238">
        <v>0</v>
      </c>
      <c r="BD18" s="1236">
        <v>0</v>
      </c>
      <c r="BE18" s="1238">
        <v>0</v>
      </c>
      <c r="BF18" s="1238">
        <v>0</v>
      </c>
      <c r="BG18" s="1236">
        <v>17315.056</v>
      </c>
      <c r="BH18" s="1238">
        <v>8879.418277680139</v>
      </c>
      <c r="BI18" s="1239">
        <v>47629.39</v>
      </c>
      <c r="BJ18" s="1234"/>
      <c r="BK18" s="1234"/>
    </row>
    <row r="19" spans="1:63" s="1229" customFormat="1" ht="10.199999999999999">
      <c r="A19" s="1235" t="s">
        <v>126</v>
      </c>
      <c r="B19" s="1236">
        <v>243321.99799999999</v>
      </c>
      <c r="C19" s="1238">
        <v>117860.23901581722</v>
      </c>
      <c r="D19" s="1238">
        <v>645696.85400000005</v>
      </c>
      <c r="E19" s="1236">
        <v>466.06200000000001</v>
      </c>
      <c r="F19" s="1238">
        <v>68.41300527240773</v>
      </c>
      <c r="G19" s="1238">
        <v>699.625</v>
      </c>
      <c r="H19" s="1236">
        <v>612348.56000000006</v>
      </c>
      <c r="I19" s="1238">
        <v>280017.84153485647</v>
      </c>
      <c r="J19" s="1238">
        <v>1568329.4709999999</v>
      </c>
      <c r="K19" s="1236">
        <v>5981.47</v>
      </c>
      <c r="L19" s="1238">
        <v>5232.3441710603402</v>
      </c>
      <c r="M19" s="1238">
        <v>23844.694</v>
      </c>
      <c r="N19" s="1236">
        <v>28905.904999999999</v>
      </c>
      <c r="O19" s="1238">
        <v>12459.928529584065</v>
      </c>
      <c r="P19" s="1238">
        <v>71444.101999999999</v>
      </c>
      <c r="Q19" s="1236">
        <v>153213.245</v>
      </c>
      <c r="R19" s="1238">
        <v>70250.394258933797</v>
      </c>
      <c r="S19" s="1238">
        <v>393048.092</v>
      </c>
      <c r="T19" s="1236">
        <v>0</v>
      </c>
      <c r="U19" s="1238">
        <v>0</v>
      </c>
      <c r="V19" s="1238">
        <v>0</v>
      </c>
      <c r="W19" s="1236">
        <v>295668.24900000001</v>
      </c>
      <c r="X19" s="1238">
        <v>52041.549794961917</v>
      </c>
      <c r="Y19" s="1238">
        <v>473338.10100000002</v>
      </c>
      <c r="Z19" s="1236">
        <v>0</v>
      </c>
      <c r="AA19" s="1238">
        <v>0</v>
      </c>
      <c r="AB19" s="1238">
        <v>0</v>
      </c>
      <c r="AC19" s="1236">
        <v>4851.116</v>
      </c>
      <c r="AD19" s="1238">
        <v>1923.5374926772115</v>
      </c>
      <c r="AE19" s="1238">
        <v>11418.073</v>
      </c>
      <c r="AF19" s="1236">
        <v>0</v>
      </c>
      <c r="AG19" s="1238">
        <v>0</v>
      </c>
      <c r="AH19" s="1238">
        <v>0</v>
      </c>
      <c r="AI19" s="1236">
        <v>1114.6379999999999</v>
      </c>
      <c r="AJ19" s="1238">
        <v>4727.8444639718809</v>
      </c>
      <c r="AK19" s="1238">
        <v>17255.499</v>
      </c>
      <c r="AL19" s="1236">
        <v>0</v>
      </c>
      <c r="AM19" s="1238">
        <v>0</v>
      </c>
      <c r="AN19" s="1238">
        <v>0</v>
      </c>
      <c r="AO19" s="1236">
        <v>0</v>
      </c>
      <c r="AP19" s="1238">
        <v>0</v>
      </c>
      <c r="AQ19" s="1238">
        <v>0</v>
      </c>
      <c r="AR19" s="1236">
        <v>0</v>
      </c>
      <c r="AS19" s="1238">
        <v>0</v>
      </c>
      <c r="AT19" s="1238">
        <v>0</v>
      </c>
      <c r="AU19" s="1236">
        <v>0</v>
      </c>
      <c r="AV19" s="1238">
        <v>0</v>
      </c>
      <c r="AW19" s="1238">
        <v>0</v>
      </c>
      <c r="AX19" s="1236">
        <v>0</v>
      </c>
      <c r="AY19" s="1238">
        <v>0</v>
      </c>
      <c r="AZ19" s="1238">
        <v>0</v>
      </c>
      <c r="BA19" s="1236">
        <v>0</v>
      </c>
      <c r="BB19" s="1238">
        <v>0</v>
      </c>
      <c r="BC19" s="1238">
        <v>0</v>
      </c>
      <c r="BD19" s="1236">
        <v>0</v>
      </c>
      <c r="BE19" s="1238">
        <v>0</v>
      </c>
      <c r="BF19" s="1238">
        <v>0</v>
      </c>
      <c r="BG19" s="1236">
        <v>1345871.247</v>
      </c>
      <c r="BH19" s="1238">
        <v>544582.09343878145</v>
      </c>
      <c r="BI19" s="1239">
        <v>3205074.514</v>
      </c>
      <c r="BJ19" s="1234"/>
      <c r="BK19" s="1234"/>
    </row>
    <row r="20" spans="1:63" s="1229" customFormat="1" ht="10.199999999999999">
      <c r="A20" s="1235" t="s">
        <v>136</v>
      </c>
      <c r="B20" s="1236">
        <v>3785457.9569999999</v>
      </c>
      <c r="C20" s="1238">
        <v>979846.903632103</v>
      </c>
      <c r="D20" s="1238">
        <v>7130655.2869999995</v>
      </c>
      <c r="E20" s="1236">
        <v>23325.988000000001</v>
      </c>
      <c r="F20" s="1238">
        <v>6018.3145869947275</v>
      </c>
      <c r="G20" s="1238">
        <v>43872.514999999999</v>
      </c>
      <c r="H20" s="1236">
        <v>3322366.3119999999</v>
      </c>
      <c r="I20" s="1238">
        <v>1511213.5339777386</v>
      </c>
      <c r="J20" s="1238">
        <v>8481649.3169999998</v>
      </c>
      <c r="K20" s="1236">
        <v>85736.44</v>
      </c>
      <c r="L20" s="1238">
        <v>43127.921499707081</v>
      </c>
      <c r="M20" s="1238">
        <v>232975.16399999999</v>
      </c>
      <c r="N20" s="1236">
        <v>995346.57299999997</v>
      </c>
      <c r="O20" s="1238">
        <v>104796.82542472174</v>
      </c>
      <c r="P20" s="1238">
        <v>1353122.936</v>
      </c>
      <c r="Q20" s="1236">
        <v>1125348.57</v>
      </c>
      <c r="R20" s="1238">
        <v>344112.79613356764</v>
      </c>
      <c r="S20" s="1238">
        <v>2300149.656</v>
      </c>
      <c r="T20" s="1236">
        <v>0</v>
      </c>
      <c r="U20" s="1238">
        <v>0</v>
      </c>
      <c r="V20" s="1238">
        <v>0</v>
      </c>
      <c r="W20" s="1236">
        <v>1107730.3400000001</v>
      </c>
      <c r="X20" s="1238">
        <v>408341.6613942589</v>
      </c>
      <c r="Y20" s="1238">
        <v>2501808.773</v>
      </c>
      <c r="Z20" s="1236">
        <v>0</v>
      </c>
      <c r="AA20" s="1238">
        <v>0</v>
      </c>
      <c r="AB20" s="1238">
        <v>0</v>
      </c>
      <c r="AC20" s="1236">
        <v>205291.02299999999</v>
      </c>
      <c r="AD20" s="1238">
        <v>26444.91124780316</v>
      </c>
      <c r="AE20" s="1238">
        <v>295573.95</v>
      </c>
      <c r="AF20" s="1236">
        <v>19.853000000000002</v>
      </c>
      <c r="AG20" s="1238">
        <v>0</v>
      </c>
      <c r="AH20" s="1238">
        <v>19.853000000000002</v>
      </c>
      <c r="AI20" s="1236">
        <v>396600.69199999998</v>
      </c>
      <c r="AJ20" s="1238">
        <v>223281.86203866432</v>
      </c>
      <c r="AK20" s="1238">
        <v>1158884.97</v>
      </c>
      <c r="AL20" s="1236">
        <v>0</v>
      </c>
      <c r="AM20" s="1238">
        <v>0</v>
      </c>
      <c r="AN20" s="1238">
        <v>0</v>
      </c>
      <c r="AO20" s="1236">
        <v>98607.179000000004</v>
      </c>
      <c r="AP20" s="1238">
        <v>3000</v>
      </c>
      <c r="AQ20" s="1238">
        <v>108849.179</v>
      </c>
      <c r="AR20" s="1236">
        <v>3200</v>
      </c>
      <c r="AS20" s="1238">
        <v>23901.435266549503</v>
      </c>
      <c r="AT20" s="1238">
        <v>84799.5</v>
      </c>
      <c r="AU20" s="1236">
        <v>0</v>
      </c>
      <c r="AV20" s="1238">
        <v>0</v>
      </c>
      <c r="AW20" s="1238">
        <v>0</v>
      </c>
      <c r="AX20" s="1236">
        <v>45529.516000000003</v>
      </c>
      <c r="AY20" s="1238">
        <v>17457.795547744579</v>
      </c>
      <c r="AZ20" s="1238">
        <v>105130.43</v>
      </c>
      <c r="BA20" s="1236">
        <v>0</v>
      </c>
      <c r="BB20" s="1238">
        <v>0</v>
      </c>
      <c r="BC20" s="1238">
        <v>0</v>
      </c>
      <c r="BD20" s="1236">
        <v>0</v>
      </c>
      <c r="BE20" s="1238">
        <v>0</v>
      </c>
      <c r="BF20" s="1238">
        <v>0</v>
      </c>
      <c r="BG20" s="1236">
        <v>11194560.448999999</v>
      </c>
      <c r="BH20" s="1238">
        <v>3691543.9625073224</v>
      </c>
      <c r="BI20" s="1239">
        <v>23797491.537999999</v>
      </c>
      <c r="BJ20" s="1234"/>
      <c r="BK20" s="1234"/>
    </row>
    <row r="21" spans="1:63" s="1229" customFormat="1" ht="10.199999999999999">
      <c r="A21" s="1235" t="s">
        <v>719</v>
      </c>
      <c r="B21" s="1236">
        <v>0</v>
      </c>
      <c r="C21" s="1238">
        <v>0</v>
      </c>
      <c r="D21" s="1238">
        <v>0</v>
      </c>
      <c r="E21" s="1236">
        <v>0</v>
      </c>
      <c r="F21" s="1238">
        <v>0</v>
      </c>
      <c r="G21" s="1238">
        <v>0</v>
      </c>
      <c r="H21" s="1240">
        <v>0</v>
      </c>
      <c r="I21" s="1241">
        <v>0</v>
      </c>
      <c r="J21" s="1241">
        <v>0</v>
      </c>
      <c r="K21" s="1236">
        <v>0</v>
      </c>
      <c r="L21" s="1238">
        <v>0</v>
      </c>
      <c r="M21" s="1238">
        <v>0</v>
      </c>
      <c r="N21" s="1236">
        <v>19154.715</v>
      </c>
      <c r="O21" s="1238">
        <v>3985.1804335090806</v>
      </c>
      <c r="P21" s="1238">
        <v>32760.121999999999</v>
      </c>
      <c r="Q21" s="1236">
        <v>6035.6379999999999</v>
      </c>
      <c r="R21" s="1238">
        <v>5722.6742823667246</v>
      </c>
      <c r="S21" s="1238">
        <v>25572.848000000002</v>
      </c>
      <c r="T21" s="1236">
        <v>16523.065999999999</v>
      </c>
      <c r="U21" s="1238">
        <v>6641.0219683655532</v>
      </c>
      <c r="V21" s="1238">
        <v>39195.514999999999</v>
      </c>
      <c r="W21" s="1236">
        <v>27411.128000000001</v>
      </c>
      <c r="X21" s="1238">
        <v>2100.6247803163446</v>
      </c>
      <c r="Y21" s="1238">
        <v>34582.661</v>
      </c>
      <c r="Z21" s="1236">
        <v>0</v>
      </c>
      <c r="AA21" s="1238">
        <v>0</v>
      </c>
      <c r="AB21" s="1238">
        <v>0</v>
      </c>
      <c r="AC21" s="1236">
        <v>0</v>
      </c>
      <c r="AD21" s="1238">
        <v>0</v>
      </c>
      <c r="AE21" s="1238">
        <v>0</v>
      </c>
      <c r="AF21" s="1236">
        <v>0</v>
      </c>
      <c r="AG21" s="1238">
        <v>0</v>
      </c>
      <c r="AH21" s="1238">
        <v>0</v>
      </c>
      <c r="AI21" s="1236">
        <v>1199.7929999999999</v>
      </c>
      <c r="AJ21" s="1238">
        <v>1251.738137082601</v>
      </c>
      <c r="AK21" s="1238">
        <v>5473.2280000000001</v>
      </c>
      <c r="AL21" s="1236">
        <v>0</v>
      </c>
      <c r="AM21" s="1238">
        <v>0</v>
      </c>
      <c r="AN21" s="1238">
        <v>0</v>
      </c>
      <c r="AO21" s="1236">
        <v>0</v>
      </c>
      <c r="AP21" s="1238">
        <v>0</v>
      </c>
      <c r="AQ21" s="1238">
        <v>0</v>
      </c>
      <c r="AR21" s="1236">
        <v>0</v>
      </c>
      <c r="AS21" s="1238">
        <v>0</v>
      </c>
      <c r="AT21" s="1238">
        <v>0</v>
      </c>
      <c r="AU21" s="1236">
        <v>0</v>
      </c>
      <c r="AV21" s="1238">
        <v>0</v>
      </c>
      <c r="AW21" s="1238">
        <v>0</v>
      </c>
      <c r="AX21" s="1236">
        <v>0</v>
      </c>
      <c r="AY21" s="1238">
        <v>0</v>
      </c>
      <c r="AZ21" s="1238">
        <v>0</v>
      </c>
      <c r="BA21" s="1236">
        <v>0</v>
      </c>
      <c r="BB21" s="1238">
        <v>0</v>
      </c>
      <c r="BC21" s="1238">
        <v>0</v>
      </c>
      <c r="BD21" s="1236">
        <v>0</v>
      </c>
      <c r="BE21" s="1238">
        <v>0</v>
      </c>
      <c r="BF21" s="1238">
        <v>0</v>
      </c>
      <c r="BG21" s="1236">
        <v>70324.341</v>
      </c>
      <c r="BH21" s="1238">
        <v>19701.240187463383</v>
      </c>
      <c r="BI21" s="1239">
        <v>137584.37599999999</v>
      </c>
      <c r="BJ21" s="1234"/>
      <c r="BK21" s="1234"/>
    </row>
    <row r="22" spans="1:63" s="1229" customFormat="1" ht="10.199999999999999">
      <c r="A22" s="1235" t="s">
        <v>800</v>
      </c>
      <c r="B22" s="1236">
        <v>468058.196</v>
      </c>
      <c r="C22" s="1238">
        <v>236527.00644405387</v>
      </c>
      <c r="D22" s="1238">
        <v>1275561.3959999999</v>
      </c>
      <c r="E22" s="1236">
        <v>846.70699999999999</v>
      </c>
      <c r="F22" s="1238">
        <v>619.9384885764498</v>
      </c>
      <c r="G22" s="1238">
        <v>2963.1770000000001</v>
      </c>
      <c r="H22" s="1236">
        <v>340503.87699999998</v>
      </c>
      <c r="I22" s="1238">
        <v>225529.40685413004</v>
      </c>
      <c r="J22" s="1238">
        <v>1110461.273</v>
      </c>
      <c r="K22" s="1236">
        <v>757.91300000000001</v>
      </c>
      <c r="L22" s="1238">
        <v>0</v>
      </c>
      <c r="M22" s="1238">
        <v>757.91300000000001</v>
      </c>
      <c r="N22" s="1236">
        <v>89542.464000000007</v>
      </c>
      <c r="O22" s="1238">
        <v>53773.526362038661</v>
      </c>
      <c r="P22" s="1238">
        <v>273125.28399999999</v>
      </c>
      <c r="Q22" s="1236">
        <v>174798.36600000001</v>
      </c>
      <c r="R22" s="1238">
        <v>98446.140890451075</v>
      </c>
      <c r="S22" s="1238">
        <v>510893.49200000003</v>
      </c>
      <c r="T22" s="1236">
        <v>0</v>
      </c>
      <c r="U22" s="1238">
        <v>0</v>
      </c>
      <c r="V22" s="1238">
        <v>0</v>
      </c>
      <c r="W22" s="1236">
        <v>123840.234</v>
      </c>
      <c r="X22" s="1238">
        <v>65241.736965436437</v>
      </c>
      <c r="Y22" s="1238">
        <v>346575.52500000002</v>
      </c>
      <c r="Z22" s="1236">
        <v>0</v>
      </c>
      <c r="AA22" s="1238">
        <v>0</v>
      </c>
      <c r="AB22" s="1238">
        <v>0</v>
      </c>
      <c r="AC22" s="1236">
        <v>8635.3430000000008</v>
      </c>
      <c r="AD22" s="1238">
        <v>7912.6253661394258</v>
      </c>
      <c r="AE22" s="1238">
        <v>35649.046999999999</v>
      </c>
      <c r="AF22" s="1236">
        <v>0</v>
      </c>
      <c r="AG22" s="1238">
        <v>0</v>
      </c>
      <c r="AH22" s="1238">
        <v>0</v>
      </c>
      <c r="AI22" s="1236">
        <v>43195.923000000003</v>
      </c>
      <c r="AJ22" s="1238">
        <v>27795.046572934974</v>
      </c>
      <c r="AK22" s="1238">
        <v>138088.212</v>
      </c>
      <c r="AL22" s="1236">
        <v>0</v>
      </c>
      <c r="AM22" s="1238">
        <v>0</v>
      </c>
      <c r="AN22" s="1238">
        <v>0</v>
      </c>
      <c r="AO22" s="1236">
        <v>0</v>
      </c>
      <c r="AP22" s="1238">
        <v>0</v>
      </c>
      <c r="AQ22" s="1238">
        <v>0</v>
      </c>
      <c r="AR22" s="1236">
        <v>0</v>
      </c>
      <c r="AS22" s="1238">
        <v>0</v>
      </c>
      <c r="AT22" s="1238">
        <v>0</v>
      </c>
      <c r="AU22" s="1236">
        <v>0</v>
      </c>
      <c r="AV22" s="1238">
        <v>0</v>
      </c>
      <c r="AW22" s="1238">
        <v>0</v>
      </c>
      <c r="AX22" s="1236">
        <v>0</v>
      </c>
      <c r="AY22" s="1238">
        <v>0</v>
      </c>
      <c r="AZ22" s="1238">
        <v>0</v>
      </c>
      <c r="BA22" s="1236">
        <v>0</v>
      </c>
      <c r="BB22" s="1238">
        <v>0</v>
      </c>
      <c r="BC22" s="1238">
        <v>0</v>
      </c>
      <c r="BD22" s="1236">
        <v>0</v>
      </c>
      <c r="BE22" s="1238">
        <v>0</v>
      </c>
      <c r="BF22" s="1238">
        <v>0</v>
      </c>
      <c r="BG22" s="1236">
        <v>1250179.027</v>
      </c>
      <c r="BH22" s="1238">
        <v>715845.42911540705</v>
      </c>
      <c r="BI22" s="1239">
        <v>3694075.3229999999</v>
      </c>
      <c r="BJ22" s="1234"/>
      <c r="BK22" s="1234"/>
    </row>
    <row r="23" spans="1:63" s="1229" customFormat="1" ht="10.199999999999999">
      <c r="A23" s="1235" t="s">
        <v>801</v>
      </c>
      <c r="B23" s="1236">
        <v>334388.65999999997</v>
      </c>
      <c r="C23" s="1238">
        <v>507729.61423550086</v>
      </c>
      <c r="D23" s="1238">
        <v>2067777.564</v>
      </c>
      <c r="E23" s="1236">
        <v>4526.9790000000003</v>
      </c>
      <c r="F23" s="1238">
        <v>14336.540421792619</v>
      </c>
      <c r="G23" s="1238">
        <v>53471.928</v>
      </c>
      <c r="H23" s="1236">
        <v>70998.362999999998</v>
      </c>
      <c r="I23" s="1238">
        <v>229629.63122437021</v>
      </c>
      <c r="J23" s="1238">
        <v>854953.924</v>
      </c>
      <c r="K23" s="1236">
        <v>40641.902000000002</v>
      </c>
      <c r="L23" s="1238">
        <v>58266.834212067959</v>
      </c>
      <c r="M23" s="1238">
        <v>239564.875</v>
      </c>
      <c r="N23" s="1236">
        <v>38602.283000000003</v>
      </c>
      <c r="O23" s="1238">
        <v>118283.6195079086</v>
      </c>
      <c r="P23" s="1238">
        <v>442422.56099999999</v>
      </c>
      <c r="Q23" s="1236">
        <v>154365.91200000001</v>
      </c>
      <c r="R23" s="1238">
        <v>191998.60808435851</v>
      </c>
      <c r="S23" s="1238">
        <v>809849.16099999996</v>
      </c>
      <c r="T23" s="1236">
        <v>92450</v>
      </c>
      <c r="U23" s="1238">
        <v>4500</v>
      </c>
      <c r="V23" s="1238">
        <v>107813</v>
      </c>
      <c r="W23" s="1236">
        <v>86849.626000000004</v>
      </c>
      <c r="X23" s="1238">
        <v>145500.6892208553</v>
      </c>
      <c r="Y23" s="1238">
        <v>583588.97900000005</v>
      </c>
      <c r="Z23" s="1236">
        <v>0</v>
      </c>
      <c r="AA23" s="1238">
        <v>0</v>
      </c>
      <c r="AB23" s="1238">
        <v>0</v>
      </c>
      <c r="AC23" s="1236">
        <v>11721.477999999999</v>
      </c>
      <c r="AD23" s="1238">
        <v>34792.619214997067</v>
      </c>
      <c r="AE23" s="1238">
        <v>130503.481</v>
      </c>
      <c r="AF23" s="1236">
        <v>0</v>
      </c>
      <c r="AG23" s="1238">
        <v>0</v>
      </c>
      <c r="AH23" s="1238">
        <v>0</v>
      </c>
      <c r="AI23" s="1236">
        <v>25566.76</v>
      </c>
      <c r="AJ23" s="1238">
        <v>53491.210896309312</v>
      </c>
      <c r="AK23" s="1238">
        <v>208185.75399999999</v>
      </c>
      <c r="AL23" s="1236">
        <v>0</v>
      </c>
      <c r="AM23" s="1238">
        <v>0</v>
      </c>
      <c r="AN23" s="1238">
        <v>0</v>
      </c>
      <c r="AO23" s="1236">
        <v>0</v>
      </c>
      <c r="AP23" s="1238">
        <v>0</v>
      </c>
      <c r="AQ23" s="1238">
        <v>0</v>
      </c>
      <c r="AR23" s="1236">
        <v>2244.5309999999999</v>
      </c>
      <c r="AS23" s="1238">
        <v>6056.9894551845346</v>
      </c>
      <c r="AT23" s="1238">
        <v>22923.093000000001</v>
      </c>
      <c r="AU23" s="1236">
        <v>0</v>
      </c>
      <c r="AV23" s="1238">
        <v>0</v>
      </c>
      <c r="AW23" s="1238">
        <v>0</v>
      </c>
      <c r="AX23" s="1236">
        <v>0</v>
      </c>
      <c r="AY23" s="1238">
        <v>4000</v>
      </c>
      <c r="AZ23" s="1238">
        <v>13656</v>
      </c>
      <c r="BA23" s="1236">
        <v>0</v>
      </c>
      <c r="BB23" s="1238">
        <v>0</v>
      </c>
      <c r="BC23" s="1238">
        <v>0</v>
      </c>
      <c r="BD23" s="1236">
        <v>0</v>
      </c>
      <c r="BE23" s="1238">
        <v>0</v>
      </c>
      <c r="BF23" s="1238">
        <v>0</v>
      </c>
      <c r="BG23" s="1236">
        <v>862356.49800000002</v>
      </c>
      <c r="BH23" s="1238">
        <v>1368586.3576449913</v>
      </c>
      <c r="BI23" s="1239">
        <v>5534710.324</v>
      </c>
      <c r="BJ23" s="1234"/>
      <c r="BK23" s="1234"/>
    </row>
    <row r="24" spans="1:63" s="1229" customFormat="1" ht="10.199999999999999">
      <c r="A24" s="1235" t="s">
        <v>1091</v>
      </c>
      <c r="B24" s="1236">
        <v>250697.05900000001</v>
      </c>
      <c r="C24" s="1238">
        <v>149733.92911540714</v>
      </c>
      <c r="D24" s="1238">
        <v>761888.69299999997</v>
      </c>
      <c r="E24" s="1236">
        <v>0</v>
      </c>
      <c r="F24" s="1238">
        <v>0</v>
      </c>
      <c r="G24" s="1238">
        <v>0</v>
      </c>
      <c r="H24" s="1236">
        <v>274855.22899999999</v>
      </c>
      <c r="I24" s="1238">
        <v>42264.358816637374</v>
      </c>
      <c r="J24" s="1238">
        <v>419145.75099999999</v>
      </c>
      <c r="K24" s="1236">
        <v>60035.046000000002</v>
      </c>
      <c r="L24" s="1238">
        <v>18362.325717633274</v>
      </c>
      <c r="M24" s="1238">
        <v>122724.026</v>
      </c>
      <c r="N24" s="1236">
        <v>36187.841</v>
      </c>
      <c r="O24" s="1238">
        <v>0</v>
      </c>
      <c r="P24" s="1238">
        <v>36187.841</v>
      </c>
      <c r="Q24" s="1236">
        <v>0</v>
      </c>
      <c r="R24" s="1238">
        <v>17.574399531341534</v>
      </c>
      <c r="S24" s="1238">
        <v>59.999000000000002</v>
      </c>
      <c r="T24" s="1236">
        <v>0</v>
      </c>
      <c r="U24" s="1238">
        <v>0</v>
      </c>
      <c r="V24" s="1238">
        <v>0</v>
      </c>
      <c r="W24" s="1236">
        <v>195742.20300000001</v>
      </c>
      <c r="X24" s="1238">
        <v>4523.7589338019916</v>
      </c>
      <c r="Y24" s="1238">
        <v>211186.31599999999</v>
      </c>
      <c r="Z24" s="1236">
        <v>0</v>
      </c>
      <c r="AA24" s="1238">
        <v>0</v>
      </c>
      <c r="AB24" s="1238">
        <v>0</v>
      </c>
      <c r="AC24" s="1236">
        <v>4441.9179999999997</v>
      </c>
      <c r="AD24" s="1238">
        <v>556.01288810779147</v>
      </c>
      <c r="AE24" s="1238">
        <v>6340.1459999999997</v>
      </c>
      <c r="AF24" s="1236">
        <v>0</v>
      </c>
      <c r="AG24" s="1238">
        <v>0</v>
      </c>
      <c r="AH24" s="1238">
        <v>0</v>
      </c>
      <c r="AI24" s="1236">
        <v>31490.493999999999</v>
      </c>
      <c r="AJ24" s="1238">
        <v>1669.0371997656707</v>
      </c>
      <c r="AK24" s="1238">
        <v>37188.588000000003</v>
      </c>
      <c r="AL24" s="1236">
        <v>0</v>
      </c>
      <c r="AM24" s="1238">
        <v>0</v>
      </c>
      <c r="AN24" s="1238">
        <v>0</v>
      </c>
      <c r="AO24" s="1236">
        <v>0</v>
      </c>
      <c r="AP24" s="1238">
        <v>0</v>
      </c>
      <c r="AQ24" s="1238">
        <v>0</v>
      </c>
      <c r="AR24" s="1236">
        <v>0</v>
      </c>
      <c r="AS24" s="1238">
        <v>0</v>
      </c>
      <c r="AT24" s="1238">
        <v>0</v>
      </c>
      <c r="AU24" s="1236">
        <v>0</v>
      </c>
      <c r="AV24" s="1238">
        <v>0</v>
      </c>
      <c r="AW24" s="1238">
        <v>0</v>
      </c>
      <c r="AX24" s="1236">
        <v>1168.8489999999999</v>
      </c>
      <c r="AY24" s="1238">
        <v>19217.586994727593</v>
      </c>
      <c r="AZ24" s="1238">
        <v>66777.691999999995</v>
      </c>
      <c r="BA24" s="1236">
        <v>0</v>
      </c>
      <c r="BB24" s="1238">
        <v>0</v>
      </c>
      <c r="BC24" s="1238">
        <v>0</v>
      </c>
      <c r="BD24" s="1236">
        <v>0</v>
      </c>
      <c r="BE24" s="1238">
        <v>0</v>
      </c>
      <c r="BF24" s="1238">
        <v>0</v>
      </c>
      <c r="BG24" s="1236">
        <v>854618.64300000004</v>
      </c>
      <c r="BH24" s="1238">
        <v>236344.58494434677</v>
      </c>
      <c r="BI24" s="1239">
        <v>1661499.0560000001</v>
      </c>
      <c r="BJ24" s="1234"/>
      <c r="BK24" s="1234"/>
    </row>
    <row r="25" spans="1:63" s="1229" customFormat="1" ht="10.199999999999999">
      <c r="A25" s="1230" t="s">
        <v>1092</v>
      </c>
      <c r="B25" s="1231">
        <v>4485266.4079999998</v>
      </c>
      <c r="C25" s="1232">
        <v>480381.57439953135</v>
      </c>
      <c r="D25" s="1233">
        <v>6125289.1030000001</v>
      </c>
      <c r="E25" s="1231">
        <v>25347.58</v>
      </c>
      <c r="F25" s="1232">
        <v>6588.3421206795538</v>
      </c>
      <c r="G25" s="1233">
        <v>47840.18</v>
      </c>
      <c r="H25" s="1231">
        <v>3616990.0329999998</v>
      </c>
      <c r="I25" s="1232">
        <v>1027227.1148213239</v>
      </c>
      <c r="J25" s="1233">
        <v>7123943.4040000001</v>
      </c>
      <c r="K25" s="1231">
        <v>159742.98499999999</v>
      </c>
      <c r="L25" s="1232">
        <v>50032.978324545984</v>
      </c>
      <c r="M25" s="1233">
        <v>330555.57299999997</v>
      </c>
      <c r="N25" s="1231">
        <v>814204.66700000002</v>
      </c>
      <c r="O25" s="1232">
        <v>84876.460164030461</v>
      </c>
      <c r="P25" s="1233">
        <v>1103972.9029999999</v>
      </c>
      <c r="Q25" s="1231">
        <v>1554714.5460000001</v>
      </c>
      <c r="R25" s="1232">
        <v>275782.99619214993</v>
      </c>
      <c r="S25" s="1233">
        <v>2496237.6949999998</v>
      </c>
      <c r="T25" s="1231">
        <v>117655.014</v>
      </c>
      <c r="U25" s="1232">
        <v>10183.638547158758</v>
      </c>
      <c r="V25" s="1233">
        <v>152421.95699999999</v>
      </c>
      <c r="W25" s="1231">
        <v>1037829.873</v>
      </c>
      <c r="X25" s="1232">
        <v>246494.21118922083</v>
      </c>
      <c r="Y25" s="1233">
        <v>1879361.111</v>
      </c>
      <c r="Z25" s="1231">
        <v>3983.643</v>
      </c>
      <c r="AA25" s="1232">
        <v>2.9950205038078499</v>
      </c>
      <c r="AB25" s="1233">
        <v>3993.8679999999999</v>
      </c>
      <c r="AC25" s="1231">
        <v>33224.07</v>
      </c>
      <c r="AD25" s="1232">
        <v>15515.292911540713</v>
      </c>
      <c r="AE25" s="1233">
        <v>86193.279999999999</v>
      </c>
      <c r="AF25" s="1231">
        <v>0</v>
      </c>
      <c r="AG25" s="1232">
        <v>0</v>
      </c>
      <c r="AH25" s="1233">
        <v>0</v>
      </c>
      <c r="AI25" s="1231">
        <v>165657.109</v>
      </c>
      <c r="AJ25" s="1232">
        <v>35454.135910954887</v>
      </c>
      <c r="AK25" s="1233">
        <v>286697.53000000003</v>
      </c>
      <c r="AL25" s="1231">
        <v>0</v>
      </c>
      <c r="AM25" s="1232">
        <v>0</v>
      </c>
      <c r="AN25" s="1233">
        <v>0</v>
      </c>
      <c r="AO25" s="1231">
        <v>30628.927</v>
      </c>
      <c r="AP25" s="1232">
        <v>4670.6754540128877</v>
      </c>
      <c r="AQ25" s="1233">
        <v>46574.614000000001</v>
      </c>
      <c r="AR25" s="1231">
        <v>0</v>
      </c>
      <c r="AS25" s="1232">
        <v>190.27152899824253</v>
      </c>
      <c r="AT25" s="1233">
        <v>649.58699999999999</v>
      </c>
      <c r="AU25" s="1231">
        <v>0</v>
      </c>
      <c r="AV25" s="1232">
        <v>0</v>
      </c>
      <c r="AW25" s="1233">
        <v>0</v>
      </c>
      <c r="AX25" s="1231">
        <v>0</v>
      </c>
      <c r="AY25" s="1232">
        <v>0</v>
      </c>
      <c r="AZ25" s="1233">
        <v>0</v>
      </c>
      <c r="BA25" s="1231">
        <v>0</v>
      </c>
      <c r="BB25" s="1232">
        <v>0</v>
      </c>
      <c r="BC25" s="1233">
        <v>0</v>
      </c>
      <c r="BD25" s="1231">
        <v>0</v>
      </c>
      <c r="BE25" s="1232">
        <v>0</v>
      </c>
      <c r="BF25" s="1233">
        <v>0</v>
      </c>
      <c r="BG25" s="1231">
        <v>12045244.858999999</v>
      </c>
      <c r="BH25" s="1232">
        <v>2237400.6883421205</v>
      </c>
      <c r="BI25" s="1233">
        <v>19683730.809</v>
      </c>
      <c r="BJ25" s="1234"/>
      <c r="BK25" s="1234"/>
    </row>
    <row r="26" spans="1:63" s="1229" customFormat="1" ht="10.199999999999999">
      <c r="A26" s="1235" t="s">
        <v>1088</v>
      </c>
      <c r="B26" s="1236">
        <v>1298.2719999999999</v>
      </c>
      <c r="C26" s="1237">
        <v>430.8175161101347</v>
      </c>
      <c r="D26" s="1238">
        <v>2769.0830000000001</v>
      </c>
      <c r="E26" s="1236">
        <v>0.29299999999999998</v>
      </c>
      <c r="F26" s="1237">
        <v>5.021382542472173</v>
      </c>
      <c r="G26" s="1238">
        <v>17.436</v>
      </c>
      <c r="H26" s="1236">
        <v>5077.0230000000001</v>
      </c>
      <c r="I26" s="1237">
        <v>658.72700644405381</v>
      </c>
      <c r="J26" s="1238">
        <v>7325.9179999999997</v>
      </c>
      <c r="K26" s="1236">
        <v>52.691000000000003</v>
      </c>
      <c r="L26" s="1237">
        <v>0.77475102519039252</v>
      </c>
      <c r="M26" s="1238">
        <v>55.337000000000003</v>
      </c>
      <c r="N26" s="1236">
        <v>5711.6270000000004</v>
      </c>
      <c r="O26" s="1237">
        <v>445.77416520210897</v>
      </c>
      <c r="P26" s="1238">
        <v>7233.5</v>
      </c>
      <c r="Q26" s="1236">
        <v>1780.6880000000001</v>
      </c>
      <c r="R26" s="1237">
        <v>22.598711189220854</v>
      </c>
      <c r="S26" s="1238">
        <v>1857.84</v>
      </c>
      <c r="T26" s="1236">
        <v>0</v>
      </c>
      <c r="U26" s="1237">
        <v>0</v>
      </c>
      <c r="V26" s="1238">
        <v>0</v>
      </c>
      <c r="W26" s="1236">
        <v>3757.8530000000001</v>
      </c>
      <c r="X26" s="1237">
        <v>886.38166373755121</v>
      </c>
      <c r="Y26" s="1238">
        <v>6783.9610000000002</v>
      </c>
      <c r="Z26" s="1236">
        <v>0</v>
      </c>
      <c r="AA26" s="1237">
        <v>0</v>
      </c>
      <c r="AB26" s="1238">
        <v>0</v>
      </c>
      <c r="AC26" s="1236">
        <v>0</v>
      </c>
      <c r="AD26" s="1237">
        <v>0</v>
      </c>
      <c r="AE26" s="1238">
        <v>0</v>
      </c>
      <c r="AF26" s="1236">
        <v>0</v>
      </c>
      <c r="AG26" s="1237">
        <v>0</v>
      </c>
      <c r="AH26" s="1238">
        <v>0</v>
      </c>
      <c r="AI26" s="1236">
        <v>1080.6790000000001</v>
      </c>
      <c r="AJ26" s="1237">
        <v>20.418570591681313</v>
      </c>
      <c r="AK26" s="1238">
        <v>1150.3889999999999</v>
      </c>
      <c r="AL26" s="1236">
        <v>0</v>
      </c>
      <c r="AM26" s="1237">
        <v>0</v>
      </c>
      <c r="AN26" s="1238">
        <v>0</v>
      </c>
      <c r="AO26" s="1236">
        <v>0</v>
      </c>
      <c r="AP26" s="1237">
        <v>0</v>
      </c>
      <c r="AQ26" s="1238">
        <v>0</v>
      </c>
      <c r="AR26" s="1236">
        <v>0</v>
      </c>
      <c r="AS26" s="1237">
        <v>0</v>
      </c>
      <c r="AT26" s="1238">
        <v>0</v>
      </c>
      <c r="AU26" s="1236">
        <v>0</v>
      </c>
      <c r="AV26" s="1237">
        <v>0</v>
      </c>
      <c r="AW26" s="1238">
        <v>0</v>
      </c>
      <c r="AX26" s="1236">
        <v>0</v>
      </c>
      <c r="AY26" s="1237">
        <v>0</v>
      </c>
      <c r="AZ26" s="1238">
        <v>0</v>
      </c>
      <c r="BA26" s="1236">
        <v>0</v>
      </c>
      <c r="BB26" s="1237">
        <v>0</v>
      </c>
      <c r="BC26" s="1238">
        <v>0</v>
      </c>
      <c r="BD26" s="1236">
        <v>0</v>
      </c>
      <c r="BE26" s="1237">
        <v>0</v>
      </c>
      <c r="BF26" s="1238">
        <v>0</v>
      </c>
      <c r="BG26" s="1236">
        <v>18759.129000000001</v>
      </c>
      <c r="BH26" s="1237">
        <v>2470.5149384885763</v>
      </c>
      <c r="BI26" s="1239">
        <v>27193.468000000001</v>
      </c>
      <c r="BJ26" s="1234"/>
      <c r="BK26" s="1234"/>
    </row>
    <row r="27" spans="1:63" s="1229" customFormat="1" ht="10.199999999999999">
      <c r="A27" s="1235" t="s">
        <v>799</v>
      </c>
      <c r="B27" s="1236">
        <v>32276.181</v>
      </c>
      <c r="C27" s="1238">
        <v>1356.5351493848857</v>
      </c>
      <c r="D27" s="1238">
        <v>36907.392999999996</v>
      </c>
      <c r="E27" s="1236">
        <v>0</v>
      </c>
      <c r="F27" s="1238">
        <v>0</v>
      </c>
      <c r="G27" s="1238">
        <v>0</v>
      </c>
      <c r="H27" s="1236">
        <v>6076.5519999999997</v>
      </c>
      <c r="I27" s="1238">
        <v>2071.7565905096658</v>
      </c>
      <c r="J27" s="1238">
        <v>13149.53</v>
      </c>
      <c r="K27" s="1236">
        <v>33.244999999999997</v>
      </c>
      <c r="L27" s="1238">
        <v>13.344171060339777</v>
      </c>
      <c r="M27" s="1238">
        <v>78.802000000000007</v>
      </c>
      <c r="N27" s="1236">
        <v>883.41499999999996</v>
      </c>
      <c r="O27" s="1238">
        <v>87.702108963093153</v>
      </c>
      <c r="P27" s="1238">
        <v>1182.8309999999999</v>
      </c>
      <c r="Q27" s="1236">
        <v>423.072</v>
      </c>
      <c r="R27" s="1238">
        <v>114.23813708260106</v>
      </c>
      <c r="S27" s="1238">
        <v>813.08100000000002</v>
      </c>
      <c r="T27" s="1236">
        <v>517.04600000000005</v>
      </c>
      <c r="U27" s="1238">
        <v>141.05213825424721</v>
      </c>
      <c r="V27" s="1238">
        <v>998.59799999999996</v>
      </c>
      <c r="W27" s="1236">
        <v>398.95400000000001</v>
      </c>
      <c r="X27" s="1238">
        <v>152.50351493848859</v>
      </c>
      <c r="Y27" s="1238">
        <v>919.60199999999998</v>
      </c>
      <c r="Z27" s="1236">
        <v>0</v>
      </c>
      <c r="AA27" s="1238">
        <v>0</v>
      </c>
      <c r="AB27" s="1238">
        <v>0</v>
      </c>
      <c r="AC27" s="1236">
        <v>0</v>
      </c>
      <c r="AD27" s="1238">
        <v>0</v>
      </c>
      <c r="AE27" s="1238">
        <v>0</v>
      </c>
      <c r="AF27" s="1236">
        <v>0</v>
      </c>
      <c r="AG27" s="1238">
        <v>0</v>
      </c>
      <c r="AH27" s="1238">
        <v>0</v>
      </c>
      <c r="AI27" s="1236">
        <v>0</v>
      </c>
      <c r="AJ27" s="1238">
        <v>0</v>
      </c>
      <c r="AK27" s="1238">
        <v>0</v>
      </c>
      <c r="AL27" s="1236">
        <v>0</v>
      </c>
      <c r="AM27" s="1238">
        <v>0</v>
      </c>
      <c r="AN27" s="1238">
        <v>0</v>
      </c>
      <c r="AO27" s="1236">
        <v>0</v>
      </c>
      <c r="AP27" s="1238">
        <v>0</v>
      </c>
      <c r="AQ27" s="1238">
        <v>0</v>
      </c>
      <c r="AR27" s="1236">
        <v>0</v>
      </c>
      <c r="AS27" s="1238">
        <v>0</v>
      </c>
      <c r="AT27" s="1238">
        <v>0</v>
      </c>
      <c r="AU27" s="1236">
        <v>0</v>
      </c>
      <c r="AV27" s="1238">
        <v>0</v>
      </c>
      <c r="AW27" s="1238">
        <v>0</v>
      </c>
      <c r="AX27" s="1236">
        <v>0</v>
      </c>
      <c r="AY27" s="1238">
        <v>0</v>
      </c>
      <c r="AZ27" s="1238">
        <v>0</v>
      </c>
      <c r="BA27" s="1236">
        <v>0</v>
      </c>
      <c r="BB27" s="1238">
        <v>0</v>
      </c>
      <c r="BC27" s="1238">
        <v>0</v>
      </c>
      <c r="BD27" s="1236">
        <v>0</v>
      </c>
      <c r="BE27" s="1238">
        <v>0</v>
      </c>
      <c r="BF27" s="1238">
        <v>0</v>
      </c>
      <c r="BG27" s="1236">
        <v>40608.468000000001</v>
      </c>
      <c r="BH27" s="1238">
        <v>3937.1326889279435</v>
      </c>
      <c r="BI27" s="1239">
        <v>54049.839</v>
      </c>
      <c r="BJ27" s="1234"/>
      <c r="BK27" s="1234"/>
    </row>
    <row r="28" spans="1:63" s="1229" customFormat="1" ht="10.199999999999999">
      <c r="A28" s="1235" t="s">
        <v>126</v>
      </c>
      <c r="B28" s="1236">
        <v>69194.532000000007</v>
      </c>
      <c r="C28" s="1238">
        <v>18668.112185120091</v>
      </c>
      <c r="D28" s="1238">
        <v>132927.467</v>
      </c>
      <c r="E28" s="1236">
        <v>205.18299999999999</v>
      </c>
      <c r="F28" s="1238">
        <v>193.40861159929702</v>
      </c>
      <c r="G28" s="1238">
        <v>865.48099999999999</v>
      </c>
      <c r="H28" s="1236">
        <v>445945.82400000002</v>
      </c>
      <c r="I28" s="1238">
        <v>100452.65700058581</v>
      </c>
      <c r="J28" s="1238">
        <v>788891.19499999995</v>
      </c>
      <c r="K28" s="1236">
        <v>1823.076</v>
      </c>
      <c r="L28" s="1238">
        <v>158.2847100175747</v>
      </c>
      <c r="M28" s="1238">
        <v>2363.4609999999998</v>
      </c>
      <c r="N28" s="1236">
        <v>65495.809000000001</v>
      </c>
      <c r="O28" s="1238">
        <v>4168.1751611013469</v>
      </c>
      <c r="P28" s="1238">
        <v>79725.959000000003</v>
      </c>
      <c r="Q28" s="1236">
        <v>82980.620999999999</v>
      </c>
      <c r="R28" s="1238">
        <v>16923.666666666668</v>
      </c>
      <c r="S28" s="1238">
        <v>140758.019</v>
      </c>
      <c r="T28" s="1236">
        <v>0</v>
      </c>
      <c r="U28" s="1238">
        <v>0</v>
      </c>
      <c r="V28" s="1238">
        <v>0</v>
      </c>
      <c r="W28" s="1236">
        <v>128273.075</v>
      </c>
      <c r="X28" s="1238">
        <v>16916.592852958405</v>
      </c>
      <c r="Y28" s="1238">
        <v>186026.32399999999</v>
      </c>
      <c r="Z28" s="1236">
        <v>0</v>
      </c>
      <c r="AA28" s="1238">
        <v>0</v>
      </c>
      <c r="AB28" s="1238">
        <v>0</v>
      </c>
      <c r="AC28" s="1236">
        <v>0</v>
      </c>
      <c r="AD28" s="1238">
        <v>0</v>
      </c>
      <c r="AE28" s="1238">
        <v>0</v>
      </c>
      <c r="AF28" s="1236">
        <v>0</v>
      </c>
      <c r="AG28" s="1238">
        <v>0</v>
      </c>
      <c r="AH28" s="1238">
        <v>0</v>
      </c>
      <c r="AI28" s="1236">
        <v>854.86099999999999</v>
      </c>
      <c r="AJ28" s="1238">
        <v>397.16051552431162</v>
      </c>
      <c r="AK28" s="1238">
        <v>2210.768</v>
      </c>
      <c r="AL28" s="1236">
        <v>0</v>
      </c>
      <c r="AM28" s="1238">
        <v>0</v>
      </c>
      <c r="AN28" s="1238">
        <v>0</v>
      </c>
      <c r="AO28" s="1236">
        <v>123.57</v>
      </c>
      <c r="AP28" s="1238">
        <v>0</v>
      </c>
      <c r="AQ28" s="1238">
        <v>123.57</v>
      </c>
      <c r="AR28" s="1236">
        <v>0</v>
      </c>
      <c r="AS28" s="1238">
        <v>0</v>
      </c>
      <c r="AT28" s="1238">
        <v>0</v>
      </c>
      <c r="AU28" s="1236">
        <v>0</v>
      </c>
      <c r="AV28" s="1238">
        <v>0</v>
      </c>
      <c r="AW28" s="1238">
        <v>0</v>
      </c>
      <c r="AX28" s="1236">
        <v>0</v>
      </c>
      <c r="AY28" s="1238">
        <v>0</v>
      </c>
      <c r="AZ28" s="1238">
        <v>0</v>
      </c>
      <c r="BA28" s="1236">
        <v>0</v>
      </c>
      <c r="BB28" s="1238">
        <v>0</v>
      </c>
      <c r="BC28" s="1238">
        <v>0</v>
      </c>
      <c r="BD28" s="1236">
        <v>0</v>
      </c>
      <c r="BE28" s="1238">
        <v>0</v>
      </c>
      <c r="BF28" s="1238">
        <v>0</v>
      </c>
      <c r="BG28" s="1236">
        <v>794896.554</v>
      </c>
      <c r="BH28" s="1238">
        <v>157878.05887521966</v>
      </c>
      <c r="BI28" s="1239">
        <v>1333892.2479999999</v>
      </c>
      <c r="BJ28" s="1234"/>
      <c r="BK28" s="1234"/>
    </row>
    <row r="29" spans="1:63" s="1229" customFormat="1" ht="10.199999999999999">
      <c r="A29" s="1235" t="s">
        <v>136</v>
      </c>
      <c r="B29" s="1236">
        <v>3913362.2719999999</v>
      </c>
      <c r="C29" s="1238">
        <v>302755.69771529001</v>
      </c>
      <c r="D29" s="1238">
        <v>4946970.2249999996</v>
      </c>
      <c r="E29" s="1236">
        <v>18967.356</v>
      </c>
      <c r="F29" s="1238">
        <v>1269.4531341534855</v>
      </c>
      <c r="G29" s="1238">
        <v>23301.27</v>
      </c>
      <c r="H29" s="1236">
        <v>2582970.1150000002</v>
      </c>
      <c r="I29" s="1238">
        <v>660508.0339777387</v>
      </c>
      <c r="J29" s="1238">
        <v>4837944.5429999996</v>
      </c>
      <c r="K29" s="1236">
        <v>115500.364</v>
      </c>
      <c r="L29" s="1238">
        <v>30973.003514938489</v>
      </c>
      <c r="M29" s="1238">
        <v>221242.19899999999</v>
      </c>
      <c r="N29" s="1236">
        <v>620699.36699999997</v>
      </c>
      <c r="O29" s="1238">
        <v>29489.666666666664</v>
      </c>
      <c r="P29" s="1238">
        <v>721377.09</v>
      </c>
      <c r="Q29" s="1236">
        <v>1325394.101</v>
      </c>
      <c r="R29" s="1238">
        <v>196566.42325717633</v>
      </c>
      <c r="S29" s="1238">
        <v>1996471.871</v>
      </c>
      <c r="T29" s="1236">
        <v>0</v>
      </c>
      <c r="U29" s="1238">
        <v>0</v>
      </c>
      <c r="V29" s="1238">
        <v>0</v>
      </c>
      <c r="W29" s="1236">
        <v>582230.91599999997</v>
      </c>
      <c r="X29" s="1238">
        <v>147930.10456942001</v>
      </c>
      <c r="Y29" s="1238">
        <v>1087264.2930000001</v>
      </c>
      <c r="Z29" s="1236">
        <v>3983.643</v>
      </c>
      <c r="AA29" s="1238">
        <v>2.9950205038078499</v>
      </c>
      <c r="AB29" s="1238">
        <v>3993.8679999999999</v>
      </c>
      <c r="AC29" s="1236">
        <v>27817.838</v>
      </c>
      <c r="AD29" s="1238">
        <v>10052.514059753954</v>
      </c>
      <c r="AE29" s="1238">
        <v>62137.122000000003</v>
      </c>
      <c r="AF29" s="1236">
        <v>0</v>
      </c>
      <c r="AG29" s="1238">
        <v>0</v>
      </c>
      <c r="AH29" s="1238">
        <v>0</v>
      </c>
      <c r="AI29" s="1236">
        <v>159171.99100000001</v>
      </c>
      <c r="AJ29" s="1238">
        <v>30938.873462214411</v>
      </c>
      <c r="AK29" s="1238">
        <v>264797.30499999999</v>
      </c>
      <c r="AL29" s="1236">
        <v>0</v>
      </c>
      <c r="AM29" s="1238">
        <v>0</v>
      </c>
      <c r="AN29" s="1238">
        <v>0</v>
      </c>
      <c r="AO29" s="1236">
        <v>30505.357</v>
      </c>
      <c r="AP29" s="1238">
        <v>4670.6754540128877</v>
      </c>
      <c r="AQ29" s="1238">
        <v>46451.044000000002</v>
      </c>
      <c r="AR29" s="1236">
        <v>0</v>
      </c>
      <c r="AS29" s="1238">
        <v>0</v>
      </c>
      <c r="AT29" s="1238">
        <v>0</v>
      </c>
      <c r="AU29" s="1236">
        <v>0</v>
      </c>
      <c r="AV29" s="1238">
        <v>0</v>
      </c>
      <c r="AW29" s="1238">
        <v>0</v>
      </c>
      <c r="AX29" s="1236">
        <v>0</v>
      </c>
      <c r="AY29" s="1238">
        <v>0</v>
      </c>
      <c r="AZ29" s="1238">
        <v>0</v>
      </c>
      <c r="BA29" s="1236">
        <v>0</v>
      </c>
      <c r="BB29" s="1238">
        <v>0</v>
      </c>
      <c r="BC29" s="1238">
        <v>0</v>
      </c>
      <c r="BD29" s="1236">
        <v>0</v>
      </c>
      <c r="BE29" s="1238">
        <v>0</v>
      </c>
      <c r="BF29" s="1238">
        <v>0</v>
      </c>
      <c r="BG29" s="1236">
        <v>9380603.3249999993</v>
      </c>
      <c r="BH29" s="1238">
        <v>1415157.4425893379</v>
      </c>
      <c r="BI29" s="1239">
        <v>14211950.835000001</v>
      </c>
      <c r="BJ29" s="1234"/>
      <c r="BK29" s="1234"/>
    </row>
    <row r="30" spans="1:63" s="1229" customFormat="1" ht="10.199999999999999">
      <c r="A30" s="1235" t="s">
        <v>719</v>
      </c>
      <c r="B30" s="1236">
        <v>0</v>
      </c>
      <c r="C30" s="1238">
        <v>0</v>
      </c>
      <c r="D30" s="1238">
        <v>0</v>
      </c>
      <c r="E30" s="1236">
        <v>0</v>
      </c>
      <c r="F30" s="1238">
        <v>0</v>
      </c>
      <c r="G30" s="1238">
        <v>0</v>
      </c>
      <c r="H30" s="1236">
        <v>0</v>
      </c>
      <c r="I30" s="1238">
        <v>0</v>
      </c>
      <c r="J30" s="1238">
        <v>0</v>
      </c>
      <c r="K30" s="1236">
        <v>0</v>
      </c>
      <c r="L30" s="1238">
        <v>0</v>
      </c>
      <c r="M30" s="1238">
        <v>0</v>
      </c>
      <c r="N30" s="1236">
        <v>8686.2350000000006</v>
      </c>
      <c r="O30" s="1238">
        <v>368.2896895137668</v>
      </c>
      <c r="P30" s="1238">
        <v>9943.5769999999993</v>
      </c>
      <c r="Q30" s="1236">
        <v>0</v>
      </c>
      <c r="R30" s="1238">
        <v>0</v>
      </c>
      <c r="S30" s="1238">
        <v>0</v>
      </c>
      <c r="T30" s="1236">
        <v>4112.9679999999998</v>
      </c>
      <c r="U30" s="1238">
        <v>42.586408904510833</v>
      </c>
      <c r="V30" s="1238">
        <v>4258.3580000000002</v>
      </c>
      <c r="W30" s="1236">
        <v>3728.2350000000001</v>
      </c>
      <c r="X30" s="1238">
        <v>0</v>
      </c>
      <c r="Y30" s="1238">
        <v>3728.2350000000001</v>
      </c>
      <c r="Z30" s="1236">
        <v>0</v>
      </c>
      <c r="AA30" s="1238">
        <v>0</v>
      </c>
      <c r="AB30" s="1238">
        <v>0</v>
      </c>
      <c r="AC30" s="1236">
        <v>0</v>
      </c>
      <c r="AD30" s="1238">
        <v>0</v>
      </c>
      <c r="AE30" s="1238">
        <v>0</v>
      </c>
      <c r="AF30" s="1236">
        <v>0</v>
      </c>
      <c r="AG30" s="1238">
        <v>0</v>
      </c>
      <c r="AH30" s="1238">
        <v>0</v>
      </c>
      <c r="AI30" s="1236">
        <v>0</v>
      </c>
      <c r="AJ30" s="1238">
        <v>0</v>
      </c>
      <c r="AK30" s="1238">
        <v>0</v>
      </c>
      <c r="AL30" s="1236">
        <v>0</v>
      </c>
      <c r="AM30" s="1238">
        <v>0</v>
      </c>
      <c r="AN30" s="1238">
        <v>0</v>
      </c>
      <c r="AO30" s="1236">
        <v>0</v>
      </c>
      <c r="AP30" s="1238">
        <v>0</v>
      </c>
      <c r="AQ30" s="1238">
        <v>0</v>
      </c>
      <c r="AR30" s="1236">
        <v>0</v>
      </c>
      <c r="AS30" s="1238">
        <v>0</v>
      </c>
      <c r="AT30" s="1238">
        <v>0</v>
      </c>
      <c r="AU30" s="1236">
        <v>0</v>
      </c>
      <c r="AV30" s="1238">
        <v>0</v>
      </c>
      <c r="AW30" s="1238">
        <v>0</v>
      </c>
      <c r="AX30" s="1236">
        <v>0</v>
      </c>
      <c r="AY30" s="1238">
        <v>0</v>
      </c>
      <c r="AZ30" s="1238">
        <v>0</v>
      </c>
      <c r="BA30" s="1236">
        <v>0</v>
      </c>
      <c r="BB30" s="1238">
        <v>0</v>
      </c>
      <c r="BC30" s="1238">
        <v>0</v>
      </c>
      <c r="BD30" s="1236">
        <v>0</v>
      </c>
      <c r="BE30" s="1238">
        <v>0</v>
      </c>
      <c r="BF30" s="1238">
        <v>0</v>
      </c>
      <c r="BG30" s="1236">
        <v>16527.439999999999</v>
      </c>
      <c r="BH30" s="1238">
        <v>410.87609841827765</v>
      </c>
      <c r="BI30" s="1239">
        <v>17930.170999999998</v>
      </c>
      <c r="BJ30" s="1234"/>
      <c r="BK30" s="1234"/>
    </row>
    <row r="31" spans="1:63" s="1229" customFormat="1" ht="10.199999999999999">
      <c r="A31" s="1235" t="s">
        <v>800</v>
      </c>
      <c r="B31" s="1236">
        <v>247757.37599999999</v>
      </c>
      <c r="C31" s="1238">
        <v>52592.423257176328</v>
      </c>
      <c r="D31" s="1238">
        <v>427307.91</v>
      </c>
      <c r="E31" s="1236">
        <v>4723.3019999999997</v>
      </c>
      <c r="F31" s="1238">
        <v>1746.290568248389</v>
      </c>
      <c r="G31" s="1238">
        <v>10685.138000000001</v>
      </c>
      <c r="H31" s="1236">
        <v>100722.54300000001</v>
      </c>
      <c r="I31" s="1238">
        <v>90909.792618629173</v>
      </c>
      <c r="J31" s="1238">
        <v>411088.576</v>
      </c>
      <c r="K31" s="1236">
        <v>694.78</v>
      </c>
      <c r="L31" s="1238">
        <v>0</v>
      </c>
      <c r="M31" s="1238">
        <v>694.78</v>
      </c>
      <c r="N31" s="1236">
        <v>27133.731</v>
      </c>
      <c r="O31" s="1238">
        <v>25335.725834797893</v>
      </c>
      <c r="P31" s="1238">
        <v>113629.899</v>
      </c>
      <c r="Q31" s="1236">
        <v>93327.471000000005</v>
      </c>
      <c r="R31" s="1238">
        <v>13664.030462800234</v>
      </c>
      <c r="S31" s="1238">
        <v>139976.47200000001</v>
      </c>
      <c r="T31" s="1236">
        <v>0</v>
      </c>
      <c r="U31" s="1238">
        <v>0</v>
      </c>
      <c r="V31" s="1238">
        <v>0</v>
      </c>
      <c r="W31" s="1236">
        <v>24436.656999999999</v>
      </c>
      <c r="X31" s="1238">
        <v>12490.695371997655</v>
      </c>
      <c r="Y31" s="1238">
        <v>67079.891000000003</v>
      </c>
      <c r="Z31" s="1236">
        <v>0</v>
      </c>
      <c r="AA31" s="1238">
        <v>0</v>
      </c>
      <c r="AB31" s="1238">
        <v>0</v>
      </c>
      <c r="AC31" s="1236">
        <v>0</v>
      </c>
      <c r="AD31" s="1238">
        <v>1658.6004686584652</v>
      </c>
      <c r="AE31" s="1238">
        <v>5662.4620000000004</v>
      </c>
      <c r="AF31" s="1236">
        <v>0</v>
      </c>
      <c r="AG31" s="1238">
        <v>0</v>
      </c>
      <c r="AH31" s="1238">
        <v>0</v>
      </c>
      <c r="AI31" s="1236">
        <v>1396.6790000000001</v>
      </c>
      <c r="AJ31" s="1238">
        <v>2497.6830697129467</v>
      </c>
      <c r="AK31" s="1238">
        <v>9923.7690000000002</v>
      </c>
      <c r="AL31" s="1236">
        <v>0</v>
      </c>
      <c r="AM31" s="1238">
        <v>0</v>
      </c>
      <c r="AN31" s="1238">
        <v>0</v>
      </c>
      <c r="AO31" s="1236">
        <v>0</v>
      </c>
      <c r="AP31" s="1238">
        <v>0</v>
      </c>
      <c r="AQ31" s="1238">
        <v>0</v>
      </c>
      <c r="AR31" s="1236">
        <v>0</v>
      </c>
      <c r="AS31" s="1238">
        <v>190.27152899824253</v>
      </c>
      <c r="AT31" s="1238">
        <v>649.58699999999999</v>
      </c>
      <c r="AU31" s="1236">
        <v>0</v>
      </c>
      <c r="AV31" s="1238">
        <v>0</v>
      </c>
      <c r="AW31" s="1238">
        <v>0</v>
      </c>
      <c r="AX31" s="1236">
        <v>0</v>
      </c>
      <c r="AY31" s="1238">
        <v>0</v>
      </c>
      <c r="AZ31" s="1238">
        <v>0</v>
      </c>
      <c r="BA31" s="1236">
        <v>0</v>
      </c>
      <c r="BB31" s="1238">
        <v>0</v>
      </c>
      <c r="BC31" s="1238">
        <v>0</v>
      </c>
      <c r="BD31" s="1236">
        <v>0</v>
      </c>
      <c r="BE31" s="1238">
        <v>0</v>
      </c>
      <c r="BF31" s="1238">
        <v>0</v>
      </c>
      <c r="BG31" s="1236">
        <v>500192.54200000002</v>
      </c>
      <c r="BH31" s="1238">
        <v>201085.51435266549</v>
      </c>
      <c r="BI31" s="1239">
        <v>1186698.4879999999</v>
      </c>
      <c r="BJ31" s="1234"/>
      <c r="BK31" s="1234"/>
    </row>
    <row r="32" spans="1:63" s="1229" customFormat="1" ht="10.199999999999999">
      <c r="A32" s="1235" t="s">
        <v>801</v>
      </c>
      <c r="B32" s="1236">
        <v>33694.800000000003</v>
      </c>
      <c r="C32" s="1238">
        <v>70329.170767428237</v>
      </c>
      <c r="D32" s="1238">
        <v>273798.58899999998</v>
      </c>
      <c r="E32" s="1236">
        <v>991.44</v>
      </c>
      <c r="F32" s="1238">
        <v>3374.1678383128292</v>
      </c>
      <c r="G32" s="1238">
        <v>12510.849</v>
      </c>
      <c r="H32" s="1236">
        <v>43570.754000000001</v>
      </c>
      <c r="I32" s="1238">
        <v>96710.164909197425</v>
      </c>
      <c r="J32" s="1238">
        <v>373739.25699999998</v>
      </c>
      <c r="K32" s="1236">
        <v>6454.299</v>
      </c>
      <c r="L32" s="1238">
        <v>6290.8775629759812</v>
      </c>
      <c r="M32" s="1238">
        <v>27931.356</v>
      </c>
      <c r="N32" s="1236">
        <v>4349.9089999999997</v>
      </c>
      <c r="O32" s="1238">
        <v>24981.125659050966</v>
      </c>
      <c r="P32" s="1238">
        <v>89635.472999999998</v>
      </c>
      <c r="Q32" s="1236">
        <v>43847.58</v>
      </c>
      <c r="R32" s="1238">
        <v>48470.906561218508</v>
      </c>
      <c r="S32" s="1238">
        <v>209327.25599999999</v>
      </c>
      <c r="T32" s="1236">
        <v>113025</v>
      </c>
      <c r="U32" s="1238">
        <v>10000</v>
      </c>
      <c r="V32" s="1238">
        <v>147165</v>
      </c>
      <c r="W32" s="1236">
        <v>57643.053</v>
      </c>
      <c r="X32" s="1238">
        <v>36965.138840070293</v>
      </c>
      <c r="Y32" s="1238">
        <v>183842.03700000001</v>
      </c>
      <c r="Z32" s="1236">
        <v>0</v>
      </c>
      <c r="AA32" s="1238">
        <v>0</v>
      </c>
      <c r="AB32" s="1238">
        <v>0</v>
      </c>
      <c r="AC32" s="1236">
        <v>34.6</v>
      </c>
      <c r="AD32" s="1238">
        <v>1131.9648506151141</v>
      </c>
      <c r="AE32" s="1238">
        <v>3899.1280000000002</v>
      </c>
      <c r="AF32" s="1236">
        <v>0</v>
      </c>
      <c r="AG32" s="1238">
        <v>0</v>
      </c>
      <c r="AH32" s="1238">
        <v>0</v>
      </c>
      <c r="AI32" s="1236">
        <v>0</v>
      </c>
      <c r="AJ32" s="1238">
        <v>1599.9999999999998</v>
      </c>
      <c r="AK32" s="1238">
        <v>5462.4</v>
      </c>
      <c r="AL32" s="1236">
        <v>0</v>
      </c>
      <c r="AM32" s="1238">
        <v>0</v>
      </c>
      <c r="AN32" s="1238">
        <v>0</v>
      </c>
      <c r="AO32" s="1236">
        <v>0</v>
      </c>
      <c r="AP32" s="1238">
        <v>0</v>
      </c>
      <c r="AQ32" s="1238">
        <v>0</v>
      </c>
      <c r="AR32" s="1236">
        <v>0</v>
      </c>
      <c r="AS32" s="1238">
        <v>0</v>
      </c>
      <c r="AT32" s="1238">
        <v>0</v>
      </c>
      <c r="AU32" s="1236">
        <v>0</v>
      </c>
      <c r="AV32" s="1238">
        <v>0</v>
      </c>
      <c r="AW32" s="1238">
        <v>0</v>
      </c>
      <c r="AX32" s="1236">
        <v>0</v>
      </c>
      <c r="AY32" s="1238">
        <v>0</v>
      </c>
      <c r="AZ32" s="1238">
        <v>0</v>
      </c>
      <c r="BA32" s="1236">
        <v>0</v>
      </c>
      <c r="BB32" s="1238">
        <v>0</v>
      </c>
      <c r="BC32" s="1238">
        <v>0</v>
      </c>
      <c r="BD32" s="1236">
        <v>0</v>
      </c>
      <c r="BE32" s="1238">
        <v>0</v>
      </c>
      <c r="BF32" s="1238">
        <v>0</v>
      </c>
      <c r="BG32" s="1236">
        <v>303611.43699999998</v>
      </c>
      <c r="BH32" s="1238">
        <v>299853.51816051552</v>
      </c>
      <c r="BI32" s="1239">
        <v>1327311.348</v>
      </c>
      <c r="BJ32" s="1234"/>
      <c r="BK32" s="1234"/>
    </row>
    <row r="33" spans="1:63" s="1229" customFormat="1" ht="10.199999999999999">
      <c r="A33" s="1235" t="s">
        <v>1093</v>
      </c>
      <c r="B33" s="1236">
        <v>187682.97200000001</v>
      </c>
      <c r="C33" s="1238">
        <v>34248.816930287052</v>
      </c>
      <c r="D33" s="1238">
        <v>304608.43300000002</v>
      </c>
      <c r="E33" s="1236">
        <v>460.005</v>
      </c>
      <c r="F33" s="1238">
        <v>0</v>
      </c>
      <c r="G33" s="1238">
        <v>460.005</v>
      </c>
      <c r="H33" s="1236">
        <v>432627.21899999998</v>
      </c>
      <c r="I33" s="1238">
        <v>75915.981839484477</v>
      </c>
      <c r="J33" s="1238">
        <v>691804.38199999998</v>
      </c>
      <c r="K33" s="1236">
        <v>35184.525999999998</v>
      </c>
      <c r="L33" s="1238">
        <v>12596.692735793789</v>
      </c>
      <c r="M33" s="1238">
        <v>78189.634999999995</v>
      </c>
      <c r="N33" s="1236">
        <v>81244.570999999996</v>
      </c>
      <c r="O33" s="1238">
        <v>0</v>
      </c>
      <c r="P33" s="1238">
        <v>81244.570999999996</v>
      </c>
      <c r="Q33" s="1236">
        <v>6961.009</v>
      </c>
      <c r="R33" s="1238">
        <v>21.131517281780901</v>
      </c>
      <c r="S33" s="1238">
        <v>7033.1530000000002</v>
      </c>
      <c r="T33" s="1236">
        <v>0</v>
      </c>
      <c r="U33" s="1238">
        <v>0</v>
      </c>
      <c r="V33" s="1238">
        <v>0</v>
      </c>
      <c r="W33" s="1236">
        <v>237361.12599999999</v>
      </c>
      <c r="X33" s="1238">
        <v>31152.793204452253</v>
      </c>
      <c r="Y33" s="1238">
        <v>343716.76299999998</v>
      </c>
      <c r="Z33" s="1236">
        <v>0</v>
      </c>
      <c r="AA33" s="1238">
        <v>0</v>
      </c>
      <c r="AB33" s="1238">
        <v>0</v>
      </c>
      <c r="AC33" s="1236">
        <v>5371.6310000000003</v>
      </c>
      <c r="AD33" s="1238">
        <v>2672.2126537785584</v>
      </c>
      <c r="AE33" s="1238">
        <v>14494.566000000001</v>
      </c>
      <c r="AF33" s="1236">
        <v>0</v>
      </c>
      <c r="AG33" s="1238">
        <v>0</v>
      </c>
      <c r="AH33" s="1238">
        <v>0</v>
      </c>
      <c r="AI33" s="1236">
        <v>3152.8969999999999</v>
      </c>
      <c r="AJ33" s="1238">
        <v>0</v>
      </c>
      <c r="AK33" s="1238">
        <v>3152.8969999999999</v>
      </c>
      <c r="AL33" s="1236">
        <v>0</v>
      </c>
      <c r="AM33" s="1238">
        <v>0</v>
      </c>
      <c r="AN33" s="1238">
        <v>0</v>
      </c>
      <c r="AO33" s="1236">
        <v>0</v>
      </c>
      <c r="AP33" s="1238">
        <v>0</v>
      </c>
      <c r="AQ33" s="1238">
        <v>0</v>
      </c>
      <c r="AR33" s="1236">
        <v>0</v>
      </c>
      <c r="AS33" s="1238">
        <v>0</v>
      </c>
      <c r="AT33" s="1238">
        <v>0</v>
      </c>
      <c r="AU33" s="1236">
        <v>0</v>
      </c>
      <c r="AV33" s="1238">
        <v>0</v>
      </c>
      <c r="AW33" s="1238">
        <v>0</v>
      </c>
      <c r="AX33" s="1236">
        <v>0</v>
      </c>
      <c r="AY33" s="1238">
        <v>0</v>
      </c>
      <c r="AZ33" s="1238">
        <v>0</v>
      </c>
      <c r="BA33" s="1236">
        <v>0</v>
      </c>
      <c r="BB33" s="1238">
        <v>0</v>
      </c>
      <c r="BC33" s="1238">
        <v>0</v>
      </c>
      <c r="BD33" s="1236">
        <v>0</v>
      </c>
      <c r="BE33" s="1238">
        <v>0</v>
      </c>
      <c r="BF33" s="1238">
        <v>0</v>
      </c>
      <c r="BG33" s="1236">
        <v>990045.96</v>
      </c>
      <c r="BH33" s="1238">
        <v>156607.62975981252</v>
      </c>
      <c r="BI33" s="1239">
        <v>1524704.4080000001</v>
      </c>
      <c r="BJ33" s="1234"/>
      <c r="BK33" s="1234"/>
    </row>
    <row r="34" spans="1:63" s="1229" customFormat="1" ht="10.199999999999999">
      <c r="A34" s="1230" t="s">
        <v>1094</v>
      </c>
      <c r="B34" s="1231">
        <v>8624677.0830000006</v>
      </c>
      <c r="C34" s="1232">
        <v>169188.06414762739</v>
      </c>
      <c r="D34" s="1233">
        <v>9202285.1339999996</v>
      </c>
      <c r="E34" s="1231">
        <v>50374.864000000001</v>
      </c>
      <c r="F34" s="1232">
        <v>1468.9712946690099</v>
      </c>
      <c r="G34" s="1233">
        <v>55389.932999999997</v>
      </c>
      <c r="H34" s="1231">
        <v>18869534.511</v>
      </c>
      <c r="I34" s="1232">
        <v>514332.07674282364</v>
      </c>
      <c r="J34" s="1233">
        <v>20625464.221000001</v>
      </c>
      <c r="K34" s="1231">
        <v>116874.02099999999</v>
      </c>
      <c r="L34" s="1232">
        <v>15651.633274751024</v>
      </c>
      <c r="M34" s="1233">
        <v>170308.698</v>
      </c>
      <c r="N34" s="1231">
        <v>213661.508</v>
      </c>
      <c r="O34" s="1232">
        <v>68907.70884592853</v>
      </c>
      <c r="P34" s="1233">
        <v>448912.42700000003</v>
      </c>
      <c r="Q34" s="1231">
        <v>5005839.2079999996</v>
      </c>
      <c r="R34" s="1232">
        <v>329397.51054481545</v>
      </c>
      <c r="S34" s="1233">
        <v>6130402.3090000004</v>
      </c>
      <c r="T34" s="1231">
        <v>41.075000000000003</v>
      </c>
      <c r="U34" s="1232">
        <v>57.300820152313996</v>
      </c>
      <c r="V34" s="1233">
        <v>236.7</v>
      </c>
      <c r="W34" s="1231">
        <v>2102991.3050000002</v>
      </c>
      <c r="X34" s="1232">
        <v>46088.798476859985</v>
      </c>
      <c r="Y34" s="1233">
        <v>2260338.4640000002</v>
      </c>
      <c r="Z34" s="1231">
        <v>11606748.683</v>
      </c>
      <c r="AA34" s="1232">
        <v>1569.0477445811366</v>
      </c>
      <c r="AB34" s="1233">
        <v>11612105.412</v>
      </c>
      <c r="AC34" s="1231">
        <v>4735.5879999999997</v>
      </c>
      <c r="AD34" s="1232">
        <v>118.99736379613357</v>
      </c>
      <c r="AE34" s="1233">
        <v>5141.8459999999995</v>
      </c>
      <c r="AF34" s="1231">
        <v>1597.2639999999999</v>
      </c>
      <c r="AG34" s="1232">
        <v>0</v>
      </c>
      <c r="AH34" s="1233">
        <v>1597.2639999999999</v>
      </c>
      <c r="AI34" s="1231">
        <v>938.63400000000001</v>
      </c>
      <c r="AJ34" s="1232">
        <v>1.828646748681898</v>
      </c>
      <c r="AK34" s="1233">
        <v>944.87699999999995</v>
      </c>
      <c r="AL34" s="1231">
        <v>0</v>
      </c>
      <c r="AM34" s="1232">
        <v>0</v>
      </c>
      <c r="AN34" s="1233">
        <v>0</v>
      </c>
      <c r="AO34" s="1231">
        <v>4815.4530000000004</v>
      </c>
      <c r="AP34" s="1232">
        <v>150</v>
      </c>
      <c r="AQ34" s="1233">
        <v>5327.5529999999999</v>
      </c>
      <c r="AR34" s="1231">
        <v>0</v>
      </c>
      <c r="AS34" s="1232">
        <v>0</v>
      </c>
      <c r="AT34" s="1233">
        <v>0</v>
      </c>
      <c r="AU34" s="1231">
        <v>0</v>
      </c>
      <c r="AV34" s="1232">
        <v>0</v>
      </c>
      <c r="AW34" s="1233">
        <v>0</v>
      </c>
      <c r="AX34" s="1231">
        <v>0</v>
      </c>
      <c r="AY34" s="1232">
        <v>0</v>
      </c>
      <c r="AZ34" s="1233">
        <v>0</v>
      </c>
      <c r="BA34" s="1231">
        <v>2038178.763</v>
      </c>
      <c r="BB34" s="1232">
        <v>0</v>
      </c>
      <c r="BC34" s="1233">
        <v>2038178.763</v>
      </c>
      <c r="BD34" s="1231">
        <v>2629.1990000000001</v>
      </c>
      <c r="BE34" s="1232">
        <v>14.457234915055652</v>
      </c>
      <c r="BF34" s="1233">
        <v>2678.556</v>
      </c>
      <c r="BG34" s="1231">
        <v>48643637.167000003</v>
      </c>
      <c r="BH34" s="1232">
        <v>1146946.3968951376</v>
      </c>
      <c r="BI34" s="1233">
        <v>52559312.167000003</v>
      </c>
      <c r="BJ34" s="1234"/>
      <c r="BK34" s="1234"/>
    </row>
    <row r="35" spans="1:63" s="1229" customFormat="1" ht="10.199999999999999">
      <c r="A35" s="1235" t="s">
        <v>1088</v>
      </c>
      <c r="B35" s="1236">
        <v>172.43600000000001</v>
      </c>
      <c r="C35" s="1237">
        <v>9.2838312829525478</v>
      </c>
      <c r="D35" s="1238">
        <v>204.13200000000001</v>
      </c>
      <c r="E35" s="1236">
        <v>3.7549999999999999</v>
      </c>
      <c r="F35" s="1237">
        <v>1.1716461628588167E-2</v>
      </c>
      <c r="G35" s="1238">
        <v>3.7959999999999998</v>
      </c>
      <c r="H35" s="1236">
        <v>23394.077000000001</v>
      </c>
      <c r="I35" s="1237">
        <v>4582.2425307557114</v>
      </c>
      <c r="J35" s="1238">
        <v>39037.853000000003</v>
      </c>
      <c r="K35" s="1236">
        <v>500.41399999999999</v>
      </c>
      <c r="L35" s="1237">
        <v>33.067662565905096</v>
      </c>
      <c r="M35" s="1238">
        <v>613.30799999999999</v>
      </c>
      <c r="N35" s="1236">
        <v>9482.5229999999992</v>
      </c>
      <c r="O35" s="1237">
        <v>1269.4232571763325</v>
      </c>
      <c r="P35" s="1238">
        <v>13816.334000000001</v>
      </c>
      <c r="Q35" s="1236">
        <v>1296.376</v>
      </c>
      <c r="R35" s="1237">
        <v>73.534856473345044</v>
      </c>
      <c r="S35" s="1238">
        <v>1547.424</v>
      </c>
      <c r="T35" s="1236">
        <v>0</v>
      </c>
      <c r="U35" s="1237">
        <v>0</v>
      </c>
      <c r="V35" s="1238">
        <v>0</v>
      </c>
      <c r="W35" s="1236">
        <v>846.46100000000001</v>
      </c>
      <c r="X35" s="1237">
        <v>79.440246045694195</v>
      </c>
      <c r="Y35" s="1238">
        <v>1117.67</v>
      </c>
      <c r="Z35" s="1236">
        <v>0</v>
      </c>
      <c r="AA35" s="1237">
        <v>0</v>
      </c>
      <c r="AB35" s="1238">
        <v>0</v>
      </c>
      <c r="AC35" s="1236">
        <v>0</v>
      </c>
      <c r="AD35" s="1237">
        <v>0</v>
      </c>
      <c r="AE35" s="1238">
        <v>0</v>
      </c>
      <c r="AF35" s="1236">
        <v>0</v>
      </c>
      <c r="AG35" s="1237">
        <v>0</v>
      </c>
      <c r="AH35" s="1238">
        <v>0</v>
      </c>
      <c r="AI35" s="1236">
        <v>0</v>
      </c>
      <c r="AJ35" s="1237">
        <v>0</v>
      </c>
      <c r="AK35" s="1238">
        <v>0</v>
      </c>
      <c r="AL35" s="1236">
        <v>0</v>
      </c>
      <c r="AM35" s="1237">
        <v>0</v>
      </c>
      <c r="AN35" s="1238">
        <v>0</v>
      </c>
      <c r="AO35" s="1236">
        <v>0</v>
      </c>
      <c r="AP35" s="1237">
        <v>0</v>
      </c>
      <c r="AQ35" s="1238">
        <v>0</v>
      </c>
      <c r="AR35" s="1236">
        <v>0</v>
      </c>
      <c r="AS35" s="1237">
        <v>0</v>
      </c>
      <c r="AT35" s="1238">
        <v>0</v>
      </c>
      <c r="AU35" s="1236">
        <v>0</v>
      </c>
      <c r="AV35" s="1237">
        <v>0</v>
      </c>
      <c r="AW35" s="1238">
        <v>0</v>
      </c>
      <c r="AX35" s="1236">
        <v>0</v>
      </c>
      <c r="AY35" s="1237">
        <v>0</v>
      </c>
      <c r="AZ35" s="1238">
        <v>0</v>
      </c>
      <c r="BA35" s="1236">
        <v>0</v>
      </c>
      <c r="BB35" s="1237">
        <v>0</v>
      </c>
      <c r="BC35" s="1238">
        <v>0</v>
      </c>
      <c r="BD35" s="1236">
        <v>0</v>
      </c>
      <c r="BE35" s="1237">
        <v>0</v>
      </c>
      <c r="BF35" s="1238">
        <v>0</v>
      </c>
      <c r="BG35" s="1236">
        <v>35696.044000000002</v>
      </c>
      <c r="BH35" s="1237">
        <v>6047.0052724077323</v>
      </c>
      <c r="BI35" s="1239">
        <v>56340.521000000001</v>
      </c>
      <c r="BJ35" s="1234"/>
      <c r="BK35" s="1234"/>
    </row>
    <row r="36" spans="1:63" s="1229" customFormat="1" ht="10.199999999999999">
      <c r="A36" s="1235" t="s">
        <v>799</v>
      </c>
      <c r="B36" s="1236">
        <v>144552.43599999999</v>
      </c>
      <c r="C36" s="1238">
        <v>1792.8714118336263</v>
      </c>
      <c r="D36" s="1238">
        <v>150673.299</v>
      </c>
      <c r="E36" s="1236">
        <v>0</v>
      </c>
      <c r="F36" s="1238">
        <v>0</v>
      </c>
      <c r="G36" s="1238">
        <v>0</v>
      </c>
      <c r="H36" s="1236">
        <v>56923.002</v>
      </c>
      <c r="I36" s="1238">
        <v>2151.3025776215582</v>
      </c>
      <c r="J36" s="1238">
        <v>64267.55</v>
      </c>
      <c r="K36" s="1236">
        <v>173.08600000000001</v>
      </c>
      <c r="L36" s="1238">
        <v>54.99619214997071</v>
      </c>
      <c r="M36" s="1238">
        <v>360.84399999999999</v>
      </c>
      <c r="N36" s="1236">
        <v>1451.058</v>
      </c>
      <c r="O36" s="1238">
        <v>108.7729935559461</v>
      </c>
      <c r="P36" s="1238">
        <v>1822.41</v>
      </c>
      <c r="Q36" s="1236">
        <v>643.721</v>
      </c>
      <c r="R36" s="1238">
        <v>127.27416520210896</v>
      </c>
      <c r="S36" s="1238">
        <v>1078.2360000000001</v>
      </c>
      <c r="T36" s="1236">
        <v>41.075000000000003</v>
      </c>
      <c r="U36" s="1238">
        <v>57.300820152313996</v>
      </c>
      <c r="V36" s="1238">
        <v>236.7</v>
      </c>
      <c r="W36" s="1236">
        <v>95.762</v>
      </c>
      <c r="X36" s="1238">
        <v>48.938781487990624</v>
      </c>
      <c r="Y36" s="1238">
        <v>262.83999999999997</v>
      </c>
      <c r="Z36" s="1236">
        <v>0</v>
      </c>
      <c r="AA36" s="1238">
        <v>0</v>
      </c>
      <c r="AB36" s="1238">
        <v>0</v>
      </c>
      <c r="AC36" s="1236">
        <v>0</v>
      </c>
      <c r="AD36" s="1238">
        <v>0</v>
      </c>
      <c r="AE36" s="1238">
        <v>0</v>
      </c>
      <c r="AF36" s="1236">
        <v>0</v>
      </c>
      <c r="AG36" s="1238">
        <v>0</v>
      </c>
      <c r="AH36" s="1238">
        <v>0</v>
      </c>
      <c r="AI36" s="1236">
        <v>0</v>
      </c>
      <c r="AJ36" s="1238">
        <v>0</v>
      </c>
      <c r="AK36" s="1238">
        <v>0</v>
      </c>
      <c r="AL36" s="1236">
        <v>0</v>
      </c>
      <c r="AM36" s="1238">
        <v>0</v>
      </c>
      <c r="AN36" s="1238">
        <v>0</v>
      </c>
      <c r="AO36" s="1236">
        <v>0</v>
      </c>
      <c r="AP36" s="1238">
        <v>0</v>
      </c>
      <c r="AQ36" s="1238">
        <v>0</v>
      </c>
      <c r="AR36" s="1236">
        <v>0</v>
      </c>
      <c r="AS36" s="1238">
        <v>0</v>
      </c>
      <c r="AT36" s="1238">
        <v>0</v>
      </c>
      <c r="AU36" s="1236">
        <v>0</v>
      </c>
      <c r="AV36" s="1238">
        <v>0</v>
      </c>
      <c r="AW36" s="1238">
        <v>0</v>
      </c>
      <c r="AX36" s="1236">
        <v>0</v>
      </c>
      <c r="AY36" s="1238">
        <v>0</v>
      </c>
      <c r="AZ36" s="1238">
        <v>0</v>
      </c>
      <c r="BA36" s="1236">
        <v>0</v>
      </c>
      <c r="BB36" s="1238">
        <v>0</v>
      </c>
      <c r="BC36" s="1238">
        <v>0</v>
      </c>
      <c r="BD36" s="1236">
        <v>0</v>
      </c>
      <c r="BE36" s="1238">
        <v>0</v>
      </c>
      <c r="BF36" s="1238">
        <v>0</v>
      </c>
      <c r="BG36" s="1236">
        <v>203880.144</v>
      </c>
      <c r="BH36" s="1238">
        <v>4341.4581136496772</v>
      </c>
      <c r="BI36" s="1239">
        <v>218701.88200000001</v>
      </c>
      <c r="BJ36" s="1234"/>
      <c r="BK36" s="1234"/>
    </row>
    <row r="37" spans="1:63" s="1229" customFormat="1" ht="10.199999999999999">
      <c r="A37" s="1235" t="s">
        <v>126</v>
      </c>
      <c r="B37" s="1236">
        <v>29945.601999999999</v>
      </c>
      <c r="C37" s="1238">
        <v>4312.3055067369651</v>
      </c>
      <c r="D37" s="1238">
        <v>44667.813999999998</v>
      </c>
      <c r="E37" s="1236">
        <v>511.40800000000002</v>
      </c>
      <c r="F37" s="1238">
        <v>59.206209724663147</v>
      </c>
      <c r="G37" s="1238">
        <v>713.53899999999999</v>
      </c>
      <c r="H37" s="1236">
        <v>475775.72200000001</v>
      </c>
      <c r="I37" s="1238">
        <v>88433.081136496767</v>
      </c>
      <c r="J37" s="1238">
        <v>777686.26199999999</v>
      </c>
      <c r="K37" s="1236">
        <v>2184.645</v>
      </c>
      <c r="L37" s="1238">
        <v>161.82483889865262</v>
      </c>
      <c r="M37" s="1238">
        <v>2737.1149999999998</v>
      </c>
      <c r="N37" s="1236">
        <v>5683.08</v>
      </c>
      <c r="O37" s="1238">
        <v>2249.6772114821324</v>
      </c>
      <c r="P37" s="1238">
        <v>13363.478999999999</v>
      </c>
      <c r="Q37" s="1236">
        <v>28123.42</v>
      </c>
      <c r="R37" s="1238">
        <v>7684.0893380199177</v>
      </c>
      <c r="S37" s="1238">
        <v>54356.902000000002</v>
      </c>
      <c r="T37" s="1236">
        <v>0</v>
      </c>
      <c r="U37" s="1238">
        <v>0</v>
      </c>
      <c r="V37" s="1238">
        <v>0</v>
      </c>
      <c r="W37" s="1236">
        <v>115050.217</v>
      </c>
      <c r="X37" s="1238">
        <v>5417.8110720562381</v>
      </c>
      <c r="Y37" s="1238">
        <v>133546.62400000001</v>
      </c>
      <c r="Z37" s="1236">
        <v>0</v>
      </c>
      <c r="AA37" s="1238">
        <v>0</v>
      </c>
      <c r="AB37" s="1238">
        <v>0</v>
      </c>
      <c r="AC37" s="1236">
        <v>0</v>
      </c>
      <c r="AD37" s="1238">
        <v>0</v>
      </c>
      <c r="AE37" s="1238">
        <v>0</v>
      </c>
      <c r="AF37" s="1236">
        <v>0</v>
      </c>
      <c r="AG37" s="1238">
        <v>0</v>
      </c>
      <c r="AH37" s="1238">
        <v>0</v>
      </c>
      <c r="AI37" s="1236">
        <v>0</v>
      </c>
      <c r="AJ37" s="1238">
        <v>0</v>
      </c>
      <c r="AK37" s="1238">
        <v>0</v>
      </c>
      <c r="AL37" s="1236">
        <v>0</v>
      </c>
      <c r="AM37" s="1238">
        <v>0</v>
      </c>
      <c r="AN37" s="1238">
        <v>0</v>
      </c>
      <c r="AO37" s="1236">
        <v>0</v>
      </c>
      <c r="AP37" s="1238">
        <v>0</v>
      </c>
      <c r="AQ37" s="1238">
        <v>0</v>
      </c>
      <c r="AR37" s="1236">
        <v>0</v>
      </c>
      <c r="AS37" s="1238">
        <v>0</v>
      </c>
      <c r="AT37" s="1238">
        <v>0</v>
      </c>
      <c r="AU37" s="1236">
        <v>0</v>
      </c>
      <c r="AV37" s="1238">
        <v>0</v>
      </c>
      <c r="AW37" s="1238">
        <v>0</v>
      </c>
      <c r="AX37" s="1236">
        <v>0</v>
      </c>
      <c r="AY37" s="1238">
        <v>0</v>
      </c>
      <c r="AZ37" s="1238">
        <v>0</v>
      </c>
      <c r="BA37" s="1236">
        <v>0</v>
      </c>
      <c r="BB37" s="1238">
        <v>0</v>
      </c>
      <c r="BC37" s="1238">
        <v>0</v>
      </c>
      <c r="BD37" s="1236">
        <v>0</v>
      </c>
      <c r="BE37" s="1238">
        <v>0</v>
      </c>
      <c r="BF37" s="1238">
        <v>0</v>
      </c>
      <c r="BG37" s="1236">
        <v>657274.09699999995</v>
      </c>
      <c r="BH37" s="1238">
        <v>108317.99648506151</v>
      </c>
      <c r="BI37" s="1239">
        <v>1027071.738</v>
      </c>
      <c r="BJ37" s="1234"/>
      <c r="BK37" s="1234"/>
    </row>
    <row r="38" spans="1:63" s="1229" customFormat="1" ht="10.199999999999999">
      <c r="A38" s="1235" t="s">
        <v>136</v>
      </c>
      <c r="B38" s="1236">
        <v>8153362.574</v>
      </c>
      <c r="C38" s="1238">
        <v>124187.16285881663</v>
      </c>
      <c r="D38" s="1238">
        <v>8577337.5480000004</v>
      </c>
      <c r="E38" s="1236">
        <v>47591.091999999997</v>
      </c>
      <c r="F38" s="1238">
        <v>836.52079671939077</v>
      </c>
      <c r="G38" s="1238">
        <v>50446.974999999999</v>
      </c>
      <c r="H38" s="1236">
        <v>18199263.103999998</v>
      </c>
      <c r="I38" s="1238">
        <v>349825.34739308729</v>
      </c>
      <c r="J38" s="1238">
        <v>19393566.84</v>
      </c>
      <c r="K38" s="1236">
        <v>52964.33</v>
      </c>
      <c r="L38" s="1238">
        <v>8639.5058582308138</v>
      </c>
      <c r="M38" s="1238">
        <v>82459.603000000003</v>
      </c>
      <c r="N38" s="1236">
        <v>148448.75200000001</v>
      </c>
      <c r="O38" s="1238">
        <v>45101.916520210892</v>
      </c>
      <c r="P38" s="1238">
        <v>302426.696</v>
      </c>
      <c r="Q38" s="1236">
        <v>4875975.0980000002</v>
      </c>
      <c r="R38" s="1238">
        <v>299384.59226713533</v>
      </c>
      <c r="S38" s="1238">
        <v>5898074.0959999999</v>
      </c>
      <c r="T38" s="1236">
        <v>0</v>
      </c>
      <c r="U38" s="1238">
        <v>0</v>
      </c>
      <c r="V38" s="1238">
        <v>0</v>
      </c>
      <c r="W38" s="1236">
        <v>1984402.834</v>
      </c>
      <c r="X38" s="1238">
        <v>38670.191857059166</v>
      </c>
      <c r="Y38" s="1238">
        <v>2116422.8689999999</v>
      </c>
      <c r="Z38" s="1236">
        <v>11606748.683</v>
      </c>
      <c r="AA38" s="1238">
        <v>1569.0477445811366</v>
      </c>
      <c r="AB38" s="1238">
        <v>11612105.412</v>
      </c>
      <c r="AC38" s="1236">
        <v>3509.4859999999999</v>
      </c>
      <c r="AD38" s="1238">
        <v>99.843292325717627</v>
      </c>
      <c r="AE38" s="1238">
        <v>3850.3519999999999</v>
      </c>
      <c r="AF38" s="1236">
        <v>1597.2639999999999</v>
      </c>
      <c r="AG38" s="1238">
        <v>0</v>
      </c>
      <c r="AH38" s="1238">
        <v>1597.2639999999999</v>
      </c>
      <c r="AI38" s="1236">
        <v>938.63400000000001</v>
      </c>
      <c r="AJ38" s="1238">
        <v>1.828646748681898</v>
      </c>
      <c r="AK38" s="1238">
        <v>944.87699999999995</v>
      </c>
      <c r="AL38" s="1236">
        <v>0</v>
      </c>
      <c r="AM38" s="1238">
        <v>0</v>
      </c>
      <c r="AN38" s="1238">
        <v>0</v>
      </c>
      <c r="AO38" s="1236">
        <v>4815.4530000000004</v>
      </c>
      <c r="AP38" s="1238">
        <v>150</v>
      </c>
      <c r="AQ38" s="1238">
        <v>5327.5529999999999</v>
      </c>
      <c r="AR38" s="1236">
        <v>0</v>
      </c>
      <c r="AS38" s="1238">
        <v>0</v>
      </c>
      <c r="AT38" s="1238">
        <v>0</v>
      </c>
      <c r="AU38" s="1236">
        <v>0</v>
      </c>
      <c r="AV38" s="1238">
        <v>0</v>
      </c>
      <c r="AW38" s="1238">
        <v>0</v>
      </c>
      <c r="AX38" s="1236">
        <v>0</v>
      </c>
      <c r="AY38" s="1238">
        <v>0</v>
      </c>
      <c r="AZ38" s="1238">
        <v>0</v>
      </c>
      <c r="BA38" s="1236">
        <v>2038178.763</v>
      </c>
      <c r="BB38" s="1238">
        <v>0</v>
      </c>
      <c r="BC38" s="1238">
        <v>2038178.763</v>
      </c>
      <c r="BD38" s="1236">
        <v>2629.1990000000001</v>
      </c>
      <c r="BE38" s="1238">
        <v>14.457234915055652</v>
      </c>
      <c r="BF38" s="1238">
        <v>2678.556</v>
      </c>
      <c r="BG38" s="1236">
        <v>47120425.273000002</v>
      </c>
      <c r="BH38" s="1238">
        <v>868480.41534856462</v>
      </c>
      <c r="BI38" s="1239">
        <v>50085417.412</v>
      </c>
      <c r="BJ38" s="1234"/>
      <c r="BK38" s="1234"/>
    </row>
    <row r="39" spans="1:63" s="1229" customFormat="1" ht="10.199999999999999">
      <c r="A39" s="1235" t="s">
        <v>719</v>
      </c>
      <c r="B39" s="1236">
        <v>0</v>
      </c>
      <c r="C39" s="1238">
        <v>0</v>
      </c>
      <c r="D39" s="1238">
        <v>0</v>
      </c>
      <c r="E39" s="1236">
        <v>0</v>
      </c>
      <c r="F39" s="1238">
        <v>0</v>
      </c>
      <c r="G39" s="1238">
        <v>0</v>
      </c>
      <c r="H39" s="1236">
        <v>0</v>
      </c>
      <c r="I39" s="1238">
        <v>0</v>
      </c>
      <c r="J39" s="1238">
        <v>0</v>
      </c>
      <c r="K39" s="1236">
        <v>1057.377</v>
      </c>
      <c r="L39" s="1238">
        <v>11.30960749853544</v>
      </c>
      <c r="M39" s="1238">
        <v>1095.989</v>
      </c>
      <c r="N39" s="1236">
        <v>21076.844000000001</v>
      </c>
      <c r="O39" s="1238">
        <v>4073.8889865260689</v>
      </c>
      <c r="P39" s="1238">
        <v>34985.101999999999</v>
      </c>
      <c r="Q39" s="1236">
        <v>0</v>
      </c>
      <c r="R39" s="1238">
        <v>0</v>
      </c>
      <c r="S39" s="1238">
        <v>0</v>
      </c>
      <c r="T39" s="1236">
        <v>0</v>
      </c>
      <c r="U39" s="1238">
        <v>0</v>
      </c>
      <c r="V39" s="1238">
        <v>0</v>
      </c>
      <c r="W39" s="1236">
        <v>0</v>
      </c>
      <c r="X39" s="1238">
        <v>0</v>
      </c>
      <c r="Y39" s="1238">
        <v>0</v>
      </c>
      <c r="Z39" s="1236">
        <v>0</v>
      </c>
      <c r="AA39" s="1238">
        <v>0</v>
      </c>
      <c r="AB39" s="1238">
        <v>0</v>
      </c>
      <c r="AC39" s="1236">
        <v>0</v>
      </c>
      <c r="AD39" s="1238">
        <v>0</v>
      </c>
      <c r="AE39" s="1238">
        <v>0</v>
      </c>
      <c r="AF39" s="1236">
        <v>0</v>
      </c>
      <c r="AG39" s="1238">
        <v>0</v>
      </c>
      <c r="AH39" s="1238">
        <v>0</v>
      </c>
      <c r="AI39" s="1236">
        <v>0</v>
      </c>
      <c r="AJ39" s="1238">
        <v>0</v>
      </c>
      <c r="AK39" s="1238">
        <v>0</v>
      </c>
      <c r="AL39" s="1236">
        <v>0</v>
      </c>
      <c r="AM39" s="1238">
        <v>0</v>
      </c>
      <c r="AN39" s="1238">
        <v>0</v>
      </c>
      <c r="AO39" s="1236">
        <v>0</v>
      </c>
      <c r="AP39" s="1238">
        <v>0</v>
      </c>
      <c r="AQ39" s="1238">
        <v>0</v>
      </c>
      <c r="AR39" s="1236">
        <v>0</v>
      </c>
      <c r="AS39" s="1238">
        <v>0</v>
      </c>
      <c r="AT39" s="1238">
        <v>0</v>
      </c>
      <c r="AU39" s="1236">
        <v>0</v>
      </c>
      <c r="AV39" s="1238">
        <v>0</v>
      </c>
      <c r="AW39" s="1238">
        <v>0</v>
      </c>
      <c r="AX39" s="1236">
        <v>0</v>
      </c>
      <c r="AY39" s="1238">
        <v>0</v>
      </c>
      <c r="AZ39" s="1238">
        <v>0</v>
      </c>
      <c r="BA39" s="1236">
        <v>0</v>
      </c>
      <c r="BB39" s="1238">
        <v>0</v>
      </c>
      <c r="BC39" s="1238">
        <v>0</v>
      </c>
      <c r="BD39" s="1236">
        <v>0</v>
      </c>
      <c r="BE39" s="1238">
        <v>0</v>
      </c>
      <c r="BF39" s="1238">
        <v>0</v>
      </c>
      <c r="BG39" s="1236">
        <v>22134.222000000002</v>
      </c>
      <c r="BH39" s="1238">
        <v>4085.1988869361453</v>
      </c>
      <c r="BI39" s="1239">
        <v>36081.091</v>
      </c>
      <c r="BJ39" s="1234"/>
      <c r="BK39" s="1234"/>
    </row>
    <row r="40" spans="1:63" s="1229" customFormat="1" ht="10.199999999999999">
      <c r="A40" s="1235" t="s">
        <v>800</v>
      </c>
      <c r="B40" s="1236">
        <v>171816.66</v>
      </c>
      <c r="C40" s="1238">
        <v>18033.124780316346</v>
      </c>
      <c r="D40" s="1238">
        <v>233381.74799999999</v>
      </c>
      <c r="E40" s="1236">
        <v>171.78100000000001</v>
      </c>
      <c r="F40" s="1238">
        <v>0</v>
      </c>
      <c r="G40" s="1238">
        <v>171.78100000000001</v>
      </c>
      <c r="H40" s="1236">
        <v>74880.349000000002</v>
      </c>
      <c r="I40" s="1238">
        <v>36935.08670181605</v>
      </c>
      <c r="J40" s="1238">
        <v>200976.73499999999</v>
      </c>
      <c r="K40" s="1236">
        <v>5765.1139999999996</v>
      </c>
      <c r="L40" s="1238">
        <v>242.31282952548329</v>
      </c>
      <c r="M40" s="1238">
        <v>6592.3710000000001</v>
      </c>
      <c r="N40" s="1236">
        <v>16622.043000000001</v>
      </c>
      <c r="O40" s="1238">
        <v>11478.419449326304</v>
      </c>
      <c r="P40" s="1238">
        <v>55809.368000000002</v>
      </c>
      <c r="Q40" s="1236">
        <v>70024.494999999995</v>
      </c>
      <c r="R40" s="1238">
        <v>10135.166959578206</v>
      </c>
      <c r="S40" s="1238">
        <v>104625.955</v>
      </c>
      <c r="T40" s="1236">
        <v>0</v>
      </c>
      <c r="U40" s="1238">
        <v>0</v>
      </c>
      <c r="V40" s="1238">
        <v>0</v>
      </c>
      <c r="W40" s="1236">
        <v>2596.029</v>
      </c>
      <c r="X40" s="1238">
        <v>1290.767721148213</v>
      </c>
      <c r="Y40" s="1238">
        <v>7002.7110000000002</v>
      </c>
      <c r="Z40" s="1236">
        <v>0</v>
      </c>
      <c r="AA40" s="1238">
        <v>0</v>
      </c>
      <c r="AB40" s="1238">
        <v>0</v>
      </c>
      <c r="AC40" s="1236">
        <v>0</v>
      </c>
      <c r="AD40" s="1238">
        <v>0</v>
      </c>
      <c r="AE40" s="1238">
        <v>0</v>
      </c>
      <c r="AF40" s="1236">
        <v>0</v>
      </c>
      <c r="AG40" s="1238">
        <v>0</v>
      </c>
      <c r="AH40" s="1238">
        <v>0</v>
      </c>
      <c r="AI40" s="1236">
        <v>0</v>
      </c>
      <c r="AJ40" s="1238">
        <v>0</v>
      </c>
      <c r="AK40" s="1238">
        <v>0</v>
      </c>
      <c r="AL40" s="1236">
        <v>0</v>
      </c>
      <c r="AM40" s="1238">
        <v>0</v>
      </c>
      <c r="AN40" s="1238">
        <v>0</v>
      </c>
      <c r="AO40" s="1236">
        <v>0</v>
      </c>
      <c r="AP40" s="1238">
        <v>0</v>
      </c>
      <c r="AQ40" s="1238">
        <v>0</v>
      </c>
      <c r="AR40" s="1236">
        <v>0</v>
      </c>
      <c r="AS40" s="1238">
        <v>0</v>
      </c>
      <c r="AT40" s="1238">
        <v>0</v>
      </c>
      <c r="AU40" s="1236">
        <v>0</v>
      </c>
      <c r="AV40" s="1238">
        <v>0</v>
      </c>
      <c r="AW40" s="1238">
        <v>0</v>
      </c>
      <c r="AX40" s="1236">
        <v>0</v>
      </c>
      <c r="AY40" s="1238">
        <v>0</v>
      </c>
      <c r="AZ40" s="1238">
        <v>0</v>
      </c>
      <c r="BA40" s="1236">
        <v>0</v>
      </c>
      <c r="BB40" s="1238">
        <v>0</v>
      </c>
      <c r="BC40" s="1238">
        <v>0</v>
      </c>
      <c r="BD40" s="1236">
        <v>0</v>
      </c>
      <c r="BE40" s="1238">
        <v>0</v>
      </c>
      <c r="BF40" s="1238">
        <v>0</v>
      </c>
      <c r="BG40" s="1236">
        <v>341876.47499999998</v>
      </c>
      <c r="BH40" s="1238">
        <v>78114.87902753368</v>
      </c>
      <c r="BI40" s="1239">
        <v>608560.67200000002</v>
      </c>
      <c r="BJ40" s="1234"/>
      <c r="BK40" s="1234"/>
    </row>
    <row r="41" spans="1:63" s="1229" customFormat="1" ht="10.199999999999999">
      <c r="A41" s="1235" t="s">
        <v>801</v>
      </c>
      <c r="B41" s="1236">
        <v>3978.2060000000001</v>
      </c>
      <c r="C41" s="1238">
        <v>9202.4850615114228</v>
      </c>
      <c r="D41" s="1238">
        <v>35395.491000000002</v>
      </c>
      <c r="E41" s="1236">
        <v>111.02200000000001</v>
      </c>
      <c r="F41" s="1238">
        <v>333.23198594024603</v>
      </c>
      <c r="G41" s="1238">
        <v>1248.6769999999999</v>
      </c>
      <c r="H41" s="1236">
        <v>19439.948</v>
      </c>
      <c r="I41" s="1238">
        <v>30464.052724077326</v>
      </c>
      <c r="J41" s="1238">
        <v>123444.224</v>
      </c>
      <c r="K41" s="1236">
        <v>4448.2719999999999</v>
      </c>
      <c r="L41" s="1238">
        <v>1921.0114235500878</v>
      </c>
      <c r="M41" s="1238">
        <v>11006.606</v>
      </c>
      <c r="N41" s="1236">
        <v>295.09399999999999</v>
      </c>
      <c r="O41" s="1238">
        <v>4625.6092560046864</v>
      </c>
      <c r="P41" s="1238">
        <v>16086.924000000001</v>
      </c>
      <c r="Q41" s="1236">
        <v>25404.994999999999</v>
      </c>
      <c r="R41" s="1238">
        <v>10866.72524897481</v>
      </c>
      <c r="S41" s="1238">
        <v>62503.995000000003</v>
      </c>
      <c r="T41" s="1236">
        <v>0</v>
      </c>
      <c r="U41" s="1238">
        <v>0</v>
      </c>
      <c r="V41" s="1238">
        <v>0</v>
      </c>
      <c r="W41" s="1236">
        <v>0</v>
      </c>
      <c r="X41" s="1238">
        <v>581.64792032806088</v>
      </c>
      <c r="Y41" s="1238">
        <v>1985.7460000000001</v>
      </c>
      <c r="Z41" s="1236">
        <v>0</v>
      </c>
      <c r="AA41" s="1238">
        <v>0</v>
      </c>
      <c r="AB41" s="1238">
        <v>0</v>
      </c>
      <c r="AC41" s="1236">
        <v>0</v>
      </c>
      <c r="AD41" s="1238">
        <v>0</v>
      </c>
      <c r="AE41" s="1238">
        <v>0</v>
      </c>
      <c r="AF41" s="1236">
        <v>0</v>
      </c>
      <c r="AG41" s="1238">
        <v>0</v>
      </c>
      <c r="AH41" s="1238">
        <v>0</v>
      </c>
      <c r="AI41" s="1236">
        <v>0</v>
      </c>
      <c r="AJ41" s="1238">
        <v>0</v>
      </c>
      <c r="AK41" s="1238">
        <v>0</v>
      </c>
      <c r="AL41" s="1236">
        <v>0</v>
      </c>
      <c r="AM41" s="1238">
        <v>0</v>
      </c>
      <c r="AN41" s="1238">
        <v>0</v>
      </c>
      <c r="AO41" s="1236">
        <v>0</v>
      </c>
      <c r="AP41" s="1238">
        <v>0</v>
      </c>
      <c r="AQ41" s="1238">
        <v>0</v>
      </c>
      <c r="AR41" s="1236">
        <v>0</v>
      </c>
      <c r="AS41" s="1238">
        <v>0</v>
      </c>
      <c r="AT41" s="1238">
        <v>0</v>
      </c>
      <c r="AU41" s="1236">
        <v>0</v>
      </c>
      <c r="AV41" s="1238">
        <v>0</v>
      </c>
      <c r="AW41" s="1238">
        <v>0</v>
      </c>
      <c r="AX41" s="1236">
        <v>0</v>
      </c>
      <c r="AY41" s="1238">
        <v>0</v>
      </c>
      <c r="AZ41" s="1238">
        <v>0</v>
      </c>
      <c r="BA41" s="1236">
        <v>0</v>
      </c>
      <c r="BB41" s="1238">
        <v>0</v>
      </c>
      <c r="BC41" s="1238">
        <v>0</v>
      </c>
      <c r="BD41" s="1236">
        <v>0</v>
      </c>
      <c r="BE41" s="1238">
        <v>0</v>
      </c>
      <c r="BF41" s="1238">
        <v>0</v>
      </c>
      <c r="BG41" s="1236">
        <v>53677.54</v>
      </c>
      <c r="BH41" s="1238">
        <v>57994.764499121258</v>
      </c>
      <c r="BI41" s="1239">
        <v>251671.66699999999</v>
      </c>
      <c r="BJ41" s="1234"/>
      <c r="BK41" s="1234"/>
    </row>
    <row r="42" spans="1:63" s="1229" customFormat="1" ht="10.199999999999999">
      <c r="A42" s="1235" t="s">
        <v>1095</v>
      </c>
      <c r="B42" s="1236">
        <v>120849.16499999999</v>
      </c>
      <c r="C42" s="1238">
        <v>11650.829818394843</v>
      </c>
      <c r="D42" s="1238">
        <v>160625.09899999999</v>
      </c>
      <c r="E42" s="1236">
        <v>1985.8030000000001</v>
      </c>
      <c r="F42" s="1238">
        <v>240</v>
      </c>
      <c r="G42" s="1238">
        <v>2805.163</v>
      </c>
      <c r="H42" s="1236">
        <v>19858.306</v>
      </c>
      <c r="I42" s="1238">
        <v>1940.9628002343293</v>
      </c>
      <c r="J42" s="1238">
        <v>26484.753000000001</v>
      </c>
      <c r="K42" s="1236">
        <v>49780.779000000002</v>
      </c>
      <c r="L42" s="1238">
        <v>4587.6039835969532</v>
      </c>
      <c r="M42" s="1238">
        <v>65442.86</v>
      </c>
      <c r="N42" s="1236">
        <v>10602.11</v>
      </c>
      <c r="O42" s="1238">
        <v>0</v>
      </c>
      <c r="P42" s="1238">
        <v>10602.11</v>
      </c>
      <c r="Q42" s="1236">
        <v>4371.1000000000004</v>
      </c>
      <c r="R42" s="1238">
        <v>1126.1271236086702</v>
      </c>
      <c r="S42" s="1238">
        <v>8215.6980000000003</v>
      </c>
      <c r="T42" s="1236">
        <v>0</v>
      </c>
      <c r="U42" s="1238">
        <v>0</v>
      </c>
      <c r="V42" s="1238">
        <v>0</v>
      </c>
      <c r="W42" s="1236">
        <v>0</v>
      </c>
      <c r="X42" s="1238">
        <v>0</v>
      </c>
      <c r="Y42" s="1238">
        <v>0</v>
      </c>
      <c r="Z42" s="1236">
        <v>0</v>
      </c>
      <c r="AA42" s="1238">
        <v>0</v>
      </c>
      <c r="AB42" s="1238">
        <v>0</v>
      </c>
      <c r="AC42" s="1236">
        <v>1226.1020000000001</v>
      </c>
      <c r="AD42" s="1238">
        <v>19.153778558875221</v>
      </c>
      <c r="AE42" s="1238">
        <v>1291.4939999999999</v>
      </c>
      <c r="AF42" s="1236">
        <v>0</v>
      </c>
      <c r="AG42" s="1238">
        <v>0</v>
      </c>
      <c r="AH42" s="1238">
        <v>0</v>
      </c>
      <c r="AI42" s="1236">
        <v>0</v>
      </c>
      <c r="AJ42" s="1238">
        <v>0</v>
      </c>
      <c r="AK42" s="1238">
        <v>0</v>
      </c>
      <c r="AL42" s="1236">
        <v>0</v>
      </c>
      <c r="AM42" s="1238">
        <v>0</v>
      </c>
      <c r="AN42" s="1238">
        <v>0</v>
      </c>
      <c r="AO42" s="1236">
        <v>0</v>
      </c>
      <c r="AP42" s="1238">
        <v>0</v>
      </c>
      <c r="AQ42" s="1238">
        <v>0</v>
      </c>
      <c r="AR42" s="1236">
        <v>0</v>
      </c>
      <c r="AS42" s="1238">
        <v>0</v>
      </c>
      <c r="AT42" s="1238">
        <v>0</v>
      </c>
      <c r="AU42" s="1236">
        <v>0</v>
      </c>
      <c r="AV42" s="1238">
        <v>0</v>
      </c>
      <c r="AW42" s="1238">
        <v>0</v>
      </c>
      <c r="AX42" s="1236">
        <v>0</v>
      </c>
      <c r="AY42" s="1238">
        <v>0</v>
      </c>
      <c r="AZ42" s="1238">
        <v>0</v>
      </c>
      <c r="BA42" s="1236">
        <v>0</v>
      </c>
      <c r="BB42" s="1238">
        <v>0</v>
      </c>
      <c r="BC42" s="1238">
        <v>0</v>
      </c>
      <c r="BD42" s="1236">
        <v>0</v>
      </c>
      <c r="BE42" s="1238">
        <v>0</v>
      </c>
      <c r="BF42" s="1238">
        <v>0</v>
      </c>
      <c r="BG42" s="1236">
        <v>208673.36900000001</v>
      </c>
      <c r="BH42" s="1238">
        <v>19564.678090216756</v>
      </c>
      <c r="BI42" s="1239">
        <v>275467.18099999998</v>
      </c>
      <c r="BJ42" s="1234"/>
      <c r="BK42" s="1234"/>
    </row>
    <row r="43" spans="1:63" s="1229" customFormat="1" ht="10.199999999999999">
      <c r="A43" s="1242" t="s">
        <v>1096</v>
      </c>
      <c r="B43" s="1243">
        <v>40245.623</v>
      </c>
      <c r="C43" s="1244">
        <v>875.39425893380201</v>
      </c>
      <c r="D43" s="1245">
        <v>43234.218999999997</v>
      </c>
      <c r="E43" s="1243">
        <v>75.811000000000007</v>
      </c>
      <c r="F43" s="1244">
        <v>0.15934387814879908</v>
      </c>
      <c r="G43" s="1245">
        <v>76.355000000000004</v>
      </c>
      <c r="H43" s="1243">
        <v>233262.40100000001</v>
      </c>
      <c r="I43" s="1244">
        <v>3003.8719976567072</v>
      </c>
      <c r="J43" s="1245">
        <v>243517.62100000001</v>
      </c>
      <c r="K43" s="1243">
        <v>955.73699999999997</v>
      </c>
      <c r="L43" s="1244">
        <v>21.232278851786759</v>
      </c>
      <c r="M43" s="1245">
        <v>1028.2249999999999</v>
      </c>
      <c r="N43" s="1243">
        <v>294.49799999999999</v>
      </c>
      <c r="O43" s="1244">
        <v>35.995313415348562</v>
      </c>
      <c r="P43" s="1245">
        <v>417.38600000000002</v>
      </c>
      <c r="Q43" s="1243">
        <v>3356.576</v>
      </c>
      <c r="R43" s="1244">
        <v>165.21265377855886</v>
      </c>
      <c r="S43" s="1245">
        <v>3920.6129999999998</v>
      </c>
      <c r="T43" s="1243">
        <v>15.547000000000001</v>
      </c>
      <c r="U43" s="1244">
        <v>6.7161687170474513</v>
      </c>
      <c r="V43" s="1245">
        <v>38.475999999999999</v>
      </c>
      <c r="W43" s="1243">
        <v>7784.22</v>
      </c>
      <c r="X43" s="1244">
        <v>50.586701816051551</v>
      </c>
      <c r="Y43" s="1245">
        <v>7956.9229999999998</v>
      </c>
      <c r="Z43" s="1243">
        <v>1867884.0020000001</v>
      </c>
      <c r="AA43" s="1244">
        <v>19.321909783245459</v>
      </c>
      <c r="AB43" s="1245">
        <v>1867949.9680000001</v>
      </c>
      <c r="AC43" s="1243">
        <v>0</v>
      </c>
      <c r="AD43" s="1244">
        <v>0</v>
      </c>
      <c r="AE43" s="1245">
        <v>0</v>
      </c>
      <c r="AF43" s="1243">
        <v>320.02199999999999</v>
      </c>
      <c r="AG43" s="1244">
        <v>0</v>
      </c>
      <c r="AH43" s="1245">
        <v>320.02199999999999</v>
      </c>
      <c r="AI43" s="1243">
        <v>0</v>
      </c>
      <c r="AJ43" s="1244">
        <v>0</v>
      </c>
      <c r="AK43" s="1245">
        <v>0</v>
      </c>
      <c r="AL43" s="1243">
        <v>0</v>
      </c>
      <c r="AM43" s="1244">
        <v>0</v>
      </c>
      <c r="AN43" s="1245">
        <v>0</v>
      </c>
      <c r="AO43" s="1243">
        <v>31.425000000000001</v>
      </c>
      <c r="AP43" s="1244">
        <v>0</v>
      </c>
      <c r="AQ43" s="1245">
        <v>31.425000000000001</v>
      </c>
      <c r="AR43" s="1243">
        <v>0</v>
      </c>
      <c r="AS43" s="1244">
        <v>0</v>
      </c>
      <c r="AT43" s="1245">
        <v>0</v>
      </c>
      <c r="AU43" s="1243">
        <v>0</v>
      </c>
      <c r="AV43" s="1244">
        <v>0</v>
      </c>
      <c r="AW43" s="1245">
        <v>0</v>
      </c>
      <c r="AX43" s="1243">
        <v>0</v>
      </c>
      <c r="AY43" s="1244">
        <v>0</v>
      </c>
      <c r="AZ43" s="1245">
        <v>0</v>
      </c>
      <c r="BA43" s="1243">
        <v>1945565.983</v>
      </c>
      <c r="BB43" s="1244">
        <v>0</v>
      </c>
      <c r="BC43" s="1245">
        <v>1945565.983</v>
      </c>
      <c r="BD43" s="1243">
        <v>2665.0929999999998</v>
      </c>
      <c r="BE43" s="1244">
        <v>2.4633860574106619</v>
      </c>
      <c r="BF43" s="1245">
        <v>2673.5030000000002</v>
      </c>
      <c r="BG43" s="1243">
        <v>4102456.943</v>
      </c>
      <c r="BH43" s="1244">
        <v>4180.9551845342703</v>
      </c>
      <c r="BI43" s="1245">
        <v>4116730.7239999999</v>
      </c>
      <c r="BJ43" s="1234"/>
      <c r="BK43" s="1234"/>
    </row>
    <row r="44" spans="1:63" s="1229" customFormat="1" ht="10.199999999999999">
      <c r="A44" s="1235" t="s">
        <v>1088</v>
      </c>
      <c r="B44" s="1236">
        <v>323.685</v>
      </c>
      <c r="C44" s="1238">
        <v>44.098418277680139</v>
      </c>
      <c r="D44" s="1238">
        <v>474.23700000000002</v>
      </c>
      <c r="E44" s="1236">
        <v>2.2130000000000001</v>
      </c>
      <c r="F44" s="1238">
        <v>0.15846514352665494</v>
      </c>
      <c r="G44" s="1238">
        <v>2.754</v>
      </c>
      <c r="H44" s="1236">
        <v>5778.3729999999996</v>
      </c>
      <c r="I44" s="1238">
        <v>772.02811950790863</v>
      </c>
      <c r="J44" s="1238">
        <v>8414.0779999999995</v>
      </c>
      <c r="K44" s="1236">
        <v>146.57599999999999</v>
      </c>
      <c r="L44" s="1238">
        <v>14.867896895137667</v>
      </c>
      <c r="M44" s="1238">
        <v>197.33500000000001</v>
      </c>
      <c r="N44" s="1236">
        <v>146.958</v>
      </c>
      <c r="O44" s="1238">
        <v>19.756590509666079</v>
      </c>
      <c r="P44" s="1238">
        <v>214.40700000000001</v>
      </c>
      <c r="Q44" s="1236">
        <v>505.60599999999999</v>
      </c>
      <c r="R44" s="1238">
        <v>29.897773872290568</v>
      </c>
      <c r="S44" s="1238">
        <v>607.678</v>
      </c>
      <c r="T44" s="1236">
        <v>0</v>
      </c>
      <c r="U44" s="1238">
        <v>0</v>
      </c>
      <c r="V44" s="1238">
        <v>0</v>
      </c>
      <c r="W44" s="1236">
        <v>104.646</v>
      </c>
      <c r="X44" s="1238">
        <v>10.101640304628003</v>
      </c>
      <c r="Y44" s="1238">
        <v>139.13300000000001</v>
      </c>
      <c r="Z44" s="1236">
        <v>0</v>
      </c>
      <c r="AA44" s="1238">
        <v>0</v>
      </c>
      <c r="AB44" s="1238">
        <v>0</v>
      </c>
      <c r="AC44" s="1236">
        <v>0</v>
      </c>
      <c r="AD44" s="1238">
        <v>0</v>
      </c>
      <c r="AE44" s="1238">
        <v>0</v>
      </c>
      <c r="AF44" s="1236">
        <v>0</v>
      </c>
      <c r="AG44" s="1238">
        <v>0</v>
      </c>
      <c r="AH44" s="1238">
        <v>0</v>
      </c>
      <c r="AI44" s="1236">
        <v>0</v>
      </c>
      <c r="AJ44" s="1238">
        <v>0</v>
      </c>
      <c r="AK44" s="1238">
        <v>0</v>
      </c>
      <c r="AL44" s="1236">
        <v>0</v>
      </c>
      <c r="AM44" s="1238">
        <v>0</v>
      </c>
      <c r="AN44" s="1238">
        <v>0</v>
      </c>
      <c r="AO44" s="1236">
        <v>0</v>
      </c>
      <c r="AP44" s="1238">
        <v>0</v>
      </c>
      <c r="AQ44" s="1238">
        <v>0</v>
      </c>
      <c r="AR44" s="1236">
        <v>0</v>
      </c>
      <c r="AS44" s="1238">
        <v>0</v>
      </c>
      <c r="AT44" s="1238">
        <v>0</v>
      </c>
      <c r="AU44" s="1236">
        <v>0</v>
      </c>
      <c r="AV44" s="1238">
        <v>0</v>
      </c>
      <c r="AW44" s="1238">
        <v>0</v>
      </c>
      <c r="AX44" s="1236">
        <v>0</v>
      </c>
      <c r="AY44" s="1238">
        <v>0</v>
      </c>
      <c r="AZ44" s="1238">
        <v>0</v>
      </c>
      <c r="BA44" s="1236">
        <v>0</v>
      </c>
      <c r="BB44" s="1238">
        <v>0</v>
      </c>
      <c r="BC44" s="1238">
        <v>0</v>
      </c>
      <c r="BD44" s="1236">
        <v>0</v>
      </c>
      <c r="BE44" s="1238">
        <v>0</v>
      </c>
      <c r="BF44" s="1238">
        <v>0</v>
      </c>
      <c r="BG44" s="1236">
        <v>7008.06</v>
      </c>
      <c r="BH44" s="1238">
        <v>890.90949033391917</v>
      </c>
      <c r="BI44" s="1239">
        <v>10049.625</v>
      </c>
      <c r="BJ44" s="1234"/>
      <c r="BK44" s="1234"/>
    </row>
    <row r="45" spans="1:63" s="1229" customFormat="1" ht="10.199999999999999">
      <c r="A45" s="1235" t="s">
        <v>799</v>
      </c>
      <c r="B45" s="1236">
        <v>4184.2860000000001</v>
      </c>
      <c r="C45" s="1238">
        <v>310.1312243702402</v>
      </c>
      <c r="D45" s="1238">
        <v>5243.0739999999996</v>
      </c>
      <c r="E45" s="1236">
        <v>0</v>
      </c>
      <c r="F45" s="1238">
        <v>0</v>
      </c>
      <c r="G45" s="1238">
        <v>0</v>
      </c>
      <c r="H45" s="1236">
        <v>1613</v>
      </c>
      <c r="I45" s="1238">
        <v>371.55301698886933</v>
      </c>
      <c r="J45" s="1238">
        <v>2881.482</v>
      </c>
      <c r="K45" s="1236">
        <v>51.978000000000002</v>
      </c>
      <c r="L45" s="1238">
        <v>5.3113649677797303</v>
      </c>
      <c r="M45" s="1238">
        <v>70.111999999999995</v>
      </c>
      <c r="N45" s="1236">
        <v>88.039000000000001</v>
      </c>
      <c r="O45" s="1238">
        <v>4.5963678968951376</v>
      </c>
      <c r="P45" s="1238">
        <v>103.732</v>
      </c>
      <c r="Q45" s="1236">
        <v>152.601</v>
      </c>
      <c r="R45" s="1238">
        <v>42.709138840070295</v>
      </c>
      <c r="S45" s="1238">
        <v>298.41000000000003</v>
      </c>
      <c r="T45" s="1236">
        <v>15.547000000000001</v>
      </c>
      <c r="U45" s="1238">
        <v>6.7161687170474513</v>
      </c>
      <c r="V45" s="1238">
        <v>38.475999999999999</v>
      </c>
      <c r="W45" s="1236">
        <v>72.875</v>
      </c>
      <c r="X45" s="1238">
        <v>16.020210896309312</v>
      </c>
      <c r="Y45" s="1238">
        <v>127.569</v>
      </c>
      <c r="Z45" s="1236">
        <v>0</v>
      </c>
      <c r="AA45" s="1238">
        <v>0</v>
      </c>
      <c r="AB45" s="1238">
        <v>0</v>
      </c>
      <c r="AC45" s="1236">
        <v>0</v>
      </c>
      <c r="AD45" s="1238">
        <v>0</v>
      </c>
      <c r="AE45" s="1238">
        <v>0</v>
      </c>
      <c r="AF45" s="1236">
        <v>0</v>
      </c>
      <c r="AG45" s="1238">
        <v>0</v>
      </c>
      <c r="AH45" s="1238">
        <v>0</v>
      </c>
      <c r="AI45" s="1236">
        <v>0</v>
      </c>
      <c r="AJ45" s="1238">
        <v>0</v>
      </c>
      <c r="AK45" s="1238">
        <v>0</v>
      </c>
      <c r="AL45" s="1236">
        <v>0</v>
      </c>
      <c r="AM45" s="1238">
        <v>0</v>
      </c>
      <c r="AN45" s="1238">
        <v>0</v>
      </c>
      <c r="AO45" s="1236">
        <v>0</v>
      </c>
      <c r="AP45" s="1238">
        <v>0</v>
      </c>
      <c r="AQ45" s="1238">
        <v>0</v>
      </c>
      <c r="AR45" s="1236">
        <v>0</v>
      </c>
      <c r="AS45" s="1238">
        <v>0</v>
      </c>
      <c r="AT45" s="1238">
        <v>0</v>
      </c>
      <c r="AU45" s="1236">
        <v>0</v>
      </c>
      <c r="AV45" s="1238">
        <v>0</v>
      </c>
      <c r="AW45" s="1238">
        <v>0</v>
      </c>
      <c r="AX45" s="1236">
        <v>0</v>
      </c>
      <c r="AY45" s="1238">
        <v>0</v>
      </c>
      <c r="AZ45" s="1238">
        <v>0</v>
      </c>
      <c r="BA45" s="1236">
        <v>0</v>
      </c>
      <c r="BB45" s="1238">
        <v>0</v>
      </c>
      <c r="BC45" s="1238">
        <v>0</v>
      </c>
      <c r="BD45" s="1236">
        <v>0</v>
      </c>
      <c r="BE45" s="1238">
        <v>0</v>
      </c>
      <c r="BF45" s="1238">
        <v>0</v>
      </c>
      <c r="BG45" s="1236">
        <v>6178.3280000000004</v>
      </c>
      <c r="BH45" s="1238">
        <v>757.03837141183362</v>
      </c>
      <c r="BI45" s="1239">
        <v>8762.8580000000002</v>
      </c>
      <c r="BJ45" s="1234"/>
      <c r="BK45" s="1234"/>
    </row>
    <row r="46" spans="1:63" s="1229" customFormat="1" ht="10.199999999999999">
      <c r="A46" s="1235" t="s">
        <v>126</v>
      </c>
      <c r="B46" s="1236">
        <v>35.99</v>
      </c>
      <c r="C46" s="1238">
        <v>9.8142940831868763</v>
      </c>
      <c r="D46" s="1238">
        <v>69.495999999999995</v>
      </c>
      <c r="E46" s="1236">
        <v>0</v>
      </c>
      <c r="F46" s="1238">
        <v>0</v>
      </c>
      <c r="G46" s="1238">
        <v>0</v>
      </c>
      <c r="H46" s="1236">
        <v>2008.144</v>
      </c>
      <c r="I46" s="1238">
        <v>254.83362624487401</v>
      </c>
      <c r="J46" s="1238">
        <v>2878.1469999999999</v>
      </c>
      <c r="K46" s="1236">
        <v>0</v>
      </c>
      <c r="L46" s="1238">
        <v>1.0518453427065027</v>
      </c>
      <c r="M46" s="1238">
        <v>3.5910000000000002</v>
      </c>
      <c r="N46" s="1236">
        <v>0</v>
      </c>
      <c r="O46" s="1238">
        <v>0</v>
      </c>
      <c r="P46" s="1238">
        <v>0</v>
      </c>
      <c r="Q46" s="1236">
        <v>7.8780000000000001</v>
      </c>
      <c r="R46" s="1238">
        <v>0</v>
      </c>
      <c r="S46" s="1238">
        <v>7.8780000000000001</v>
      </c>
      <c r="T46" s="1236">
        <v>0</v>
      </c>
      <c r="U46" s="1238">
        <v>0</v>
      </c>
      <c r="V46" s="1238">
        <v>0</v>
      </c>
      <c r="W46" s="1236">
        <v>624.98</v>
      </c>
      <c r="X46" s="1238">
        <v>23.464557703573522</v>
      </c>
      <c r="Y46" s="1238">
        <v>705.08900000000006</v>
      </c>
      <c r="Z46" s="1236">
        <v>0</v>
      </c>
      <c r="AA46" s="1238">
        <v>0</v>
      </c>
      <c r="AB46" s="1238">
        <v>0</v>
      </c>
      <c r="AC46" s="1236">
        <v>0</v>
      </c>
      <c r="AD46" s="1238">
        <v>0</v>
      </c>
      <c r="AE46" s="1238">
        <v>0</v>
      </c>
      <c r="AF46" s="1236">
        <v>0</v>
      </c>
      <c r="AG46" s="1238">
        <v>0</v>
      </c>
      <c r="AH46" s="1238">
        <v>0</v>
      </c>
      <c r="AI46" s="1236">
        <v>0</v>
      </c>
      <c r="AJ46" s="1238">
        <v>0</v>
      </c>
      <c r="AK46" s="1238">
        <v>0</v>
      </c>
      <c r="AL46" s="1236">
        <v>0</v>
      </c>
      <c r="AM46" s="1238">
        <v>0</v>
      </c>
      <c r="AN46" s="1238">
        <v>0</v>
      </c>
      <c r="AO46" s="1236">
        <v>0</v>
      </c>
      <c r="AP46" s="1238">
        <v>0</v>
      </c>
      <c r="AQ46" s="1238">
        <v>0</v>
      </c>
      <c r="AR46" s="1236">
        <v>0</v>
      </c>
      <c r="AS46" s="1238">
        <v>0</v>
      </c>
      <c r="AT46" s="1238">
        <v>0</v>
      </c>
      <c r="AU46" s="1236">
        <v>0</v>
      </c>
      <c r="AV46" s="1238">
        <v>0</v>
      </c>
      <c r="AW46" s="1238">
        <v>0</v>
      </c>
      <c r="AX46" s="1236">
        <v>0</v>
      </c>
      <c r="AY46" s="1238">
        <v>0</v>
      </c>
      <c r="AZ46" s="1238">
        <v>0</v>
      </c>
      <c r="BA46" s="1236">
        <v>0</v>
      </c>
      <c r="BB46" s="1238">
        <v>0</v>
      </c>
      <c r="BC46" s="1238">
        <v>0</v>
      </c>
      <c r="BD46" s="1236">
        <v>0</v>
      </c>
      <c r="BE46" s="1238">
        <v>0</v>
      </c>
      <c r="BF46" s="1238">
        <v>0</v>
      </c>
      <c r="BG46" s="1236">
        <v>2676.9940000000001</v>
      </c>
      <c r="BH46" s="1238">
        <v>289.16461628588166</v>
      </c>
      <c r="BI46" s="1239">
        <v>3664.203</v>
      </c>
      <c r="BJ46" s="1234"/>
      <c r="BK46" s="1234"/>
    </row>
    <row r="47" spans="1:63" s="1229" customFormat="1" ht="10.199999999999999">
      <c r="A47" s="1235" t="s">
        <v>136</v>
      </c>
      <c r="B47" s="1236">
        <v>34128.563999999998</v>
      </c>
      <c r="C47" s="1238">
        <v>5.1013473930872877</v>
      </c>
      <c r="D47" s="1238">
        <v>34145.980000000003</v>
      </c>
      <c r="E47" s="1236">
        <v>73.596000000000004</v>
      </c>
      <c r="F47" s="1238">
        <v>0</v>
      </c>
      <c r="G47" s="1238">
        <v>73.596000000000004</v>
      </c>
      <c r="H47" s="1236">
        <v>223753.875</v>
      </c>
      <c r="I47" s="1238">
        <v>1410.8125366139425</v>
      </c>
      <c r="J47" s="1238">
        <v>228570.39</v>
      </c>
      <c r="K47" s="1236">
        <v>754.42499999999995</v>
      </c>
      <c r="L47" s="1238">
        <v>8.7873462214411243E-4</v>
      </c>
      <c r="M47" s="1238">
        <v>754.428</v>
      </c>
      <c r="N47" s="1236">
        <v>11.281000000000001</v>
      </c>
      <c r="O47" s="1238">
        <v>0</v>
      </c>
      <c r="P47" s="1238">
        <v>11.281000000000001</v>
      </c>
      <c r="Q47" s="1236">
        <v>2414.029</v>
      </c>
      <c r="R47" s="1238">
        <v>20.522847100175746</v>
      </c>
      <c r="S47" s="1238">
        <v>2484.0940000000001</v>
      </c>
      <c r="T47" s="1236">
        <v>0</v>
      </c>
      <c r="U47" s="1238">
        <v>0</v>
      </c>
      <c r="V47" s="1238">
        <v>0</v>
      </c>
      <c r="W47" s="1236">
        <v>6797.5630000000001</v>
      </c>
      <c r="X47" s="1238">
        <v>1</v>
      </c>
      <c r="Y47" s="1238">
        <v>6800.9769999999999</v>
      </c>
      <c r="Z47" s="1236">
        <v>1867884.0020000001</v>
      </c>
      <c r="AA47" s="1238">
        <v>19.321909783245459</v>
      </c>
      <c r="AB47" s="1238">
        <v>1867949.9680000001</v>
      </c>
      <c r="AC47" s="1236">
        <v>0</v>
      </c>
      <c r="AD47" s="1238">
        <v>0</v>
      </c>
      <c r="AE47" s="1238">
        <v>0</v>
      </c>
      <c r="AF47" s="1236">
        <v>320.02199999999999</v>
      </c>
      <c r="AG47" s="1238">
        <v>0</v>
      </c>
      <c r="AH47" s="1238">
        <v>320.02199999999999</v>
      </c>
      <c r="AI47" s="1236">
        <v>0</v>
      </c>
      <c r="AJ47" s="1238">
        <v>0</v>
      </c>
      <c r="AK47" s="1238">
        <v>0</v>
      </c>
      <c r="AL47" s="1236">
        <v>0</v>
      </c>
      <c r="AM47" s="1238">
        <v>0</v>
      </c>
      <c r="AN47" s="1238">
        <v>0</v>
      </c>
      <c r="AO47" s="1236">
        <v>31.425000000000001</v>
      </c>
      <c r="AP47" s="1238">
        <v>0</v>
      </c>
      <c r="AQ47" s="1238">
        <v>31.425000000000001</v>
      </c>
      <c r="AR47" s="1236">
        <v>0</v>
      </c>
      <c r="AS47" s="1238">
        <v>0</v>
      </c>
      <c r="AT47" s="1238">
        <v>0</v>
      </c>
      <c r="AU47" s="1236">
        <v>0</v>
      </c>
      <c r="AV47" s="1238">
        <v>0</v>
      </c>
      <c r="AW47" s="1238">
        <v>0</v>
      </c>
      <c r="AX47" s="1236">
        <v>0</v>
      </c>
      <c r="AY47" s="1238">
        <v>0</v>
      </c>
      <c r="AZ47" s="1238">
        <v>0</v>
      </c>
      <c r="BA47" s="1236">
        <v>1945565.983</v>
      </c>
      <c r="BB47" s="1238">
        <v>0</v>
      </c>
      <c r="BC47" s="1238">
        <v>1945565.983</v>
      </c>
      <c r="BD47" s="1236">
        <v>2660.7089999999998</v>
      </c>
      <c r="BE47" s="1238">
        <v>2.4633860574106619</v>
      </c>
      <c r="BF47" s="1238">
        <v>2669.1190000000001</v>
      </c>
      <c r="BG47" s="1236">
        <v>4084395.4780000001</v>
      </c>
      <c r="BH47" s="1238">
        <v>1459.2234915055651</v>
      </c>
      <c r="BI47" s="1239">
        <v>4089377.2680000002</v>
      </c>
      <c r="BJ47" s="1234"/>
      <c r="BK47" s="1234"/>
    </row>
    <row r="48" spans="1:63" s="1229" customFormat="1" ht="10.199999999999999">
      <c r="A48" s="1235" t="s">
        <v>719</v>
      </c>
      <c r="B48" s="1236">
        <v>0</v>
      </c>
      <c r="C48" s="1238">
        <v>0</v>
      </c>
      <c r="D48" s="1238">
        <v>0</v>
      </c>
      <c r="E48" s="1236">
        <v>0</v>
      </c>
      <c r="F48" s="1238">
        <v>0</v>
      </c>
      <c r="G48" s="1238">
        <v>0</v>
      </c>
      <c r="H48" s="1236">
        <v>0</v>
      </c>
      <c r="I48" s="1238">
        <v>0</v>
      </c>
      <c r="J48" s="1238">
        <v>0</v>
      </c>
      <c r="K48" s="1236">
        <v>0</v>
      </c>
      <c r="L48" s="1238">
        <v>0</v>
      </c>
      <c r="M48" s="1238">
        <v>0</v>
      </c>
      <c r="N48" s="1236">
        <v>48.218000000000004</v>
      </c>
      <c r="O48" s="1238">
        <v>11.642062097246631</v>
      </c>
      <c r="P48" s="1238">
        <v>87.965000000000003</v>
      </c>
      <c r="Q48" s="1236">
        <v>0</v>
      </c>
      <c r="R48" s="1238">
        <v>0</v>
      </c>
      <c r="S48" s="1238">
        <v>0</v>
      </c>
      <c r="T48" s="1236">
        <v>0</v>
      </c>
      <c r="U48" s="1238">
        <v>0</v>
      </c>
      <c r="V48" s="1238">
        <v>0</v>
      </c>
      <c r="W48" s="1236">
        <v>0</v>
      </c>
      <c r="X48" s="1238">
        <v>0</v>
      </c>
      <c r="Y48" s="1238">
        <v>0</v>
      </c>
      <c r="Z48" s="1236">
        <v>0</v>
      </c>
      <c r="AA48" s="1238">
        <v>0</v>
      </c>
      <c r="AB48" s="1238">
        <v>0</v>
      </c>
      <c r="AC48" s="1236">
        <v>0</v>
      </c>
      <c r="AD48" s="1238">
        <v>0</v>
      </c>
      <c r="AE48" s="1238">
        <v>0</v>
      </c>
      <c r="AF48" s="1236">
        <v>0</v>
      </c>
      <c r="AG48" s="1238">
        <v>0</v>
      </c>
      <c r="AH48" s="1238">
        <v>0</v>
      </c>
      <c r="AI48" s="1236">
        <v>0</v>
      </c>
      <c r="AJ48" s="1238">
        <v>0</v>
      </c>
      <c r="AK48" s="1238">
        <v>0</v>
      </c>
      <c r="AL48" s="1236">
        <v>0</v>
      </c>
      <c r="AM48" s="1238">
        <v>0</v>
      </c>
      <c r="AN48" s="1238">
        <v>0</v>
      </c>
      <c r="AO48" s="1236">
        <v>0</v>
      </c>
      <c r="AP48" s="1238">
        <v>0</v>
      </c>
      <c r="AQ48" s="1238">
        <v>0</v>
      </c>
      <c r="AR48" s="1236">
        <v>0</v>
      </c>
      <c r="AS48" s="1238">
        <v>0</v>
      </c>
      <c r="AT48" s="1238">
        <v>0</v>
      </c>
      <c r="AU48" s="1236">
        <v>0</v>
      </c>
      <c r="AV48" s="1238">
        <v>0</v>
      </c>
      <c r="AW48" s="1238">
        <v>0</v>
      </c>
      <c r="AX48" s="1236">
        <v>0</v>
      </c>
      <c r="AY48" s="1238">
        <v>0</v>
      </c>
      <c r="AZ48" s="1238">
        <v>0</v>
      </c>
      <c r="BA48" s="1236">
        <v>0</v>
      </c>
      <c r="BB48" s="1238">
        <v>0</v>
      </c>
      <c r="BC48" s="1238">
        <v>0</v>
      </c>
      <c r="BD48" s="1236">
        <v>0</v>
      </c>
      <c r="BE48" s="1238">
        <v>0</v>
      </c>
      <c r="BF48" s="1238">
        <v>0</v>
      </c>
      <c r="BG48" s="1236">
        <v>48.218000000000004</v>
      </c>
      <c r="BH48" s="1238">
        <v>11.642062097246631</v>
      </c>
      <c r="BI48" s="1239">
        <v>87.965000000000003</v>
      </c>
      <c r="BJ48" s="1234"/>
      <c r="BK48" s="1234"/>
    </row>
    <row r="49" spans="1:63" s="1229" customFormat="1" ht="10.199999999999999">
      <c r="A49" s="1235" t="s">
        <v>800</v>
      </c>
      <c r="B49" s="1236">
        <v>1531.1949999999999</v>
      </c>
      <c r="C49" s="1238">
        <v>202.71909783245459</v>
      </c>
      <c r="D49" s="1238">
        <v>2223.2779999999998</v>
      </c>
      <c r="E49" s="1236">
        <v>1E-3</v>
      </c>
      <c r="F49" s="1238">
        <v>8.7873462214411243E-4</v>
      </c>
      <c r="G49" s="1238">
        <v>4.0000000000000001E-3</v>
      </c>
      <c r="H49" s="1236">
        <v>108.95699999999999</v>
      </c>
      <c r="I49" s="1238">
        <v>194.64206209724662</v>
      </c>
      <c r="J49" s="1238">
        <v>773.46600000000001</v>
      </c>
      <c r="K49" s="1236">
        <v>2E-3</v>
      </c>
      <c r="L49" s="1238">
        <v>0</v>
      </c>
      <c r="M49" s="1238">
        <v>2E-3</v>
      </c>
      <c r="N49" s="1236">
        <v>0</v>
      </c>
      <c r="O49" s="1238">
        <v>0</v>
      </c>
      <c r="P49" s="1238">
        <v>0</v>
      </c>
      <c r="Q49" s="1236">
        <v>276.46100000000001</v>
      </c>
      <c r="R49" s="1238">
        <v>43.710310486233155</v>
      </c>
      <c r="S49" s="1238">
        <v>425.68799999999999</v>
      </c>
      <c r="T49" s="1236">
        <v>0</v>
      </c>
      <c r="U49" s="1238">
        <v>0</v>
      </c>
      <c r="V49" s="1238">
        <v>0</v>
      </c>
      <c r="W49" s="1236">
        <v>184.154</v>
      </c>
      <c r="X49" s="1238">
        <v>0</v>
      </c>
      <c r="Y49" s="1238">
        <v>184.154</v>
      </c>
      <c r="Z49" s="1236">
        <v>0</v>
      </c>
      <c r="AA49" s="1238">
        <v>0</v>
      </c>
      <c r="AB49" s="1238">
        <v>0</v>
      </c>
      <c r="AC49" s="1236">
        <v>0</v>
      </c>
      <c r="AD49" s="1238">
        <v>0</v>
      </c>
      <c r="AE49" s="1238">
        <v>0</v>
      </c>
      <c r="AF49" s="1236">
        <v>0</v>
      </c>
      <c r="AG49" s="1238">
        <v>0</v>
      </c>
      <c r="AH49" s="1238">
        <v>0</v>
      </c>
      <c r="AI49" s="1236">
        <v>0</v>
      </c>
      <c r="AJ49" s="1238">
        <v>0</v>
      </c>
      <c r="AK49" s="1238">
        <v>0</v>
      </c>
      <c r="AL49" s="1236">
        <v>0</v>
      </c>
      <c r="AM49" s="1238">
        <v>0</v>
      </c>
      <c r="AN49" s="1238">
        <v>0</v>
      </c>
      <c r="AO49" s="1236">
        <v>0</v>
      </c>
      <c r="AP49" s="1238">
        <v>0</v>
      </c>
      <c r="AQ49" s="1238">
        <v>0</v>
      </c>
      <c r="AR49" s="1236">
        <v>0</v>
      </c>
      <c r="AS49" s="1238">
        <v>0</v>
      </c>
      <c r="AT49" s="1238">
        <v>0</v>
      </c>
      <c r="AU49" s="1236">
        <v>0</v>
      </c>
      <c r="AV49" s="1238">
        <v>0</v>
      </c>
      <c r="AW49" s="1238">
        <v>0</v>
      </c>
      <c r="AX49" s="1236">
        <v>0</v>
      </c>
      <c r="AY49" s="1238">
        <v>0</v>
      </c>
      <c r="AZ49" s="1238">
        <v>0</v>
      </c>
      <c r="BA49" s="1236">
        <v>0</v>
      </c>
      <c r="BB49" s="1238">
        <v>0</v>
      </c>
      <c r="BC49" s="1238">
        <v>0</v>
      </c>
      <c r="BD49" s="1236">
        <v>0</v>
      </c>
      <c r="BE49" s="1238">
        <v>0</v>
      </c>
      <c r="BF49" s="1238">
        <v>0</v>
      </c>
      <c r="BG49" s="1236">
        <v>2100.7730000000001</v>
      </c>
      <c r="BH49" s="1238">
        <v>441.0726420620972</v>
      </c>
      <c r="BI49" s="1239">
        <v>3606.5949999999998</v>
      </c>
      <c r="BJ49" s="1234"/>
      <c r="BK49" s="1234"/>
    </row>
    <row r="50" spans="1:63" s="1229" customFormat="1" ht="10.199999999999999">
      <c r="A50" s="1235" t="s">
        <v>801</v>
      </c>
      <c r="B50" s="1236">
        <v>0</v>
      </c>
      <c r="C50" s="1238">
        <v>0</v>
      </c>
      <c r="D50" s="1238">
        <v>0</v>
      </c>
      <c r="E50" s="1236">
        <v>0</v>
      </c>
      <c r="F50" s="1238">
        <v>0</v>
      </c>
      <c r="G50" s="1238">
        <v>0</v>
      </c>
      <c r="H50" s="1236">
        <v>0.03</v>
      </c>
      <c r="I50" s="1238">
        <v>0</v>
      </c>
      <c r="J50" s="1238">
        <v>0.03</v>
      </c>
      <c r="K50" s="1236">
        <v>0</v>
      </c>
      <c r="L50" s="1238">
        <v>0</v>
      </c>
      <c r="M50" s="1238">
        <v>0</v>
      </c>
      <c r="N50" s="1236">
        <v>0</v>
      </c>
      <c r="O50" s="1238">
        <v>0</v>
      </c>
      <c r="P50" s="1238">
        <v>0</v>
      </c>
      <c r="Q50" s="1236">
        <v>0</v>
      </c>
      <c r="R50" s="1238">
        <v>0</v>
      </c>
      <c r="S50" s="1238">
        <v>0</v>
      </c>
      <c r="T50" s="1236">
        <v>0</v>
      </c>
      <c r="U50" s="1238">
        <v>0</v>
      </c>
      <c r="V50" s="1238">
        <v>0</v>
      </c>
      <c r="W50" s="1236">
        <v>0</v>
      </c>
      <c r="X50" s="1238">
        <v>0</v>
      </c>
      <c r="Y50" s="1238">
        <v>0</v>
      </c>
      <c r="Z50" s="1236">
        <v>0</v>
      </c>
      <c r="AA50" s="1238">
        <v>0</v>
      </c>
      <c r="AB50" s="1238">
        <v>0</v>
      </c>
      <c r="AC50" s="1236">
        <v>0</v>
      </c>
      <c r="AD50" s="1238">
        <v>0</v>
      </c>
      <c r="AE50" s="1238">
        <v>0</v>
      </c>
      <c r="AF50" s="1236">
        <v>0</v>
      </c>
      <c r="AG50" s="1238">
        <v>0</v>
      </c>
      <c r="AH50" s="1238">
        <v>0</v>
      </c>
      <c r="AI50" s="1236">
        <v>0</v>
      </c>
      <c r="AJ50" s="1238">
        <v>0</v>
      </c>
      <c r="AK50" s="1238">
        <v>0</v>
      </c>
      <c r="AL50" s="1236">
        <v>0</v>
      </c>
      <c r="AM50" s="1238">
        <v>0</v>
      </c>
      <c r="AN50" s="1238">
        <v>0</v>
      </c>
      <c r="AO50" s="1236">
        <v>0</v>
      </c>
      <c r="AP50" s="1238">
        <v>0</v>
      </c>
      <c r="AQ50" s="1238">
        <v>0</v>
      </c>
      <c r="AR50" s="1236">
        <v>0</v>
      </c>
      <c r="AS50" s="1238">
        <v>0</v>
      </c>
      <c r="AT50" s="1238">
        <v>0</v>
      </c>
      <c r="AU50" s="1236">
        <v>0</v>
      </c>
      <c r="AV50" s="1238">
        <v>0</v>
      </c>
      <c r="AW50" s="1238">
        <v>0</v>
      </c>
      <c r="AX50" s="1236">
        <v>0</v>
      </c>
      <c r="AY50" s="1238">
        <v>0</v>
      </c>
      <c r="AZ50" s="1238">
        <v>0</v>
      </c>
      <c r="BA50" s="1236">
        <v>0</v>
      </c>
      <c r="BB50" s="1238">
        <v>0</v>
      </c>
      <c r="BC50" s="1238">
        <v>0</v>
      </c>
      <c r="BD50" s="1236">
        <v>0</v>
      </c>
      <c r="BE50" s="1238">
        <v>0</v>
      </c>
      <c r="BF50" s="1238">
        <v>0</v>
      </c>
      <c r="BG50" s="1236">
        <v>0.03</v>
      </c>
      <c r="BH50" s="1238">
        <v>0</v>
      </c>
      <c r="BI50" s="1239">
        <v>0.03</v>
      </c>
      <c r="BJ50" s="1234"/>
      <c r="BK50" s="1234"/>
    </row>
    <row r="51" spans="1:63" s="1229" customFormat="1" ht="10.199999999999999">
      <c r="A51" s="1235" t="s">
        <v>1097</v>
      </c>
      <c r="B51" s="1236">
        <v>41.901000000000003</v>
      </c>
      <c r="C51" s="1238">
        <v>303.5295840656122</v>
      </c>
      <c r="D51" s="1238">
        <v>1078.1510000000001</v>
      </c>
      <c r="E51" s="1236">
        <v>0</v>
      </c>
      <c r="F51" s="1238">
        <v>0</v>
      </c>
      <c r="G51" s="1238">
        <v>0</v>
      </c>
      <c r="H51" s="1236">
        <v>1.9E-2</v>
      </c>
      <c r="I51" s="1238">
        <v>2.0503807850029291E-3</v>
      </c>
      <c r="J51" s="1238">
        <v>2.5999999999999999E-2</v>
      </c>
      <c r="K51" s="1236">
        <v>2.7549999999999999</v>
      </c>
      <c r="L51" s="1238">
        <v>0</v>
      </c>
      <c r="M51" s="1238">
        <v>2.7549999999999999</v>
      </c>
      <c r="N51" s="1236">
        <v>0</v>
      </c>
      <c r="O51" s="1238">
        <v>0</v>
      </c>
      <c r="P51" s="1238">
        <v>0</v>
      </c>
      <c r="Q51" s="1236">
        <v>0</v>
      </c>
      <c r="R51" s="1238">
        <v>28.371704745166959</v>
      </c>
      <c r="S51" s="1238">
        <v>96.861000000000004</v>
      </c>
      <c r="T51" s="1236">
        <v>0</v>
      </c>
      <c r="U51" s="1238">
        <v>0</v>
      </c>
      <c r="V51" s="1238">
        <v>0</v>
      </c>
      <c r="W51" s="1236">
        <v>0</v>
      </c>
      <c r="X51" s="1238">
        <v>0</v>
      </c>
      <c r="Y51" s="1238">
        <v>0</v>
      </c>
      <c r="Z51" s="1236">
        <v>0</v>
      </c>
      <c r="AA51" s="1238">
        <v>0</v>
      </c>
      <c r="AB51" s="1238">
        <v>0</v>
      </c>
      <c r="AC51" s="1236">
        <v>0</v>
      </c>
      <c r="AD51" s="1238">
        <v>0</v>
      </c>
      <c r="AE51" s="1238">
        <v>0</v>
      </c>
      <c r="AF51" s="1236">
        <v>0</v>
      </c>
      <c r="AG51" s="1238">
        <v>0</v>
      </c>
      <c r="AH51" s="1238">
        <v>0</v>
      </c>
      <c r="AI51" s="1236">
        <v>0</v>
      </c>
      <c r="AJ51" s="1238">
        <v>0</v>
      </c>
      <c r="AK51" s="1238">
        <v>0</v>
      </c>
      <c r="AL51" s="1236">
        <v>0</v>
      </c>
      <c r="AM51" s="1238">
        <v>0</v>
      </c>
      <c r="AN51" s="1238">
        <v>0</v>
      </c>
      <c r="AO51" s="1236">
        <v>0</v>
      </c>
      <c r="AP51" s="1238">
        <v>0</v>
      </c>
      <c r="AQ51" s="1238">
        <v>0</v>
      </c>
      <c r="AR51" s="1236">
        <v>0</v>
      </c>
      <c r="AS51" s="1238">
        <v>0</v>
      </c>
      <c r="AT51" s="1238">
        <v>0</v>
      </c>
      <c r="AU51" s="1236">
        <v>0</v>
      </c>
      <c r="AV51" s="1238">
        <v>0</v>
      </c>
      <c r="AW51" s="1238">
        <v>0</v>
      </c>
      <c r="AX51" s="1236">
        <v>0</v>
      </c>
      <c r="AY51" s="1238">
        <v>0</v>
      </c>
      <c r="AZ51" s="1238">
        <v>0</v>
      </c>
      <c r="BA51" s="1236">
        <v>0</v>
      </c>
      <c r="BB51" s="1238">
        <v>0</v>
      </c>
      <c r="BC51" s="1238">
        <v>0</v>
      </c>
      <c r="BD51" s="1236">
        <v>4.383</v>
      </c>
      <c r="BE51" s="1238">
        <v>0</v>
      </c>
      <c r="BF51" s="1238">
        <v>4.383</v>
      </c>
      <c r="BG51" s="1236">
        <v>49.058999999999997</v>
      </c>
      <c r="BH51" s="1238">
        <v>331.90363210310483</v>
      </c>
      <c r="BI51" s="1239">
        <v>1182.1780000000001</v>
      </c>
      <c r="BJ51" s="1234"/>
      <c r="BK51" s="1234"/>
    </row>
    <row r="52" spans="1:63" s="1229" customFormat="1" ht="10.199999999999999">
      <c r="A52" s="1242" t="s">
        <v>1098</v>
      </c>
      <c r="B52" s="1243">
        <v>15387139.961999999</v>
      </c>
      <c r="C52" s="1244">
        <v>328288.20650263614</v>
      </c>
      <c r="D52" s="1245">
        <v>16507915.899</v>
      </c>
      <c r="E52" s="1243">
        <v>1450426.9669999999</v>
      </c>
      <c r="F52" s="1244">
        <v>124.2152899824253</v>
      </c>
      <c r="G52" s="1245">
        <v>1450851.0379999999</v>
      </c>
      <c r="H52" s="1243">
        <v>19286706.666999999</v>
      </c>
      <c r="I52" s="1244">
        <v>1002928.7501464557</v>
      </c>
      <c r="J52" s="1245">
        <v>22710705.420000002</v>
      </c>
      <c r="K52" s="1243">
        <v>2389447.31</v>
      </c>
      <c r="L52" s="1244">
        <v>23958.367311072052</v>
      </c>
      <c r="M52" s="1245">
        <v>2471241.176</v>
      </c>
      <c r="N52" s="1243">
        <v>2359132.0610000002</v>
      </c>
      <c r="O52" s="1244">
        <v>11862.136496777974</v>
      </c>
      <c r="P52" s="1245">
        <v>2399629.3960000002</v>
      </c>
      <c r="Q52" s="1243">
        <v>10381177.16</v>
      </c>
      <c r="R52" s="1244">
        <v>159199.73725834797</v>
      </c>
      <c r="S52" s="1245">
        <v>10924685.062999999</v>
      </c>
      <c r="T52" s="1243">
        <v>0</v>
      </c>
      <c r="U52" s="1244">
        <v>0</v>
      </c>
      <c r="V52" s="1245">
        <v>0</v>
      </c>
      <c r="W52" s="1243">
        <v>14897389.429</v>
      </c>
      <c r="X52" s="1244">
        <v>151162.43409490332</v>
      </c>
      <c r="Y52" s="1245">
        <v>15413457.979</v>
      </c>
      <c r="Z52" s="1243">
        <v>485978.84</v>
      </c>
      <c r="AA52" s="1244">
        <v>0</v>
      </c>
      <c r="AB52" s="1245">
        <v>485978.84</v>
      </c>
      <c r="AC52" s="1243">
        <v>1975756.3870000001</v>
      </c>
      <c r="AD52" s="1244">
        <v>320.30199179847682</v>
      </c>
      <c r="AE52" s="1245">
        <v>1976849.898</v>
      </c>
      <c r="AF52" s="1243">
        <v>3826513.9180000001</v>
      </c>
      <c r="AG52" s="1244">
        <v>0</v>
      </c>
      <c r="AH52" s="1245">
        <v>3826513.9180000001</v>
      </c>
      <c r="AI52" s="1243">
        <v>25873.167000000001</v>
      </c>
      <c r="AJ52" s="1244">
        <v>0</v>
      </c>
      <c r="AK52" s="1245">
        <v>25873.167000000001</v>
      </c>
      <c r="AL52" s="1243">
        <v>1505629.89</v>
      </c>
      <c r="AM52" s="1244">
        <v>0</v>
      </c>
      <c r="AN52" s="1245">
        <v>1505629.89</v>
      </c>
      <c r="AO52" s="1243">
        <v>780780.58</v>
      </c>
      <c r="AP52" s="1244">
        <v>0</v>
      </c>
      <c r="AQ52" s="1245">
        <v>780780.58</v>
      </c>
      <c r="AR52" s="1243">
        <v>0</v>
      </c>
      <c r="AS52" s="1244">
        <v>0</v>
      </c>
      <c r="AT52" s="1245">
        <v>0</v>
      </c>
      <c r="AU52" s="1243">
        <v>0</v>
      </c>
      <c r="AV52" s="1244">
        <v>0</v>
      </c>
      <c r="AW52" s="1245">
        <v>0</v>
      </c>
      <c r="AX52" s="1243">
        <v>0</v>
      </c>
      <c r="AY52" s="1244">
        <v>0</v>
      </c>
      <c r="AZ52" s="1245">
        <v>0</v>
      </c>
      <c r="BA52" s="1243">
        <v>886077.30599999998</v>
      </c>
      <c r="BB52" s="1244">
        <v>0</v>
      </c>
      <c r="BC52" s="1245">
        <v>886077.30599999998</v>
      </c>
      <c r="BD52" s="1243">
        <v>2460119.1979999999</v>
      </c>
      <c r="BE52" s="1244">
        <v>0</v>
      </c>
      <c r="BF52" s="1245">
        <v>2460119.1979999999</v>
      </c>
      <c r="BG52" s="1243">
        <v>78098148.848000005</v>
      </c>
      <c r="BH52" s="1244">
        <v>1677844.1499707089</v>
      </c>
      <c r="BI52" s="1245">
        <v>83826308.775999993</v>
      </c>
      <c r="BJ52" s="1234"/>
      <c r="BK52" s="1234"/>
    </row>
    <row r="53" spans="1:63" s="1229" customFormat="1" ht="10.199999999999999">
      <c r="A53" s="1235" t="s">
        <v>1088</v>
      </c>
      <c r="B53" s="1236">
        <v>171.488</v>
      </c>
      <c r="C53" s="1238">
        <v>0.63444639718804918</v>
      </c>
      <c r="D53" s="1238">
        <v>173.655</v>
      </c>
      <c r="E53" s="1236">
        <v>0</v>
      </c>
      <c r="F53" s="1238">
        <v>0</v>
      </c>
      <c r="G53" s="1238">
        <v>0</v>
      </c>
      <c r="H53" s="1236">
        <v>511.06799999999998</v>
      </c>
      <c r="I53" s="1238">
        <v>94.799941417691855</v>
      </c>
      <c r="J53" s="1238">
        <v>834.71500000000003</v>
      </c>
      <c r="K53" s="1236">
        <v>3666.8809999999999</v>
      </c>
      <c r="L53" s="1238">
        <v>21.718219097832453</v>
      </c>
      <c r="M53" s="1238">
        <v>3741.0279999999998</v>
      </c>
      <c r="N53" s="1236">
        <v>27.654</v>
      </c>
      <c r="O53" s="1238">
        <v>7.4841827768014051</v>
      </c>
      <c r="P53" s="1238">
        <v>53.206000000000003</v>
      </c>
      <c r="Q53" s="1236">
        <v>422.61799999999999</v>
      </c>
      <c r="R53" s="1238">
        <v>62.860574106619794</v>
      </c>
      <c r="S53" s="1238">
        <v>637.22400000000005</v>
      </c>
      <c r="T53" s="1236">
        <v>0</v>
      </c>
      <c r="U53" s="1238">
        <v>0</v>
      </c>
      <c r="V53" s="1238">
        <v>0</v>
      </c>
      <c r="W53" s="1236">
        <v>538.351</v>
      </c>
      <c r="X53" s="1238">
        <v>5.9100761570005851</v>
      </c>
      <c r="Y53" s="1238">
        <v>558.52800000000002</v>
      </c>
      <c r="Z53" s="1236">
        <v>0</v>
      </c>
      <c r="AA53" s="1238">
        <v>0</v>
      </c>
      <c r="AB53" s="1238">
        <v>0</v>
      </c>
      <c r="AC53" s="1236">
        <v>0</v>
      </c>
      <c r="AD53" s="1238">
        <v>0</v>
      </c>
      <c r="AE53" s="1238">
        <v>0</v>
      </c>
      <c r="AF53" s="1236">
        <v>0</v>
      </c>
      <c r="AG53" s="1238">
        <v>0</v>
      </c>
      <c r="AH53" s="1238">
        <v>0</v>
      </c>
      <c r="AI53" s="1236">
        <v>0</v>
      </c>
      <c r="AJ53" s="1238">
        <v>0</v>
      </c>
      <c r="AK53" s="1238">
        <v>0</v>
      </c>
      <c r="AL53" s="1236">
        <v>0</v>
      </c>
      <c r="AM53" s="1238">
        <v>0</v>
      </c>
      <c r="AN53" s="1238">
        <v>0</v>
      </c>
      <c r="AO53" s="1236">
        <v>0</v>
      </c>
      <c r="AP53" s="1238">
        <v>0</v>
      </c>
      <c r="AQ53" s="1238">
        <v>0</v>
      </c>
      <c r="AR53" s="1236">
        <v>0</v>
      </c>
      <c r="AS53" s="1238">
        <v>0</v>
      </c>
      <c r="AT53" s="1238">
        <v>0</v>
      </c>
      <c r="AU53" s="1236">
        <v>0</v>
      </c>
      <c r="AV53" s="1238">
        <v>0</v>
      </c>
      <c r="AW53" s="1238">
        <v>0</v>
      </c>
      <c r="AX53" s="1236">
        <v>0</v>
      </c>
      <c r="AY53" s="1238">
        <v>0</v>
      </c>
      <c r="AZ53" s="1238">
        <v>0</v>
      </c>
      <c r="BA53" s="1236">
        <v>0</v>
      </c>
      <c r="BB53" s="1238">
        <v>0</v>
      </c>
      <c r="BC53" s="1238">
        <v>0</v>
      </c>
      <c r="BD53" s="1236">
        <v>1.4E-2</v>
      </c>
      <c r="BE53" s="1238">
        <v>0</v>
      </c>
      <c r="BF53" s="1238">
        <v>1.4E-2</v>
      </c>
      <c r="BG53" s="1236">
        <v>5338.0770000000002</v>
      </c>
      <c r="BH53" s="1238">
        <v>193.40831868775629</v>
      </c>
      <c r="BI53" s="1239">
        <v>5998.3729999999996</v>
      </c>
      <c r="BJ53" s="1234"/>
      <c r="BK53" s="1234"/>
    </row>
    <row r="54" spans="1:63" s="1229" customFormat="1" ht="10.199999999999999">
      <c r="A54" s="1235" t="s">
        <v>799</v>
      </c>
      <c r="B54" s="1236">
        <v>3598407.7080000001</v>
      </c>
      <c r="C54" s="1238">
        <v>131063.36496777972</v>
      </c>
      <c r="D54" s="1238">
        <v>4045858.0359999998</v>
      </c>
      <c r="E54" s="1236">
        <v>2083.2310000000002</v>
      </c>
      <c r="F54" s="1238">
        <v>68.173696543643814</v>
      </c>
      <c r="G54" s="1238">
        <v>2315.9760000000001</v>
      </c>
      <c r="H54" s="1236">
        <v>5559355.6430000002</v>
      </c>
      <c r="I54" s="1238">
        <v>315785.84622144111</v>
      </c>
      <c r="J54" s="1238">
        <v>6637448.5219999999</v>
      </c>
      <c r="K54" s="1236">
        <v>474576.913</v>
      </c>
      <c r="L54" s="1238">
        <v>23869.173696543643</v>
      </c>
      <c r="M54" s="1238">
        <v>556066.27300000004</v>
      </c>
      <c r="N54" s="1236">
        <v>159897.80100000001</v>
      </c>
      <c r="O54" s="1238">
        <v>8223.1836555360278</v>
      </c>
      <c r="P54" s="1238">
        <v>187971.75099999999</v>
      </c>
      <c r="Q54" s="1236">
        <v>1713260.862</v>
      </c>
      <c r="R54" s="1238">
        <v>87565.632103104872</v>
      </c>
      <c r="S54" s="1238">
        <v>2012209.93</v>
      </c>
      <c r="T54" s="1236">
        <v>0</v>
      </c>
      <c r="U54" s="1238">
        <v>0</v>
      </c>
      <c r="V54" s="1238">
        <v>0</v>
      </c>
      <c r="W54" s="1236">
        <v>2715155.9789999998</v>
      </c>
      <c r="X54" s="1238">
        <v>132301.21792618628</v>
      </c>
      <c r="Y54" s="1238">
        <v>3166832.3369999998</v>
      </c>
      <c r="Z54" s="1236">
        <v>0</v>
      </c>
      <c r="AA54" s="1238">
        <v>0</v>
      </c>
      <c r="AB54" s="1238">
        <v>0</v>
      </c>
      <c r="AC54" s="1236">
        <v>9314.3340000000007</v>
      </c>
      <c r="AD54" s="1238">
        <v>192.27328646748683</v>
      </c>
      <c r="AE54" s="1238">
        <v>9970.7559999999994</v>
      </c>
      <c r="AF54" s="1236">
        <v>1840292.38</v>
      </c>
      <c r="AG54" s="1238">
        <v>0</v>
      </c>
      <c r="AH54" s="1238">
        <v>1840292.38</v>
      </c>
      <c r="AI54" s="1236">
        <v>0</v>
      </c>
      <c r="AJ54" s="1238">
        <v>0</v>
      </c>
      <c r="AK54" s="1238">
        <v>0</v>
      </c>
      <c r="AL54" s="1236">
        <v>523546.60700000002</v>
      </c>
      <c r="AM54" s="1238">
        <v>0</v>
      </c>
      <c r="AN54" s="1238">
        <v>523546.60700000002</v>
      </c>
      <c r="AO54" s="1236">
        <v>0</v>
      </c>
      <c r="AP54" s="1238">
        <v>0</v>
      </c>
      <c r="AQ54" s="1238">
        <v>0</v>
      </c>
      <c r="AR54" s="1236">
        <v>0</v>
      </c>
      <c r="AS54" s="1238">
        <v>0</v>
      </c>
      <c r="AT54" s="1238">
        <v>0</v>
      </c>
      <c r="AU54" s="1236">
        <v>0</v>
      </c>
      <c r="AV54" s="1238">
        <v>0</v>
      </c>
      <c r="AW54" s="1238">
        <v>0</v>
      </c>
      <c r="AX54" s="1236">
        <v>0</v>
      </c>
      <c r="AY54" s="1238">
        <v>0</v>
      </c>
      <c r="AZ54" s="1238">
        <v>0</v>
      </c>
      <c r="BA54" s="1236">
        <v>0</v>
      </c>
      <c r="BB54" s="1238">
        <v>0</v>
      </c>
      <c r="BC54" s="1238">
        <v>0</v>
      </c>
      <c r="BD54" s="1236">
        <v>168582.12100000001</v>
      </c>
      <c r="BE54" s="1238">
        <v>0</v>
      </c>
      <c r="BF54" s="1238">
        <v>168582.12100000001</v>
      </c>
      <c r="BG54" s="1236">
        <v>16764473.585000001</v>
      </c>
      <c r="BH54" s="1238">
        <v>699068.86672524898</v>
      </c>
      <c r="BI54" s="1239">
        <v>19151094.695999999</v>
      </c>
      <c r="BJ54" s="1234"/>
      <c r="BK54" s="1234"/>
    </row>
    <row r="55" spans="1:63" s="1229" customFormat="1" ht="10.199999999999999">
      <c r="A55" s="1235" t="s">
        <v>136</v>
      </c>
      <c r="B55" s="1236">
        <v>11788560.765000001</v>
      </c>
      <c r="C55" s="1238">
        <v>197224.20679554774</v>
      </c>
      <c r="D55" s="1238">
        <v>12461884.207</v>
      </c>
      <c r="E55" s="1236">
        <v>1088683.8119999999</v>
      </c>
      <c r="F55" s="1238">
        <v>56.041593438781483</v>
      </c>
      <c r="G55" s="1238">
        <v>1088875.138</v>
      </c>
      <c r="H55" s="1236">
        <v>13726839.956</v>
      </c>
      <c r="I55" s="1238">
        <v>687048.10339777393</v>
      </c>
      <c r="J55" s="1238">
        <v>16072422.181</v>
      </c>
      <c r="K55" s="1236">
        <v>1910517.402</v>
      </c>
      <c r="L55" s="1238">
        <v>67.475102519039254</v>
      </c>
      <c r="M55" s="1238">
        <v>1910747.7620000001</v>
      </c>
      <c r="N55" s="1236">
        <v>2199206.605</v>
      </c>
      <c r="O55" s="1238">
        <v>3631.4683655536028</v>
      </c>
      <c r="P55" s="1238">
        <v>2211604.4389999998</v>
      </c>
      <c r="Q55" s="1236">
        <v>8082922.8470000001</v>
      </c>
      <c r="R55" s="1238">
        <v>31960.519039250146</v>
      </c>
      <c r="S55" s="1238">
        <v>8192036.0590000004</v>
      </c>
      <c r="T55" s="1236">
        <v>0</v>
      </c>
      <c r="U55" s="1238">
        <v>0</v>
      </c>
      <c r="V55" s="1238">
        <v>0</v>
      </c>
      <c r="W55" s="1236">
        <v>12181695.097999999</v>
      </c>
      <c r="X55" s="1238">
        <v>18855.305799648508</v>
      </c>
      <c r="Y55" s="1238">
        <v>12246067.113</v>
      </c>
      <c r="Z55" s="1236">
        <v>485978.84</v>
      </c>
      <c r="AA55" s="1238">
        <v>0</v>
      </c>
      <c r="AB55" s="1238">
        <v>485978.84</v>
      </c>
      <c r="AC55" s="1236">
        <v>1966442.0519999999</v>
      </c>
      <c r="AD55" s="1238">
        <v>128.02841241944932</v>
      </c>
      <c r="AE55" s="1238">
        <v>1966879.1410000001</v>
      </c>
      <c r="AF55" s="1236">
        <v>1986221.5379999999</v>
      </c>
      <c r="AG55" s="1238">
        <v>0</v>
      </c>
      <c r="AH55" s="1238">
        <v>1986221.5379999999</v>
      </c>
      <c r="AI55" s="1236">
        <v>21923.377</v>
      </c>
      <c r="AJ55" s="1238">
        <v>0</v>
      </c>
      <c r="AK55" s="1238">
        <v>21923.377</v>
      </c>
      <c r="AL55" s="1236">
        <v>982083.28200000001</v>
      </c>
      <c r="AM55" s="1238">
        <v>0</v>
      </c>
      <c r="AN55" s="1238">
        <v>982083.28200000001</v>
      </c>
      <c r="AO55" s="1236">
        <v>780780.58</v>
      </c>
      <c r="AP55" s="1238">
        <v>0</v>
      </c>
      <c r="AQ55" s="1238">
        <v>780780.58</v>
      </c>
      <c r="AR55" s="1236">
        <v>0</v>
      </c>
      <c r="AS55" s="1238">
        <v>0</v>
      </c>
      <c r="AT55" s="1238">
        <v>0</v>
      </c>
      <c r="AU55" s="1236">
        <v>0</v>
      </c>
      <c r="AV55" s="1238">
        <v>0</v>
      </c>
      <c r="AW55" s="1238">
        <v>0</v>
      </c>
      <c r="AX55" s="1236">
        <v>0</v>
      </c>
      <c r="AY55" s="1238">
        <v>0</v>
      </c>
      <c r="AZ55" s="1238">
        <v>0</v>
      </c>
      <c r="BA55" s="1236">
        <v>886077.30599999998</v>
      </c>
      <c r="BB55" s="1238">
        <v>0</v>
      </c>
      <c r="BC55" s="1238">
        <v>886077.30599999998</v>
      </c>
      <c r="BD55" s="1236">
        <v>2260282.1850000001</v>
      </c>
      <c r="BE55" s="1238">
        <v>0</v>
      </c>
      <c r="BF55" s="1238">
        <v>2260282.1850000001</v>
      </c>
      <c r="BG55" s="1236">
        <v>60348215.649999999</v>
      </c>
      <c r="BH55" s="1238">
        <v>938971.14938488579</v>
      </c>
      <c r="BI55" s="1239">
        <v>63553863.155000001</v>
      </c>
      <c r="BJ55" s="1234"/>
      <c r="BK55" s="1234"/>
    </row>
    <row r="56" spans="1:63" s="1229" customFormat="1" ht="10.199999999999999">
      <c r="A56" s="1235" t="s">
        <v>1099</v>
      </c>
      <c r="B56" s="1236">
        <v>0</v>
      </c>
      <c r="C56" s="1238">
        <v>0</v>
      </c>
      <c r="D56" s="1238">
        <v>0</v>
      </c>
      <c r="E56" s="1236">
        <v>0</v>
      </c>
      <c r="F56" s="1238">
        <v>0</v>
      </c>
      <c r="G56" s="1238">
        <v>0</v>
      </c>
      <c r="H56" s="1236">
        <v>0</v>
      </c>
      <c r="I56" s="1238">
        <v>0</v>
      </c>
      <c r="J56" s="1238">
        <v>0</v>
      </c>
      <c r="K56" s="1236">
        <v>0</v>
      </c>
      <c r="L56" s="1238">
        <v>0</v>
      </c>
      <c r="M56" s="1238">
        <v>0</v>
      </c>
      <c r="N56" s="1236">
        <v>0</v>
      </c>
      <c r="O56" s="1238">
        <v>0</v>
      </c>
      <c r="P56" s="1238">
        <v>0</v>
      </c>
      <c r="Q56" s="1236">
        <v>297.541</v>
      </c>
      <c r="R56" s="1238">
        <v>64.986233157586412</v>
      </c>
      <c r="S56" s="1238">
        <v>519.404</v>
      </c>
      <c r="T56" s="1236">
        <v>0</v>
      </c>
      <c r="U56" s="1238">
        <v>0</v>
      </c>
      <c r="V56" s="1238">
        <v>0</v>
      </c>
      <c r="W56" s="1236">
        <v>6516.7449999999999</v>
      </c>
      <c r="X56" s="1238">
        <v>0</v>
      </c>
      <c r="Y56" s="1238">
        <v>6516.7449999999999</v>
      </c>
      <c r="Z56" s="1236">
        <v>27984.584999999999</v>
      </c>
      <c r="AA56" s="1238">
        <v>0</v>
      </c>
      <c r="AB56" s="1238">
        <v>27984.584999999999</v>
      </c>
      <c r="AC56" s="1236">
        <v>0</v>
      </c>
      <c r="AD56" s="1238">
        <v>0</v>
      </c>
      <c r="AE56" s="1238">
        <v>0</v>
      </c>
      <c r="AF56" s="1236">
        <v>0</v>
      </c>
      <c r="AG56" s="1238">
        <v>0</v>
      </c>
      <c r="AH56" s="1238">
        <v>0</v>
      </c>
      <c r="AI56" s="1236">
        <v>0</v>
      </c>
      <c r="AJ56" s="1238">
        <v>0</v>
      </c>
      <c r="AK56" s="1238">
        <v>0</v>
      </c>
      <c r="AL56" s="1236">
        <v>0</v>
      </c>
      <c r="AM56" s="1238">
        <v>0</v>
      </c>
      <c r="AN56" s="1238">
        <v>0</v>
      </c>
      <c r="AO56" s="1236">
        <v>0</v>
      </c>
      <c r="AP56" s="1238">
        <v>0</v>
      </c>
      <c r="AQ56" s="1238">
        <v>0</v>
      </c>
      <c r="AR56" s="1236">
        <v>0</v>
      </c>
      <c r="AS56" s="1238">
        <v>0</v>
      </c>
      <c r="AT56" s="1238">
        <v>0</v>
      </c>
      <c r="AU56" s="1236">
        <v>0</v>
      </c>
      <c r="AV56" s="1238">
        <v>0</v>
      </c>
      <c r="AW56" s="1238">
        <v>0</v>
      </c>
      <c r="AX56" s="1236">
        <v>0</v>
      </c>
      <c r="AY56" s="1238">
        <v>0</v>
      </c>
      <c r="AZ56" s="1238">
        <v>0</v>
      </c>
      <c r="BA56" s="1236">
        <v>13260.904</v>
      </c>
      <c r="BB56" s="1238">
        <v>0</v>
      </c>
      <c r="BC56" s="1238">
        <v>13260.904</v>
      </c>
      <c r="BD56" s="1236">
        <v>0</v>
      </c>
      <c r="BE56" s="1238">
        <v>0</v>
      </c>
      <c r="BF56" s="1238">
        <v>0</v>
      </c>
      <c r="BG56" s="1236">
        <v>48059.775999999998</v>
      </c>
      <c r="BH56" s="1238">
        <v>64.986233157586412</v>
      </c>
      <c r="BI56" s="1239">
        <v>48281.639000000003</v>
      </c>
      <c r="BJ56" s="1234"/>
      <c r="BK56" s="1234"/>
    </row>
    <row r="57" spans="1:63" s="1229" customFormat="1" ht="10.199999999999999">
      <c r="A57" s="1235" t="s">
        <v>1100</v>
      </c>
      <c r="B57" s="1236">
        <v>11788560.765000001</v>
      </c>
      <c r="C57" s="1238">
        <v>197224.20679554774</v>
      </c>
      <c r="D57" s="1238">
        <v>12461884.207</v>
      </c>
      <c r="E57" s="1236">
        <v>1088683.8119999999</v>
      </c>
      <c r="F57" s="1238">
        <v>56.041593438781483</v>
      </c>
      <c r="G57" s="1238">
        <v>1088875.138</v>
      </c>
      <c r="H57" s="1236">
        <v>13726839.956</v>
      </c>
      <c r="I57" s="1238">
        <v>687048.10339777393</v>
      </c>
      <c r="J57" s="1238">
        <v>16072422.181</v>
      </c>
      <c r="K57" s="1236">
        <v>1910517.402</v>
      </c>
      <c r="L57" s="1238">
        <v>67.475102519039254</v>
      </c>
      <c r="M57" s="1238">
        <v>1910747.7620000001</v>
      </c>
      <c r="N57" s="1236">
        <v>2199206.605</v>
      </c>
      <c r="O57" s="1238">
        <v>3631.4683655536028</v>
      </c>
      <c r="P57" s="1238">
        <v>2211604.4389999998</v>
      </c>
      <c r="Q57" s="1236">
        <v>8082625.3059999999</v>
      </c>
      <c r="R57" s="1238">
        <v>31895.53280609256</v>
      </c>
      <c r="S57" s="1238">
        <v>8191516.6550000003</v>
      </c>
      <c r="T57" s="1236">
        <v>0</v>
      </c>
      <c r="U57" s="1238">
        <v>0</v>
      </c>
      <c r="V57" s="1238">
        <v>0</v>
      </c>
      <c r="W57" s="1236">
        <v>12175178.353</v>
      </c>
      <c r="X57" s="1238">
        <v>18855.305799648508</v>
      </c>
      <c r="Y57" s="1238">
        <v>12239550.367000001</v>
      </c>
      <c r="Z57" s="1236">
        <v>457994.25400000002</v>
      </c>
      <c r="AA57" s="1238">
        <v>0</v>
      </c>
      <c r="AB57" s="1238">
        <v>457994.25400000002</v>
      </c>
      <c r="AC57" s="1236">
        <v>1966442.0519999999</v>
      </c>
      <c r="AD57" s="1238">
        <v>128.02841241944932</v>
      </c>
      <c r="AE57" s="1238">
        <v>1966879.1410000001</v>
      </c>
      <c r="AF57" s="1236">
        <v>1986221.5379999999</v>
      </c>
      <c r="AG57" s="1238">
        <v>0</v>
      </c>
      <c r="AH57" s="1238">
        <v>1986221.5379999999</v>
      </c>
      <c r="AI57" s="1236">
        <v>21923.377</v>
      </c>
      <c r="AJ57" s="1238">
        <v>0</v>
      </c>
      <c r="AK57" s="1238">
        <v>21923.377</v>
      </c>
      <c r="AL57" s="1236">
        <v>982083.28200000001</v>
      </c>
      <c r="AM57" s="1238">
        <v>0</v>
      </c>
      <c r="AN57" s="1238">
        <v>982083.28200000001</v>
      </c>
      <c r="AO57" s="1236">
        <v>780780.58</v>
      </c>
      <c r="AP57" s="1238">
        <v>0</v>
      </c>
      <c r="AQ57" s="1238">
        <v>780780.58</v>
      </c>
      <c r="AR57" s="1236">
        <v>0</v>
      </c>
      <c r="AS57" s="1238">
        <v>0</v>
      </c>
      <c r="AT57" s="1238">
        <v>0</v>
      </c>
      <c r="AU57" s="1236">
        <v>0</v>
      </c>
      <c r="AV57" s="1238">
        <v>0</v>
      </c>
      <c r="AW57" s="1238">
        <v>0</v>
      </c>
      <c r="AX57" s="1236">
        <v>0</v>
      </c>
      <c r="AY57" s="1238">
        <v>0</v>
      </c>
      <c r="AZ57" s="1238">
        <v>0</v>
      </c>
      <c r="BA57" s="1236">
        <v>872816.402</v>
      </c>
      <c r="BB57" s="1238">
        <v>0</v>
      </c>
      <c r="BC57" s="1238">
        <v>872816.402</v>
      </c>
      <c r="BD57" s="1236">
        <v>2260282.1850000001</v>
      </c>
      <c r="BE57" s="1238">
        <v>0</v>
      </c>
      <c r="BF57" s="1238">
        <v>2260282.1850000001</v>
      </c>
      <c r="BG57" s="1236">
        <v>60300155.873000003</v>
      </c>
      <c r="BH57" s="1238">
        <v>938906.16315172811</v>
      </c>
      <c r="BI57" s="1239">
        <v>63505581.515000001</v>
      </c>
      <c r="BJ57" s="1234"/>
      <c r="BK57" s="1234"/>
    </row>
    <row r="58" spans="1:63" s="1229" customFormat="1" ht="10.199999999999999">
      <c r="A58" s="1235" t="s">
        <v>1101</v>
      </c>
      <c r="B58" s="1236">
        <v>1127511.4879999999</v>
      </c>
      <c r="C58" s="1238">
        <v>11044.767428236673</v>
      </c>
      <c r="D58" s="1238">
        <v>1165218.325</v>
      </c>
      <c r="E58" s="1236">
        <v>0</v>
      </c>
      <c r="F58" s="1238">
        <v>0</v>
      </c>
      <c r="G58" s="1238">
        <v>0</v>
      </c>
      <c r="H58" s="1236">
        <v>717104.397</v>
      </c>
      <c r="I58" s="1238">
        <v>27067.502636203866</v>
      </c>
      <c r="J58" s="1238">
        <v>809512.85100000002</v>
      </c>
      <c r="K58" s="1236">
        <v>33.970999999999997</v>
      </c>
      <c r="L58" s="1238">
        <v>0</v>
      </c>
      <c r="M58" s="1238">
        <v>33.970999999999997</v>
      </c>
      <c r="N58" s="1236">
        <v>227125.06599999999</v>
      </c>
      <c r="O58" s="1238">
        <v>346.6022261277094</v>
      </c>
      <c r="P58" s="1238">
        <v>228308.36600000001</v>
      </c>
      <c r="Q58" s="1236">
        <v>39033.832000000002</v>
      </c>
      <c r="R58" s="1238">
        <v>203.68892794376097</v>
      </c>
      <c r="S58" s="1238">
        <v>39729.226000000002</v>
      </c>
      <c r="T58" s="1236">
        <v>0</v>
      </c>
      <c r="U58" s="1238">
        <v>0</v>
      </c>
      <c r="V58" s="1238">
        <v>0</v>
      </c>
      <c r="W58" s="1236">
        <v>10536.918</v>
      </c>
      <c r="X58" s="1238">
        <v>1225.4671939074399</v>
      </c>
      <c r="Y58" s="1238">
        <v>14720.663</v>
      </c>
      <c r="Z58" s="1236">
        <v>0</v>
      </c>
      <c r="AA58" s="1238">
        <v>0</v>
      </c>
      <c r="AB58" s="1238">
        <v>0</v>
      </c>
      <c r="AC58" s="1236">
        <v>0</v>
      </c>
      <c r="AD58" s="1238">
        <v>0</v>
      </c>
      <c r="AE58" s="1238">
        <v>0</v>
      </c>
      <c r="AF58" s="1236">
        <v>0</v>
      </c>
      <c r="AG58" s="1238">
        <v>0</v>
      </c>
      <c r="AH58" s="1238">
        <v>0</v>
      </c>
      <c r="AI58" s="1236">
        <v>21923.377</v>
      </c>
      <c r="AJ58" s="1238">
        <v>0</v>
      </c>
      <c r="AK58" s="1238">
        <v>21923.377</v>
      </c>
      <c r="AL58" s="1236">
        <v>0</v>
      </c>
      <c r="AM58" s="1238">
        <v>0</v>
      </c>
      <c r="AN58" s="1238">
        <v>0</v>
      </c>
      <c r="AO58" s="1236">
        <v>0</v>
      </c>
      <c r="AP58" s="1238">
        <v>0</v>
      </c>
      <c r="AQ58" s="1238">
        <v>0</v>
      </c>
      <c r="AR58" s="1236">
        <v>0</v>
      </c>
      <c r="AS58" s="1238">
        <v>0</v>
      </c>
      <c r="AT58" s="1238">
        <v>0</v>
      </c>
      <c r="AU58" s="1236">
        <v>0</v>
      </c>
      <c r="AV58" s="1238">
        <v>0</v>
      </c>
      <c r="AW58" s="1238">
        <v>0</v>
      </c>
      <c r="AX58" s="1236">
        <v>0</v>
      </c>
      <c r="AY58" s="1238">
        <v>0</v>
      </c>
      <c r="AZ58" s="1238">
        <v>0</v>
      </c>
      <c r="BA58" s="1236">
        <v>0</v>
      </c>
      <c r="BB58" s="1238">
        <v>0</v>
      </c>
      <c r="BC58" s="1238">
        <v>0</v>
      </c>
      <c r="BD58" s="1236">
        <v>10.272</v>
      </c>
      <c r="BE58" s="1238">
        <v>0</v>
      </c>
      <c r="BF58" s="1238">
        <v>10.272</v>
      </c>
      <c r="BG58" s="1236">
        <v>2143279.324</v>
      </c>
      <c r="BH58" s="1238">
        <v>39888.028998242531</v>
      </c>
      <c r="BI58" s="1239">
        <v>2279457.0559999999</v>
      </c>
      <c r="BJ58" s="1234"/>
      <c r="BK58" s="1234"/>
    </row>
    <row r="59" spans="1:63" s="1229" customFormat="1" ht="10.199999999999999">
      <c r="A59" s="1235" t="s">
        <v>800</v>
      </c>
      <c r="B59" s="1236">
        <v>0</v>
      </c>
      <c r="C59" s="1238">
        <v>0</v>
      </c>
      <c r="D59" s="1238">
        <v>0</v>
      </c>
      <c r="E59" s="1236">
        <v>0</v>
      </c>
      <c r="F59" s="1238">
        <v>0</v>
      </c>
      <c r="G59" s="1238">
        <v>0</v>
      </c>
      <c r="H59" s="1236">
        <v>0</v>
      </c>
      <c r="I59" s="1238">
        <v>0</v>
      </c>
      <c r="J59" s="1238">
        <v>0</v>
      </c>
      <c r="K59" s="1236">
        <v>0</v>
      </c>
      <c r="L59" s="1238">
        <v>0</v>
      </c>
      <c r="M59" s="1238">
        <v>0</v>
      </c>
      <c r="N59" s="1236">
        <v>0</v>
      </c>
      <c r="O59" s="1238">
        <v>0</v>
      </c>
      <c r="P59" s="1238">
        <v>0</v>
      </c>
      <c r="Q59" s="1236">
        <v>0</v>
      </c>
      <c r="R59" s="1238">
        <v>0</v>
      </c>
      <c r="S59" s="1238">
        <v>0</v>
      </c>
      <c r="T59" s="1236">
        <v>0</v>
      </c>
      <c r="U59" s="1238">
        <v>0</v>
      </c>
      <c r="V59" s="1238">
        <v>0</v>
      </c>
      <c r="W59" s="1236">
        <v>0</v>
      </c>
      <c r="X59" s="1238">
        <v>0</v>
      </c>
      <c r="Y59" s="1238">
        <v>0</v>
      </c>
      <c r="Z59" s="1236">
        <v>0</v>
      </c>
      <c r="AA59" s="1238">
        <v>0</v>
      </c>
      <c r="AB59" s="1238">
        <v>0</v>
      </c>
      <c r="AC59" s="1236">
        <v>0</v>
      </c>
      <c r="AD59" s="1238">
        <v>0</v>
      </c>
      <c r="AE59" s="1238">
        <v>0</v>
      </c>
      <c r="AF59" s="1236">
        <v>0</v>
      </c>
      <c r="AG59" s="1238">
        <v>0</v>
      </c>
      <c r="AH59" s="1238">
        <v>0</v>
      </c>
      <c r="AI59" s="1236">
        <v>0</v>
      </c>
      <c r="AJ59" s="1238">
        <v>0</v>
      </c>
      <c r="AK59" s="1238">
        <v>0</v>
      </c>
      <c r="AL59" s="1236">
        <v>0</v>
      </c>
      <c r="AM59" s="1238">
        <v>0</v>
      </c>
      <c r="AN59" s="1238">
        <v>0</v>
      </c>
      <c r="AO59" s="1236">
        <v>0</v>
      </c>
      <c r="AP59" s="1238">
        <v>0</v>
      </c>
      <c r="AQ59" s="1238">
        <v>0</v>
      </c>
      <c r="AR59" s="1236">
        <v>0</v>
      </c>
      <c r="AS59" s="1238">
        <v>0</v>
      </c>
      <c r="AT59" s="1238">
        <v>0</v>
      </c>
      <c r="AU59" s="1236">
        <v>0</v>
      </c>
      <c r="AV59" s="1238">
        <v>0</v>
      </c>
      <c r="AW59" s="1238">
        <v>0</v>
      </c>
      <c r="AX59" s="1236">
        <v>0</v>
      </c>
      <c r="AY59" s="1238">
        <v>0</v>
      </c>
      <c r="AZ59" s="1238">
        <v>0</v>
      </c>
      <c r="BA59" s="1236">
        <v>0</v>
      </c>
      <c r="BB59" s="1238">
        <v>0</v>
      </c>
      <c r="BC59" s="1238">
        <v>0</v>
      </c>
      <c r="BD59" s="1236">
        <v>0</v>
      </c>
      <c r="BE59" s="1238">
        <v>0</v>
      </c>
      <c r="BF59" s="1238">
        <v>0</v>
      </c>
      <c r="BG59" s="1236">
        <v>0</v>
      </c>
      <c r="BH59" s="1238">
        <v>0</v>
      </c>
      <c r="BI59" s="1239">
        <v>0</v>
      </c>
      <c r="BJ59" s="1234"/>
      <c r="BK59" s="1234"/>
    </row>
    <row r="60" spans="1:63" s="1229" customFormat="1" ht="10.199999999999999">
      <c r="A60" s="1235" t="s">
        <v>1102</v>
      </c>
      <c r="B60" s="1236">
        <v>0</v>
      </c>
      <c r="C60" s="1238">
        <v>0</v>
      </c>
      <c r="D60" s="1238">
        <v>0</v>
      </c>
      <c r="E60" s="1236">
        <v>55048.337</v>
      </c>
      <c r="F60" s="1238">
        <v>0</v>
      </c>
      <c r="G60" s="1238">
        <v>55048.337</v>
      </c>
      <c r="H60" s="1236">
        <v>0</v>
      </c>
      <c r="I60" s="1238">
        <v>0</v>
      </c>
      <c r="J60" s="1238">
        <v>0</v>
      </c>
      <c r="K60" s="1236">
        <v>0</v>
      </c>
      <c r="L60" s="1238">
        <v>0</v>
      </c>
      <c r="M60" s="1238">
        <v>0</v>
      </c>
      <c r="N60" s="1236">
        <v>0</v>
      </c>
      <c r="O60" s="1238">
        <v>0</v>
      </c>
      <c r="P60" s="1238">
        <v>0</v>
      </c>
      <c r="Q60" s="1236">
        <v>0</v>
      </c>
      <c r="R60" s="1238">
        <v>0</v>
      </c>
      <c r="S60" s="1238">
        <v>0</v>
      </c>
      <c r="T60" s="1236">
        <v>0</v>
      </c>
      <c r="U60" s="1238">
        <v>0</v>
      </c>
      <c r="V60" s="1238">
        <v>0</v>
      </c>
      <c r="W60" s="1236">
        <v>0</v>
      </c>
      <c r="X60" s="1238">
        <v>0</v>
      </c>
      <c r="Y60" s="1238">
        <v>0</v>
      </c>
      <c r="Z60" s="1236">
        <v>0</v>
      </c>
      <c r="AA60" s="1238">
        <v>0</v>
      </c>
      <c r="AB60" s="1238">
        <v>0</v>
      </c>
      <c r="AC60" s="1236">
        <v>0</v>
      </c>
      <c r="AD60" s="1238">
        <v>0</v>
      </c>
      <c r="AE60" s="1238">
        <v>0</v>
      </c>
      <c r="AF60" s="1236">
        <v>0</v>
      </c>
      <c r="AG60" s="1238">
        <v>0</v>
      </c>
      <c r="AH60" s="1238">
        <v>0</v>
      </c>
      <c r="AI60" s="1236">
        <v>0</v>
      </c>
      <c r="AJ60" s="1238">
        <v>0</v>
      </c>
      <c r="AK60" s="1238">
        <v>0</v>
      </c>
      <c r="AL60" s="1236">
        <v>0</v>
      </c>
      <c r="AM60" s="1238">
        <v>0</v>
      </c>
      <c r="AN60" s="1238">
        <v>0</v>
      </c>
      <c r="AO60" s="1236">
        <v>0</v>
      </c>
      <c r="AP60" s="1238">
        <v>0</v>
      </c>
      <c r="AQ60" s="1238">
        <v>0</v>
      </c>
      <c r="AR60" s="1236">
        <v>0</v>
      </c>
      <c r="AS60" s="1238">
        <v>0</v>
      </c>
      <c r="AT60" s="1238">
        <v>0</v>
      </c>
      <c r="AU60" s="1236">
        <v>0</v>
      </c>
      <c r="AV60" s="1238">
        <v>0</v>
      </c>
      <c r="AW60" s="1238">
        <v>0</v>
      </c>
      <c r="AX60" s="1236">
        <v>0</v>
      </c>
      <c r="AY60" s="1238">
        <v>0</v>
      </c>
      <c r="AZ60" s="1238">
        <v>0</v>
      </c>
      <c r="BA60" s="1236">
        <v>0</v>
      </c>
      <c r="BB60" s="1238">
        <v>0</v>
      </c>
      <c r="BC60" s="1238">
        <v>0</v>
      </c>
      <c r="BD60" s="1236">
        <v>0</v>
      </c>
      <c r="BE60" s="1238">
        <v>0</v>
      </c>
      <c r="BF60" s="1238">
        <v>0</v>
      </c>
      <c r="BG60" s="1236">
        <v>55048.337</v>
      </c>
      <c r="BH60" s="1238">
        <v>0</v>
      </c>
      <c r="BI60" s="1239">
        <v>55048.337</v>
      </c>
      <c r="BJ60" s="1234"/>
      <c r="BK60" s="1234"/>
    </row>
    <row r="61" spans="1:63" s="1229" customFormat="1" ht="10.199999999999999">
      <c r="A61" s="1235" t="s">
        <v>1103</v>
      </c>
      <c r="B61" s="1236">
        <v>0</v>
      </c>
      <c r="C61" s="1238">
        <v>0</v>
      </c>
      <c r="D61" s="1238">
        <v>0</v>
      </c>
      <c r="E61" s="1236">
        <v>304611.58600000001</v>
      </c>
      <c r="F61" s="1238">
        <v>0</v>
      </c>
      <c r="G61" s="1238">
        <v>304611.58600000001</v>
      </c>
      <c r="H61" s="1236">
        <v>0</v>
      </c>
      <c r="I61" s="1238">
        <v>0</v>
      </c>
      <c r="J61" s="1238">
        <v>0</v>
      </c>
      <c r="K61" s="1236">
        <v>686.11199999999997</v>
      </c>
      <c r="L61" s="1238">
        <v>0</v>
      </c>
      <c r="M61" s="1238">
        <v>686.11199999999997</v>
      </c>
      <c r="N61" s="1236">
        <v>0</v>
      </c>
      <c r="O61" s="1238">
        <v>0</v>
      </c>
      <c r="P61" s="1238">
        <v>0</v>
      </c>
      <c r="Q61" s="1236">
        <v>584570.83200000005</v>
      </c>
      <c r="R61" s="1238">
        <v>39610.725248974806</v>
      </c>
      <c r="S61" s="1238">
        <v>719801.848</v>
      </c>
      <c r="T61" s="1236">
        <v>0</v>
      </c>
      <c r="U61" s="1238">
        <v>0</v>
      </c>
      <c r="V61" s="1238">
        <v>0</v>
      </c>
      <c r="W61" s="1236">
        <v>0</v>
      </c>
      <c r="X61" s="1238">
        <v>0</v>
      </c>
      <c r="Y61" s="1238">
        <v>0</v>
      </c>
      <c r="Z61" s="1236">
        <v>0</v>
      </c>
      <c r="AA61" s="1238">
        <v>0</v>
      </c>
      <c r="AB61" s="1238">
        <v>0</v>
      </c>
      <c r="AC61" s="1236">
        <v>0</v>
      </c>
      <c r="AD61" s="1238">
        <v>0</v>
      </c>
      <c r="AE61" s="1238">
        <v>0</v>
      </c>
      <c r="AF61" s="1236">
        <v>0</v>
      </c>
      <c r="AG61" s="1238">
        <v>0</v>
      </c>
      <c r="AH61" s="1238">
        <v>0</v>
      </c>
      <c r="AI61" s="1236">
        <v>3949.79</v>
      </c>
      <c r="AJ61" s="1238">
        <v>0</v>
      </c>
      <c r="AK61" s="1238">
        <v>3949.79</v>
      </c>
      <c r="AL61" s="1236">
        <v>0</v>
      </c>
      <c r="AM61" s="1238">
        <v>0</v>
      </c>
      <c r="AN61" s="1238">
        <v>0</v>
      </c>
      <c r="AO61" s="1236">
        <v>0</v>
      </c>
      <c r="AP61" s="1238">
        <v>0</v>
      </c>
      <c r="AQ61" s="1238">
        <v>0</v>
      </c>
      <c r="AR61" s="1236">
        <v>0</v>
      </c>
      <c r="AS61" s="1238">
        <v>0</v>
      </c>
      <c r="AT61" s="1238">
        <v>0</v>
      </c>
      <c r="AU61" s="1236">
        <v>0</v>
      </c>
      <c r="AV61" s="1238">
        <v>0</v>
      </c>
      <c r="AW61" s="1238">
        <v>0</v>
      </c>
      <c r="AX61" s="1236">
        <v>0</v>
      </c>
      <c r="AY61" s="1238">
        <v>0</v>
      </c>
      <c r="AZ61" s="1238">
        <v>0</v>
      </c>
      <c r="BA61" s="1236">
        <v>0</v>
      </c>
      <c r="BB61" s="1238">
        <v>0</v>
      </c>
      <c r="BC61" s="1238">
        <v>0</v>
      </c>
      <c r="BD61" s="1236">
        <v>31254.875</v>
      </c>
      <c r="BE61" s="1238">
        <v>0</v>
      </c>
      <c r="BF61" s="1238">
        <v>31254.875</v>
      </c>
      <c r="BG61" s="1236">
        <v>925073.196</v>
      </c>
      <c r="BH61" s="1238">
        <v>39610.725248974806</v>
      </c>
      <c r="BI61" s="1239">
        <v>1060304.213</v>
      </c>
      <c r="BJ61" s="1234"/>
      <c r="BK61" s="1234"/>
    </row>
    <row r="62" spans="1:63" s="1229" customFormat="1" ht="10.199999999999999">
      <c r="A62" s="1242" t="s">
        <v>1104</v>
      </c>
      <c r="B62" s="1243">
        <v>17770315.140999999</v>
      </c>
      <c r="C62" s="1244">
        <v>397616.04510837729</v>
      </c>
      <c r="D62" s="1245">
        <v>19127776.32</v>
      </c>
      <c r="E62" s="1243">
        <v>102479.973</v>
      </c>
      <c r="F62" s="1244">
        <v>47.207967193907443</v>
      </c>
      <c r="G62" s="1245">
        <v>102641.141</v>
      </c>
      <c r="H62" s="1243">
        <v>23217436.919</v>
      </c>
      <c r="I62" s="1244">
        <v>466071.38547158753</v>
      </c>
      <c r="J62" s="1245">
        <v>24808604.629999999</v>
      </c>
      <c r="K62" s="1243">
        <v>1587328.7930000001</v>
      </c>
      <c r="L62" s="1244">
        <v>1239.960749853544</v>
      </c>
      <c r="M62" s="1245">
        <v>1591562.02</v>
      </c>
      <c r="N62" s="1243">
        <v>3650260.122</v>
      </c>
      <c r="O62" s="1244">
        <v>12315.867018160516</v>
      </c>
      <c r="P62" s="1245">
        <v>3692306.4920000001</v>
      </c>
      <c r="Q62" s="1243">
        <v>10892104.203</v>
      </c>
      <c r="R62" s="1244">
        <v>169051.1446983011</v>
      </c>
      <c r="S62" s="1245">
        <v>11469244.812000001</v>
      </c>
      <c r="T62" s="1243">
        <v>0</v>
      </c>
      <c r="U62" s="1244">
        <v>0</v>
      </c>
      <c r="V62" s="1245">
        <v>0</v>
      </c>
      <c r="W62" s="1243">
        <v>11231849.908</v>
      </c>
      <c r="X62" s="1244">
        <v>140471.08963093144</v>
      </c>
      <c r="Y62" s="1245">
        <v>11711418.209000001</v>
      </c>
      <c r="Z62" s="1243">
        <v>333454.272</v>
      </c>
      <c r="AA62" s="1244">
        <v>791.85266549502057</v>
      </c>
      <c r="AB62" s="1245">
        <v>336157.658</v>
      </c>
      <c r="AC62" s="1243">
        <v>556502.304</v>
      </c>
      <c r="AD62" s="1244">
        <v>4022.5899238429993</v>
      </c>
      <c r="AE62" s="1245">
        <v>570235.42700000003</v>
      </c>
      <c r="AF62" s="1243">
        <v>0</v>
      </c>
      <c r="AG62" s="1244">
        <v>0</v>
      </c>
      <c r="AH62" s="1245">
        <v>0</v>
      </c>
      <c r="AI62" s="1243">
        <v>0</v>
      </c>
      <c r="AJ62" s="1244">
        <v>0</v>
      </c>
      <c r="AK62" s="1245">
        <v>0</v>
      </c>
      <c r="AL62" s="1243">
        <v>0</v>
      </c>
      <c r="AM62" s="1244">
        <v>0</v>
      </c>
      <c r="AN62" s="1245">
        <v>0</v>
      </c>
      <c r="AO62" s="1243">
        <v>0</v>
      </c>
      <c r="AP62" s="1244">
        <v>0</v>
      </c>
      <c r="AQ62" s="1245">
        <v>0</v>
      </c>
      <c r="AR62" s="1243">
        <v>0</v>
      </c>
      <c r="AS62" s="1244">
        <v>0</v>
      </c>
      <c r="AT62" s="1245">
        <v>0</v>
      </c>
      <c r="AU62" s="1243">
        <v>0</v>
      </c>
      <c r="AV62" s="1244">
        <v>0</v>
      </c>
      <c r="AW62" s="1245">
        <v>0</v>
      </c>
      <c r="AX62" s="1243">
        <v>0</v>
      </c>
      <c r="AY62" s="1244">
        <v>0</v>
      </c>
      <c r="AZ62" s="1245">
        <v>0</v>
      </c>
      <c r="BA62" s="1243">
        <v>0</v>
      </c>
      <c r="BB62" s="1244">
        <v>0</v>
      </c>
      <c r="BC62" s="1245">
        <v>0</v>
      </c>
      <c r="BD62" s="1243">
        <v>65826.313999999998</v>
      </c>
      <c r="BE62" s="1244">
        <v>4.6921499707088454</v>
      </c>
      <c r="BF62" s="1245">
        <v>65842.332999999999</v>
      </c>
      <c r="BG62" s="1243">
        <v>69407557.956</v>
      </c>
      <c r="BH62" s="1244">
        <v>1191631.8365553601</v>
      </c>
      <c r="BI62" s="1245">
        <v>73475789.046000004</v>
      </c>
      <c r="BJ62" s="1234"/>
      <c r="BK62" s="1234"/>
    </row>
    <row r="63" spans="1:63" s="1229" customFormat="1" ht="10.199999999999999">
      <c r="A63" s="1235" t="s">
        <v>136</v>
      </c>
      <c r="B63" s="1246">
        <v>16492978.429</v>
      </c>
      <c r="C63" s="1238">
        <v>397445.51552431163</v>
      </c>
      <c r="D63" s="1237">
        <v>17849857.419</v>
      </c>
      <c r="E63" s="1246">
        <v>2964.0929999999998</v>
      </c>
      <c r="F63" s="1238">
        <v>45.865846514352668</v>
      </c>
      <c r="G63" s="1237">
        <v>3120.6790000000001</v>
      </c>
      <c r="H63" s="1246">
        <v>18328600.243999999</v>
      </c>
      <c r="I63" s="1238">
        <v>465963.45664909191</v>
      </c>
      <c r="J63" s="1237">
        <v>19919399.484999999</v>
      </c>
      <c r="K63" s="1246">
        <v>646007.35199999996</v>
      </c>
      <c r="L63" s="1238">
        <v>1187.6490919742237</v>
      </c>
      <c r="M63" s="1237">
        <v>650061.98699999996</v>
      </c>
      <c r="N63" s="1246">
        <v>2753354.2349999999</v>
      </c>
      <c r="O63" s="1238">
        <v>12300.111599297012</v>
      </c>
      <c r="P63" s="1237">
        <v>2795346.8160000001</v>
      </c>
      <c r="Q63" s="1246">
        <v>10112576.139</v>
      </c>
      <c r="R63" s="1238">
        <v>168243.94053895722</v>
      </c>
      <c r="S63" s="1237">
        <v>10686960.953</v>
      </c>
      <c r="T63" s="1246">
        <v>0</v>
      </c>
      <c r="U63" s="1238">
        <v>0</v>
      </c>
      <c r="V63" s="1237">
        <v>0</v>
      </c>
      <c r="W63" s="1246">
        <v>9035439.3939999994</v>
      </c>
      <c r="X63" s="1238">
        <v>140039.55565319274</v>
      </c>
      <c r="Y63" s="1237">
        <v>9513534.4379999992</v>
      </c>
      <c r="Z63" s="1246">
        <v>333351.15999999997</v>
      </c>
      <c r="AA63" s="1238">
        <v>791.85266549502057</v>
      </c>
      <c r="AB63" s="1237">
        <v>336054.54499999998</v>
      </c>
      <c r="AC63" s="1246">
        <v>378747.57699999999</v>
      </c>
      <c r="AD63" s="1238">
        <v>4022.5899238429993</v>
      </c>
      <c r="AE63" s="1237">
        <v>392480.69900000002</v>
      </c>
      <c r="AF63" s="1246">
        <v>0</v>
      </c>
      <c r="AG63" s="1238">
        <v>0</v>
      </c>
      <c r="AH63" s="1237">
        <v>0</v>
      </c>
      <c r="AI63" s="1246">
        <v>0</v>
      </c>
      <c r="AJ63" s="1238">
        <v>0</v>
      </c>
      <c r="AK63" s="1237">
        <v>0</v>
      </c>
      <c r="AL63" s="1246">
        <v>0</v>
      </c>
      <c r="AM63" s="1238">
        <v>0</v>
      </c>
      <c r="AN63" s="1237">
        <v>0</v>
      </c>
      <c r="AO63" s="1246">
        <v>0</v>
      </c>
      <c r="AP63" s="1238">
        <v>0</v>
      </c>
      <c r="AQ63" s="1237">
        <v>0</v>
      </c>
      <c r="AR63" s="1246">
        <v>0</v>
      </c>
      <c r="AS63" s="1238">
        <v>0</v>
      </c>
      <c r="AT63" s="1237">
        <v>0</v>
      </c>
      <c r="AU63" s="1246">
        <v>0</v>
      </c>
      <c r="AV63" s="1238">
        <v>0</v>
      </c>
      <c r="AW63" s="1237">
        <v>0</v>
      </c>
      <c r="AX63" s="1246">
        <v>0</v>
      </c>
      <c r="AY63" s="1238">
        <v>0</v>
      </c>
      <c r="AZ63" s="1237">
        <v>0</v>
      </c>
      <c r="BA63" s="1246">
        <v>0</v>
      </c>
      <c r="BB63" s="1238">
        <v>0</v>
      </c>
      <c r="BC63" s="1237">
        <v>0</v>
      </c>
      <c r="BD63" s="1246">
        <v>10416.852000000001</v>
      </c>
      <c r="BE63" s="1238">
        <v>0</v>
      </c>
      <c r="BF63" s="1237">
        <v>10416.852000000001</v>
      </c>
      <c r="BG63" s="1246">
        <v>58094435.478</v>
      </c>
      <c r="BH63" s="1238">
        <v>1190040.5386643233</v>
      </c>
      <c r="BI63" s="1247">
        <v>62157233.876999997</v>
      </c>
      <c r="BJ63" s="1234"/>
      <c r="BK63" s="1234"/>
    </row>
    <row r="64" spans="1:63" s="1229" customFormat="1" ht="10.199999999999999">
      <c r="A64" s="1235" t="s">
        <v>813</v>
      </c>
      <c r="B64" s="1236">
        <v>1277336.7120000001</v>
      </c>
      <c r="C64" s="1238">
        <v>170.52958406561217</v>
      </c>
      <c r="D64" s="1238">
        <v>1277918.9010000001</v>
      </c>
      <c r="E64" s="1236">
        <v>99515.88</v>
      </c>
      <c r="F64" s="1238">
        <v>1.3418277680140598</v>
      </c>
      <c r="G64" s="1238">
        <v>99520.462</v>
      </c>
      <c r="H64" s="1236">
        <v>4888836.6749999998</v>
      </c>
      <c r="I64" s="1238">
        <v>107.92882249560633</v>
      </c>
      <c r="J64" s="1238">
        <v>4889205.1449999996</v>
      </c>
      <c r="K64" s="1236">
        <v>939060.27599999995</v>
      </c>
      <c r="L64" s="1238">
        <v>52.311364967779731</v>
      </c>
      <c r="M64" s="1238">
        <v>939238.86699999997</v>
      </c>
      <c r="N64" s="1236">
        <v>896905.88600000006</v>
      </c>
      <c r="O64" s="1238">
        <v>15.755125951962505</v>
      </c>
      <c r="P64" s="1238">
        <v>896959.67500000005</v>
      </c>
      <c r="Q64" s="1236">
        <v>779528.06400000001</v>
      </c>
      <c r="R64" s="1238">
        <v>807.20386643233735</v>
      </c>
      <c r="S64" s="1238">
        <v>782283.85800000001</v>
      </c>
      <c r="T64" s="1236">
        <v>0</v>
      </c>
      <c r="U64" s="1238">
        <v>0</v>
      </c>
      <c r="V64" s="1238">
        <v>0</v>
      </c>
      <c r="W64" s="1236">
        <v>2196410.5129999998</v>
      </c>
      <c r="X64" s="1238">
        <v>431.53368482718219</v>
      </c>
      <c r="Y64" s="1238">
        <v>2197883.77</v>
      </c>
      <c r="Z64" s="1236">
        <v>103.11199999999999</v>
      </c>
      <c r="AA64" s="1238">
        <v>0</v>
      </c>
      <c r="AB64" s="1238">
        <v>103.11199999999999</v>
      </c>
      <c r="AC64" s="1236">
        <v>177754.72700000001</v>
      </c>
      <c r="AD64" s="1238">
        <v>0</v>
      </c>
      <c r="AE64" s="1238">
        <v>177754.72700000001</v>
      </c>
      <c r="AF64" s="1236">
        <v>0</v>
      </c>
      <c r="AG64" s="1238">
        <v>0</v>
      </c>
      <c r="AH64" s="1238">
        <v>0</v>
      </c>
      <c r="AI64" s="1236">
        <v>0</v>
      </c>
      <c r="AJ64" s="1238">
        <v>0</v>
      </c>
      <c r="AK64" s="1238">
        <v>0</v>
      </c>
      <c r="AL64" s="1236">
        <v>0</v>
      </c>
      <c r="AM64" s="1238">
        <v>0</v>
      </c>
      <c r="AN64" s="1238">
        <v>0</v>
      </c>
      <c r="AO64" s="1236">
        <v>0</v>
      </c>
      <c r="AP64" s="1238">
        <v>0</v>
      </c>
      <c r="AQ64" s="1238">
        <v>0</v>
      </c>
      <c r="AR64" s="1236">
        <v>0</v>
      </c>
      <c r="AS64" s="1238">
        <v>0</v>
      </c>
      <c r="AT64" s="1238">
        <v>0</v>
      </c>
      <c r="AU64" s="1236">
        <v>0</v>
      </c>
      <c r="AV64" s="1238">
        <v>0</v>
      </c>
      <c r="AW64" s="1238">
        <v>0</v>
      </c>
      <c r="AX64" s="1236">
        <v>0</v>
      </c>
      <c r="AY64" s="1238">
        <v>0</v>
      </c>
      <c r="AZ64" s="1238">
        <v>0</v>
      </c>
      <c r="BA64" s="1236">
        <v>0</v>
      </c>
      <c r="BB64" s="1238">
        <v>0</v>
      </c>
      <c r="BC64" s="1238">
        <v>0</v>
      </c>
      <c r="BD64" s="1236">
        <v>55409.462</v>
      </c>
      <c r="BE64" s="1238">
        <v>4.6921499707088454</v>
      </c>
      <c r="BF64" s="1238">
        <v>55425.481</v>
      </c>
      <c r="BG64" s="1236">
        <v>11310861.312000001</v>
      </c>
      <c r="BH64" s="1238">
        <v>1591.297598125366</v>
      </c>
      <c r="BI64" s="1239">
        <v>11316294.003</v>
      </c>
      <c r="BJ64" s="1234"/>
      <c r="BK64" s="1234"/>
    </row>
    <row r="65" spans="1:63" s="1229" customFormat="1" ht="10.199999999999999">
      <c r="A65" s="1248" t="s">
        <v>1105</v>
      </c>
      <c r="B65" s="1249">
        <v>0</v>
      </c>
      <c r="C65" s="1238">
        <v>0</v>
      </c>
      <c r="D65" s="1250">
        <v>0</v>
      </c>
      <c r="E65" s="1249">
        <v>0</v>
      </c>
      <c r="F65" s="1238">
        <v>0</v>
      </c>
      <c r="G65" s="1250">
        <v>0</v>
      </c>
      <c r="H65" s="1249">
        <v>0</v>
      </c>
      <c r="I65" s="1238">
        <v>0</v>
      </c>
      <c r="J65" s="1250">
        <v>0</v>
      </c>
      <c r="K65" s="1249">
        <v>2261.165</v>
      </c>
      <c r="L65" s="1238">
        <v>0</v>
      </c>
      <c r="M65" s="1250">
        <v>2261.165</v>
      </c>
      <c r="N65" s="1249">
        <v>0</v>
      </c>
      <c r="O65" s="1238">
        <v>0</v>
      </c>
      <c r="P65" s="1250">
        <v>0</v>
      </c>
      <c r="Q65" s="1249">
        <v>0</v>
      </c>
      <c r="R65" s="1238">
        <v>0</v>
      </c>
      <c r="S65" s="1250">
        <v>0</v>
      </c>
      <c r="T65" s="1249">
        <v>0</v>
      </c>
      <c r="U65" s="1238">
        <v>0</v>
      </c>
      <c r="V65" s="1250">
        <v>0</v>
      </c>
      <c r="W65" s="1249">
        <v>0</v>
      </c>
      <c r="X65" s="1238">
        <v>0</v>
      </c>
      <c r="Y65" s="1250">
        <v>0</v>
      </c>
      <c r="Z65" s="1249">
        <v>0</v>
      </c>
      <c r="AA65" s="1238">
        <v>0</v>
      </c>
      <c r="AB65" s="1250">
        <v>0</v>
      </c>
      <c r="AC65" s="1249">
        <v>0</v>
      </c>
      <c r="AD65" s="1238">
        <v>0</v>
      </c>
      <c r="AE65" s="1250">
        <v>0</v>
      </c>
      <c r="AF65" s="1249">
        <v>0</v>
      </c>
      <c r="AG65" s="1238">
        <v>0</v>
      </c>
      <c r="AH65" s="1250">
        <v>0</v>
      </c>
      <c r="AI65" s="1249">
        <v>0</v>
      </c>
      <c r="AJ65" s="1238">
        <v>0</v>
      </c>
      <c r="AK65" s="1250">
        <v>0</v>
      </c>
      <c r="AL65" s="1249">
        <v>0</v>
      </c>
      <c r="AM65" s="1238">
        <v>0</v>
      </c>
      <c r="AN65" s="1250">
        <v>0</v>
      </c>
      <c r="AO65" s="1249">
        <v>0</v>
      </c>
      <c r="AP65" s="1238">
        <v>0</v>
      </c>
      <c r="AQ65" s="1250">
        <v>0</v>
      </c>
      <c r="AR65" s="1249">
        <v>0</v>
      </c>
      <c r="AS65" s="1238">
        <v>0</v>
      </c>
      <c r="AT65" s="1250">
        <v>0</v>
      </c>
      <c r="AU65" s="1249">
        <v>0</v>
      </c>
      <c r="AV65" s="1238">
        <v>0</v>
      </c>
      <c r="AW65" s="1250">
        <v>0</v>
      </c>
      <c r="AX65" s="1249">
        <v>0</v>
      </c>
      <c r="AY65" s="1238">
        <v>0</v>
      </c>
      <c r="AZ65" s="1250">
        <v>0</v>
      </c>
      <c r="BA65" s="1249">
        <v>0</v>
      </c>
      <c r="BB65" s="1238">
        <v>0</v>
      </c>
      <c r="BC65" s="1250">
        <v>0</v>
      </c>
      <c r="BD65" s="1249">
        <v>0</v>
      </c>
      <c r="BE65" s="1238">
        <v>0</v>
      </c>
      <c r="BF65" s="1250">
        <v>0</v>
      </c>
      <c r="BG65" s="1249">
        <v>2261.165</v>
      </c>
      <c r="BH65" s="1238">
        <v>0</v>
      </c>
      <c r="BI65" s="1251">
        <v>2261.165</v>
      </c>
      <c r="BJ65" s="1234"/>
      <c r="BK65" s="1234"/>
    </row>
    <row r="66" spans="1:63" s="1229" customFormat="1" ht="10.199999999999999">
      <c r="A66" s="1230" t="s">
        <v>1106</v>
      </c>
      <c r="B66" s="1243">
        <v>62685055.696000002</v>
      </c>
      <c r="C66" s="1244">
        <v>6697015.3257176336</v>
      </c>
      <c r="D66" s="1245">
        <v>85548666.018000007</v>
      </c>
      <c r="E66" s="1243">
        <v>1682489.8770000001</v>
      </c>
      <c r="F66" s="1244">
        <v>37572.995020503804</v>
      </c>
      <c r="G66" s="1245">
        <v>1810764.0819999999</v>
      </c>
      <c r="H66" s="1243">
        <v>89482991.754999995</v>
      </c>
      <c r="I66" s="1244">
        <v>12475415.510837726</v>
      </c>
      <c r="J66" s="1245">
        <v>132074060.309</v>
      </c>
      <c r="K66" s="1243">
        <v>5223884.6430000002</v>
      </c>
      <c r="L66" s="1244">
        <v>488848.70943175157</v>
      </c>
      <c r="M66" s="1245">
        <v>6892814.1370000001</v>
      </c>
      <c r="N66" s="1243">
        <v>10868721.934</v>
      </c>
      <c r="O66" s="1244">
        <v>1336672.578500293</v>
      </c>
      <c r="P66" s="1245">
        <v>15432122.117000001</v>
      </c>
      <c r="Q66" s="1243">
        <v>38863915.144000001</v>
      </c>
      <c r="R66" s="1244">
        <v>3493638.6353251319</v>
      </c>
      <c r="S66" s="1245">
        <v>50791197.445</v>
      </c>
      <c r="T66" s="1243">
        <v>824404.16</v>
      </c>
      <c r="U66" s="1244">
        <v>126531.37727006443</v>
      </c>
      <c r="V66" s="1245">
        <v>1256382.2819999999</v>
      </c>
      <c r="W66" s="1243">
        <v>38475404.222999997</v>
      </c>
      <c r="X66" s="1244">
        <v>3903004.3509080256</v>
      </c>
      <c r="Y66" s="1245">
        <v>51800261.078000002</v>
      </c>
      <c r="Z66" s="1243">
        <v>14298049.442</v>
      </c>
      <c r="AA66" s="1244">
        <v>2383.2179261862916</v>
      </c>
      <c r="AB66" s="1245">
        <v>14306185.748</v>
      </c>
      <c r="AC66" s="1243">
        <v>3266628.4879999999</v>
      </c>
      <c r="AD66" s="1244">
        <v>283578.19244288222</v>
      </c>
      <c r="AE66" s="1245">
        <v>4234764.4369999999</v>
      </c>
      <c r="AF66" s="1243">
        <v>3828451.0580000002</v>
      </c>
      <c r="AG66" s="1244">
        <v>0</v>
      </c>
      <c r="AH66" s="1245">
        <v>3828451.0580000002</v>
      </c>
      <c r="AI66" s="1243">
        <v>2585380.2519999999</v>
      </c>
      <c r="AJ66" s="1244">
        <v>837829.19273579377</v>
      </c>
      <c r="AK66" s="1245">
        <v>5445729.1160000004</v>
      </c>
      <c r="AL66" s="1243">
        <v>1505629.89</v>
      </c>
      <c r="AM66" s="1244">
        <v>0</v>
      </c>
      <c r="AN66" s="1245">
        <v>1505629.89</v>
      </c>
      <c r="AO66" s="1243">
        <v>1001623.66</v>
      </c>
      <c r="AP66" s="1244">
        <v>19510.575571177502</v>
      </c>
      <c r="AQ66" s="1245">
        <v>1068232.7649999999</v>
      </c>
      <c r="AR66" s="1243">
        <v>446547.22200000001</v>
      </c>
      <c r="AS66" s="1244">
        <v>168705.22114821323</v>
      </c>
      <c r="AT66" s="1245">
        <v>1022506.848</v>
      </c>
      <c r="AU66" s="1243">
        <v>63500</v>
      </c>
      <c r="AV66" s="1244">
        <v>17880</v>
      </c>
      <c r="AW66" s="1245">
        <v>124542.32</v>
      </c>
      <c r="AX66" s="1243">
        <v>1633695.878</v>
      </c>
      <c r="AY66" s="1244">
        <v>249191.65905096661</v>
      </c>
      <c r="AZ66" s="1245">
        <v>2484436.2030000002</v>
      </c>
      <c r="BA66" s="1243">
        <v>4869822.0539999995</v>
      </c>
      <c r="BB66" s="1244">
        <v>0</v>
      </c>
      <c r="BC66" s="1245">
        <v>4869822.0539999995</v>
      </c>
      <c r="BD66" s="1243">
        <v>2531239.8050000002</v>
      </c>
      <c r="BE66" s="1244">
        <v>21.61277094317516</v>
      </c>
      <c r="BF66" s="1245">
        <v>2531313.591</v>
      </c>
      <c r="BG66" s="1243">
        <v>284137435.18699998</v>
      </c>
      <c r="BH66" s="1244">
        <v>30137799.156414758</v>
      </c>
      <c r="BI66" s="1245">
        <v>387027881.50800002</v>
      </c>
      <c r="BJ66" s="1234"/>
      <c r="BK66" s="1234"/>
    </row>
    <row r="67" spans="1:63">
      <c r="A67" s="1252" t="s">
        <v>1107</v>
      </c>
      <c r="B67" s="1253">
        <v>3.4140000000000001</v>
      </c>
      <c r="C67" s="1254"/>
      <c r="D67" s="1255"/>
      <c r="E67" s="1255"/>
      <c r="F67" s="1254"/>
      <c r="G67" s="1255"/>
      <c r="H67" s="1255"/>
      <c r="I67" s="1254"/>
      <c r="J67" s="1255"/>
      <c r="K67" s="1255"/>
      <c r="L67" s="1254"/>
      <c r="M67" s="1255"/>
      <c r="N67" s="1255"/>
      <c r="O67" s="1254"/>
      <c r="P67" s="1255"/>
      <c r="Q67" s="1255"/>
      <c r="R67" s="1254"/>
      <c r="S67" s="1255"/>
      <c r="T67" s="1255"/>
      <c r="U67" s="1254"/>
      <c r="V67" s="1255"/>
      <c r="W67" s="1255"/>
      <c r="X67" s="1254"/>
      <c r="Y67" s="1255"/>
      <c r="Z67" s="1255"/>
      <c r="AA67" s="1254"/>
      <c r="AB67" s="1255"/>
      <c r="AC67" s="1255"/>
      <c r="AD67" s="1254"/>
      <c r="AE67" s="1255"/>
      <c r="AF67" s="1255"/>
      <c r="AG67" s="1254"/>
      <c r="AH67" s="1255"/>
      <c r="AI67" s="1255"/>
      <c r="AJ67" s="1254"/>
      <c r="AK67" s="1255"/>
      <c r="AL67" s="1255"/>
      <c r="AM67" s="1254"/>
      <c r="AN67" s="1255"/>
      <c r="AO67" s="1255"/>
      <c r="AP67" s="1254"/>
      <c r="AQ67" s="1255"/>
      <c r="AR67" s="1255"/>
      <c r="AS67" s="1254"/>
      <c r="AT67" s="1255"/>
      <c r="AU67" s="1255"/>
      <c r="AV67" s="1255"/>
      <c r="AW67" s="1255"/>
      <c r="AX67" s="1255"/>
      <c r="AY67" s="1255"/>
      <c r="AZ67" s="1255"/>
      <c r="BA67" s="1255"/>
      <c r="BB67" s="1255"/>
      <c r="BC67" s="1255"/>
      <c r="BD67" s="1255"/>
      <c r="BE67" s="1255"/>
      <c r="BF67" s="1255"/>
      <c r="BG67" s="1255"/>
      <c r="BH67" s="1254"/>
      <c r="BI67" s="1255"/>
    </row>
    <row r="68" spans="1:63">
      <c r="A68" s="1254" t="s">
        <v>682</v>
      </c>
      <c r="B68" s="1254"/>
      <c r="C68" s="1254"/>
      <c r="D68" s="1255"/>
      <c r="E68" s="1254"/>
      <c r="F68" s="1254"/>
      <c r="G68" s="1255"/>
      <c r="H68" s="1254"/>
      <c r="I68" s="1254"/>
      <c r="J68" s="1255"/>
      <c r="K68" s="1254"/>
      <c r="L68" s="1254"/>
      <c r="M68" s="1255"/>
      <c r="N68" s="1254"/>
      <c r="O68" s="1254"/>
      <c r="P68" s="1255"/>
      <c r="Q68" s="1254"/>
      <c r="R68" s="1254"/>
      <c r="S68" s="1255"/>
      <c r="T68" s="1254"/>
      <c r="U68" s="1254"/>
      <c r="V68" s="1255"/>
      <c r="W68" s="1254"/>
      <c r="X68" s="1254"/>
      <c r="Y68" s="1255"/>
      <c r="Z68" s="1254"/>
      <c r="AA68" s="1254"/>
      <c r="AB68" s="1255"/>
      <c r="AC68" s="1254"/>
      <c r="AD68" s="1254"/>
      <c r="AE68" s="1255"/>
      <c r="AF68" s="1254"/>
      <c r="AG68" s="1254"/>
      <c r="AH68" s="1255"/>
      <c r="AI68" s="1254"/>
      <c r="AJ68" s="1254"/>
      <c r="AK68" s="1255"/>
      <c r="AL68" s="1254"/>
      <c r="AM68" s="1254"/>
      <c r="AN68" s="1255"/>
      <c r="AO68" s="1254"/>
      <c r="AP68" s="1254"/>
      <c r="AQ68" s="1255"/>
      <c r="AR68" s="1254"/>
      <c r="AS68" s="1254"/>
      <c r="AT68" s="1255"/>
      <c r="AU68" s="1255"/>
      <c r="AV68" s="1255"/>
      <c r="AW68" s="1255"/>
      <c r="AX68" s="1255"/>
      <c r="AY68" s="1255"/>
      <c r="AZ68" s="1255"/>
      <c r="BA68" s="1255"/>
      <c r="BB68" s="1255"/>
      <c r="BC68" s="1255"/>
      <c r="BD68" s="1255"/>
      <c r="BE68" s="1255"/>
      <c r="BF68" s="1255"/>
      <c r="BG68" s="1254"/>
      <c r="BH68" s="1254"/>
      <c r="BI68" s="1255"/>
    </row>
    <row r="69" spans="1:63">
      <c r="A69" s="30" t="s">
        <v>1108</v>
      </c>
      <c r="B69" s="18"/>
      <c r="C69" s="18"/>
      <c r="D69" s="18"/>
      <c r="E69" s="18"/>
      <c r="F69" s="18"/>
      <c r="G69" s="18"/>
      <c r="H69" s="18"/>
      <c r="I69" s="18"/>
    </row>
    <row r="70" spans="1:63" ht="12.75" customHeight="1">
      <c r="A70" s="24"/>
      <c r="B70" s="314"/>
      <c r="C70" s="314"/>
      <c r="D70" s="314"/>
      <c r="E70" s="314"/>
      <c r="F70" s="314"/>
      <c r="G70" s="314"/>
      <c r="H70" s="314"/>
      <c r="I70" s="314"/>
      <c r="J70" s="314"/>
      <c r="K70" s="314"/>
      <c r="L70" s="314"/>
      <c r="M70" s="314"/>
      <c r="N70" s="314"/>
      <c r="O70" s="314"/>
      <c r="P70" s="314"/>
      <c r="Q70" s="314"/>
      <c r="R70" s="314"/>
      <c r="S70" s="314"/>
      <c r="T70" s="314"/>
      <c r="U70" s="314"/>
      <c r="V70" s="314"/>
      <c r="W70" s="314"/>
      <c r="X70" s="314"/>
      <c r="Y70" s="314"/>
      <c r="Z70" s="314"/>
      <c r="AA70" s="314"/>
      <c r="AB70" s="314"/>
      <c r="AC70" s="314"/>
      <c r="AD70" s="314"/>
      <c r="AE70" s="314"/>
      <c r="AF70" s="314"/>
      <c r="AG70" s="314"/>
      <c r="AH70" s="314"/>
      <c r="AI70" s="314"/>
      <c r="AJ70" s="314"/>
      <c r="AK70" s="314"/>
      <c r="AL70" s="314"/>
      <c r="AM70" s="314"/>
      <c r="AN70" s="314"/>
      <c r="AO70" s="314"/>
      <c r="AP70" s="314"/>
    </row>
    <row r="71" spans="1:63">
      <c r="A71" s="314"/>
      <c r="B71" s="314"/>
      <c r="C71" s="314"/>
      <c r="D71" s="314"/>
      <c r="E71" s="314"/>
      <c r="F71" s="314"/>
      <c r="G71" s="314"/>
      <c r="H71" s="314"/>
      <c r="I71" s="314"/>
      <c r="J71" s="314"/>
      <c r="K71" s="314"/>
      <c r="L71" s="314"/>
      <c r="M71" s="314"/>
      <c r="N71" s="314"/>
      <c r="O71" s="314"/>
      <c r="P71" s="314"/>
      <c r="Q71" s="314"/>
      <c r="R71" s="314"/>
      <c r="S71" s="314"/>
      <c r="T71" s="314"/>
      <c r="U71" s="314"/>
      <c r="V71" s="314"/>
      <c r="W71" s="314"/>
      <c r="X71" s="314"/>
      <c r="Y71" s="314"/>
      <c r="Z71" s="314"/>
      <c r="AA71" s="314"/>
      <c r="AB71" s="314"/>
      <c r="AC71" s="314"/>
      <c r="AD71" s="314"/>
      <c r="AE71" s="314"/>
      <c r="AF71" s="314"/>
      <c r="AG71" s="314"/>
      <c r="AH71" s="314"/>
      <c r="AI71" s="314"/>
      <c r="AJ71" s="314"/>
      <c r="AK71" s="314"/>
      <c r="AL71" s="314"/>
      <c r="AM71" s="314"/>
      <c r="AN71" s="314"/>
      <c r="AO71" s="314"/>
      <c r="AP71" s="314"/>
    </row>
  </sheetData>
  <mergeCells count="22">
    <mergeCell ref="BG5:BI5"/>
    <mergeCell ref="AO5:AQ5"/>
    <mergeCell ref="AR5:AT5"/>
    <mergeCell ref="AU5:AW5"/>
    <mergeCell ref="AX5:AZ5"/>
    <mergeCell ref="BA5:BC5"/>
    <mergeCell ref="BD5:BF5"/>
    <mergeCell ref="W5:Y5"/>
    <mergeCell ref="Z5:AB5"/>
    <mergeCell ref="AC5:AE5"/>
    <mergeCell ref="AF5:AH5"/>
    <mergeCell ref="AI5:AK5"/>
    <mergeCell ref="AL5:AN5"/>
    <mergeCell ref="A1:J1"/>
    <mergeCell ref="P3:T3"/>
    <mergeCell ref="B5:D5"/>
    <mergeCell ref="E5:G5"/>
    <mergeCell ref="H5:J5"/>
    <mergeCell ref="K5:M5"/>
    <mergeCell ref="N5:P5"/>
    <mergeCell ref="Q5:S5"/>
    <mergeCell ref="T5:V5"/>
  </mergeCells>
  <hyperlinks>
    <hyperlink ref="A1:J1" location="Índice!A1" display="Volver al Índice" xr:uid="{187208BA-1A58-4C3E-B93D-DECA86D8CD5B}"/>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C9780-3D57-4027-991D-7F4CA9DF3D98}">
  <dimension ref="A1:V72"/>
  <sheetViews>
    <sheetView showGridLines="0" zoomScale="85" zoomScaleNormal="85" zoomScaleSheetLayoutView="70" workbookViewId="0"/>
  </sheetViews>
  <sheetFormatPr baseColWidth="10" defaultColWidth="11.44140625" defaultRowHeight="13.2"/>
  <cols>
    <col min="1" max="1" width="31" style="7" customWidth="1"/>
    <col min="2" max="2" width="9" style="7" bestFit="1" customWidth="1"/>
    <col min="3" max="3" width="7.44140625" style="7" bestFit="1" customWidth="1"/>
    <col min="4" max="4" width="10.44140625" style="7" bestFit="1" customWidth="1"/>
    <col min="5" max="8" width="7.44140625" style="7" bestFit="1" customWidth="1"/>
    <col min="9" max="9" width="6.88671875" style="7" bestFit="1" customWidth="1"/>
    <col min="10" max="10" width="9" style="7" bestFit="1" customWidth="1"/>
    <col min="11" max="12" width="7.44140625" style="7" bestFit="1" customWidth="1"/>
    <col min="13" max="14" width="9" style="7" bestFit="1" customWidth="1"/>
    <col min="15" max="15" width="9" style="7" customWidth="1"/>
    <col min="16" max="16" width="7.44140625" style="7" bestFit="1" customWidth="1"/>
    <col min="17" max="20" width="7.44140625" style="7" customWidth="1"/>
    <col min="21" max="21" width="9" style="7" bestFit="1" customWidth="1"/>
    <col min="22" max="22" width="17.109375" style="7" customWidth="1"/>
    <col min="23"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9"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31" style="7" customWidth="1"/>
    <col min="258" max="258" width="9" style="7" bestFit="1" customWidth="1"/>
    <col min="259" max="259" width="7.44140625" style="7" bestFit="1" customWidth="1"/>
    <col min="260" max="260" width="10.44140625" style="7" bestFit="1" customWidth="1"/>
    <col min="261" max="264" width="7.44140625" style="7" bestFit="1" customWidth="1"/>
    <col min="265" max="265" width="6.88671875" style="7" bestFit="1" customWidth="1"/>
    <col min="266" max="266" width="9" style="7" bestFit="1" customWidth="1"/>
    <col min="267" max="268" width="7.44140625" style="7" bestFit="1" customWidth="1"/>
    <col min="269" max="270" width="9" style="7" bestFit="1" customWidth="1"/>
    <col min="271" max="271" width="9" style="7" customWidth="1"/>
    <col min="272" max="272" width="7.44140625" style="7" bestFit="1" customWidth="1"/>
    <col min="273" max="276" width="7.44140625" style="7" customWidth="1"/>
    <col min="277" max="277" width="9" style="7" bestFit="1" customWidth="1"/>
    <col min="278" max="278" width="17.109375" style="7" customWidth="1"/>
    <col min="279"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9"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31" style="7" customWidth="1"/>
    <col min="514" max="514" width="9" style="7" bestFit="1" customWidth="1"/>
    <col min="515" max="515" width="7.44140625" style="7" bestFit="1" customWidth="1"/>
    <col min="516" max="516" width="10.44140625" style="7" bestFit="1" customWidth="1"/>
    <col min="517" max="520" width="7.44140625" style="7" bestFit="1" customWidth="1"/>
    <col min="521" max="521" width="6.88671875" style="7" bestFit="1" customWidth="1"/>
    <col min="522" max="522" width="9" style="7" bestFit="1" customWidth="1"/>
    <col min="523" max="524" width="7.44140625" style="7" bestFit="1" customWidth="1"/>
    <col min="525" max="526" width="9" style="7" bestFit="1" customWidth="1"/>
    <col min="527" max="527" width="9" style="7" customWidth="1"/>
    <col min="528" max="528" width="7.44140625" style="7" bestFit="1" customWidth="1"/>
    <col min="529" max="532" width="7.44140625" style="7" customWidth="1"/>
    <col min="533" max="533" width="9" style="7" bestFit="1" customWidth="1"/>
    <col min="534" max="534" width="17.109375" style="7" customWidth="1"/>
    <col min="535"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9"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31" style="7" customWidth="1"/>
    <col min="770" max="770" width="9" style="7" bestFit="1" customWidth="1"/>
    <col min="771" max="771" width="7.44140625" style="7" bestFit="1" customWidth="1"/>
    <col min="772" max="772" width="10.44140625" style="7" bestFit="1" customWidth="1"/>
    <col min="773" max="776" width="7.44140625" style="7" bestFit="1" customWidth="1"/>
    <col min="777" max="777" width="6.88671875" style="7" bestFit="1" customWidth="1"/>
    <col min="778" max="778" width="9" style="7" bestFit="1" customWidth="1"/>
    <col min="779" max="780" width="7.44140625" style="7" bestFit="1" customWidth="1"/>
    <col min="781" max="782" width="9" style="7" bestFit="1" customWidth="1"/>
    <col min="783" max="783" width="9" style="7" customWidth="1"/>
    <col min="784" max="784" width="7.44140625" style="7" bestFit="1" customWidth="1"/>
    <col min="785" max="788" width="7.44140625" style="7" customWidth="1"/>
    <col min="789" max="789" width="9" style="7" bestFit="1" customWidth="1"/>
    <col min="790" max="790" width="17.109375" style="7" customWidth="1"/>
    <col min="791"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9"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31" style="7" customWidth="1"/>
    <col min="1026" max="1026" width="9" style="7" bestFit="1" customWidth="1"/>
    <col min="1027" max="1027" width="7.44140625" style="7" bestFit="1" customWidth="1"/>
    <col min="1028" max="1028" width="10.44140625" style="7" bestFit="1" customWidth="1"/>
    <col min="1029" max="1032" width="7.44140625" style="7" bestFit="1" customWidth="1"/>
    <col min="1033" max="1033" width="6.88671875" style="7" bestFit="1" customWidth="1"/>
    <col min="1034" max="1034" width="9" style="7" bestFit="1" customWidth="1"/>
    <col min="1035" max="1036" width="7.44140625" style="7" bestFit="1" customWidth="1"/>
    <col min="1037" max="1038" width="9" style="7" bestFit="1" customWidth="1"/>
    <col min="1039" max="1039" width="9" style="7" customWidth="1"/>
    <col min="1040" max="1040" width="7.44140625" style="7" bestFit="1" customWidth="1"/>
    <col min="1041" max="1044" width="7.44140625" style="7" customWidth="1"/>
    <col min="1045" max="1045" width="9" style="7" bestFit="1" customWidth="1"/>
    <col min="1046" max="1046" width="17.109375" style="7" customWidth="1"/>
    <col min="1047"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9"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31" style="7" customWidth="1"/>
    <col min="1282" max="1282" width="9" style="7" bestFit="1" customWidth="1"/>
    <col min="1283" max="1283" width="7.44140625" style="7" bestFit="1" customWidth="1"/>
    <col min="1284" max="1284" width="10.44140625" style="7" bestFit="1" customWidth="1"/>
    <col min="1285" max="1288" width="7.44140625" style="7" bestFit="1" customWidth="1"/>
    <col min="1289" max="1289" width="6.88671875" style="7" bestFit="1" customWidth="1"/>
    <col min="1290" max="1290" width="9" style="7" bestFit="1" customWidth="1"/>
    <col min="1291" max="1292" width="7.44140625" style="7" bestFit="1" customWidth="1"/>
    <col min="1293" max="1294" width="9" style="7" bestFit="1" customWidth="1"/>
    <col min="1295" max="1295" width="9" style="7" customWidth="1"/>
    <col min="1296" max="1296" width="7.44140625" style="7" bestFit="1" customWidth="1"/>
    <col min="1297" max="1300" width="7.44140625" style="7" customWidth="1"/>
    <col min="1301" max="1301" width="9" style="7" bestFit="1" customWidth="1"/>
    <col min="1302" max="1302" width="17.109375" style="7" customWidth="1"/>
    <col min="1303"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9"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31" style="7" customWidth="1"/>
    <col min="1538" max="1538" width="9" style="7" bestFit="1" customWidth="1"/>
    <col min="1539" max="1539" width="7.44140625" style="7" bestFit="1" customWidth="1"/>
    <col min="1540" max="1540" width="10.44140625" style="7" bestFit="1" customWidth="1"/>
    <col min="1541" max="1544" width="7.44140625" style="7" bestFit="1" customWidth="1"/>
    <col min="1545" max="1545" width="6.88671875" style="7" bestFit="1" customWidth="1"/>
    <col min="1546" max="1546" width="9" style="7" bestFit="1" customWidth="1"/>
    <col min="1547" max="1548" width="7.44140625" style="7" bestFit="1" customWidth="1"/>
    <col min="1549" max="1550" width="9" style="7" bestFit="1" customWidth="1"/>
    <col min="1551" max="1551" width="9" style="7" customWidth="1"/>
    <col min="1552" max="1552" width="7.44140625" style="7" bestFit="1" customWidth="1"/>
    <col min="1553" max="1556" width="7.44140625" style="7" customWidth="1"/>
    <col min="1557" max="1557" width="9" style="7" bestFit="1" customWidth="1"/>
    <col min="1558" max="1558" width="17.109375" style="7" customWidth="1"/>
    <col min="1559"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9"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31" style="7" customWidth="1"/>
    <col min="1794" max="1794" width="9" style="7" bestFit="1" customWidth="1"/>
    <col min="1795" max="1795" width="7.44140625" style="7" bestFit="1" customWidth="1"/>
    <col min="1796" max="1796" width="10.44140625" style="7" bestFit="1" customWidth="1"/>
    <col min="1797" max="1800" width="7.44140625" style="7" bestFit="1" customWidth="1"/>
    <col min="1801" max="1801" width="6.88671875" style="7" bestFit="1" customWidth="1"/>
    <col min="1802" max="1802" width="9" style="7" bestFit="1" customWidth="1"/>
    <col min="1803" max="1804" width="7.44140625" style="7" bestFit="1" customWidth="1"/>
    <col min="1805" max="1806" width="9" style="7" bestFit="1" customWidth="1"/>
    <col min="1807" max="1807" width="9" style="7" customWidth="1"/>
    <col min="1808" max="1808" width="7.44140625" style="7" bestFit="1" customWidth="1"/>
    <col min="1809" max="1812" width="7.44140625" style="7" customWidth="1"/>
    <col min="1813" max="1813" width="9" style="7" bestFit="1" customWidth="1"/>
    <col min="1814" max="1814" width="17.109375" style="7" customWidth="1"/>
    <col min="1815"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9"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31" style="7" customWidth="1"/>
    <col min="2050" max="2050" width="9" style="7" bestFit="1" customWidth="1"/>
    <col min="2051" max="2051" width="7.44140625" style="7" bestFit="1" customWidth="1"/>
    <col min="2052" max="2052" width="10.44140625" style="7" bestFit="1" customWidth="1"/>
    <col min="2053" max="2056" width="7.44140625" style="7" bestFit="1" customWidth="1"/>
    <col min="2057" max="2057" width="6.88671875" style="7" bestFit="1" customWidth="1"/>
    <col min="2058" max="2058" width="9" style="7" bestFit="1" customWidth="1"/>
    <col min="2059" max="2060" width="7.44140625" style="7" bestFit="1" customWidth="1"/>
    <col min="2061" max="2062" width="9" style="7" bestFit="1" customWidth="1"/>
    <col min="2063" max="2063" width="9" style="7" customWidth="1"/>
    <col min="2064" max="2064" width="7.44140625" style="7" bestFit="1" customWidth="1"/>
    <col min="2065" max="2068" width="7.44140625" style="7" customWidth="1"/>
    <col min="2069" max="2069" width="9" style="7" bestFit="1" customWidth="1"/>
    <col min="2070" max="2070" width="17.109375" style="7" customWidth="1"/>
    <col min="2071"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9"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31" style="7" customWidth="1"/>
    <col min="2306" max="2306" width="9" style="7" bestFit="1" customWidth="1"/>
    <col min="2307" max="2307" width="7.44140625" style="7" bestFit="1" customWidth="1"/>
    <col min="2308" max="2308" width="10.44140625" style="7" bestFit="1" customWidth="1"/>
    <col min="2309" max="2312" width="7.44140625" style="7" bestFit="1" customWidth="1"/>
    <col min="2313" max="2313" width="6.88671875" style="7" bestFit="1" customWidth="1"/>
    <col min="2314" max="2314" width="9" style="7" bestFit="1" customWidth="1"/>
    <col min="2315" max="2316" width="7.44140625" style="7" bestFit="1" customWidth="1"/>
    <col min="2317" max="2318" width="9" style="7" bestFit="1" customWidth="1"/>
    <col min="2319" max="2319" width="9" style="7" customWidth="1"/>
    <col min="2320" max="2320" width="7.44140625" style="7" bestFit="1" customWidth="1"/>
    <col min="2321" max="2324" width="7.44140625" style="7" customWidth="1"/>
    <col min="2325" max="2325" width="9" style="7" bestFit="1" customWidth="1"/>
    <col min="2326" max="2326" width="17.109375" style="7" customWidth="1"/>
    <col min="2327"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9"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31" style="7" customWidth="1"/>
    <col min="2562" max="2562" width="9" style="7" bestFit="1" customWidth="1"/>
    <col min="2563" max="2563" width="7.44140625" style="7" bestFit="1" customWidth="1"/>
    <col min="2564" max="2564" width="10.44140625" style="7" bestFit="1" customWidth="1"/>
    <col min="2565" max="2568" width="7.44140625" style="7" bestFit="1" customWidth="1"/>
    <col min="2569" max="2569" width="6.88671875" style="7" bestFit="1" customWidth="1"/>
    <col min="2570" max="2570" width="9" style="7" bestFit="1" customWidth="1"/>
    <col min="2571" max="2572" width="7.44140625" style="7" bestFit="1" customWidth="1"/>
    <col min="2573" max="2574" width="9" style="7" bestFit="1" customWidth="1"/>
    <col min="2575" max="2575" width="9" style="7" customWidth="1"/>
    <col min="2576" max="2576" width="7.44140625" style="7" bestFit="1" customWidth="1"/>
    <col min="2577" max="2580" width="7.44140625" style="7" customWidth="1"/>
    <col min="2581" max="2581" width="9" style="7" bestFit="1" customWidth="1"/>
    <col min="2582" max="2582" width="17.109375" style="7" customWidth="1"/>
    <col min="2583"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9"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31" style="7" customWidth="1"/>
    <col min="2818" max="2818" width="9" style="7" bestFit="1" customWidth="1"/>
    <col min="2819" max="2819" width="7.44140625" style="7" bestFit="1" customWidth="1"/>
    <col min="2820" max="2820" width="10.44140625" style="7" bestFit="1" customWidth="1"/>
    <col min="2821" max="2824" width="7.44140625" style="7" bestFit="1" customWidth="1"/>
    <col min="2825" max="2825" width="6.88671875" style="7" bestFit="1" customWidth="1"/>
    <col min="2826" max="2826" width="9" style="7" bestFit="1" customWidth="1"/>
    <col min="2827" max="2828" width="7.44140625" style="7" bestFit="1" customWidth="1"/>
    <col min="2829" max="2830" width="9" style="7" bestFit="1" customWidth="1"/>
    <col min="2831" max="2831" width="9" style="7" customWidth="1"/>
    <col min="2832" max="2832" width="7.44140625" style="7" bestFit="1" customWidth="1"/>
    <col min="2833" max="2836" width="7.44140625" style="7" customWidth="1"/>
    <col min="2837" max="2837" width="9" style="7" bestFit="1" customWidth="1"/>
    <col min="2838" max="2838" width="17.109375" style="7" customWidth="1"/>
    <col min="2839"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9"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31" style="7" customWidth="1"/>
    <col min="3074" max="3074" width="9" style="7" bestFit="1" customWidth="1"/>
    <col min="3075" max="3075" width="7.44140625" style="7" bestFit="1" customWidth="1"/>
    <col min="3076" max="3076" width="10.44140625" style="7" bestFit="1" customWidth="1"/>
    <col min="3077" max="3080" width="7.44140625" style="7" bestFit="1" customWidth="1"/>
    <col min="3081" max="3081" width="6.88671875" style="7" bestFit="1" customWidth="1"/>
    <col min="3082" max="3082" width="9" style="7" bestFit="1" customWidth="1"/>
    <col min="3083" max="3084" width="7.44140625" style="7" bestFit="1" customWidth="1"/>
    <col min="3085" max="3086" width="9" style="7" bestFit="1" customWidth="1"/>
    <col min="3087" max="3087" width="9" style="7" customWidth="1"/>
    <col min="3088" max="3088" width="7.44140625" style="7" bestFit="1" customWidth="1"/>
    <col min="3089" max="3092" width="7.44140625" style="7" customWidth="1"/>
    <col min="3093" max="3093" width="9" style="7" bestFit="1" customWidth="1"/>
    <col min="3094" max="3094" width="17.109375" style="7" customWidth="1"/>
    <col min="3095"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9"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31" style="7" customWidth="1"/>
    <col min="3330" max="3330" width="9" style="7" bestFit="1" customWidth="1"/>
    <col min="3331" max="3331" width="7.44140625" style="7" bestFit="1" customWidth="1"/>
    <col min="3332" max="3332" width="10.44140625" style="7" bestFit="1" customWidth="1"/>
    <col min="3333" max="3336" width="7.44140625" style="7" bestFit="1" customWidth="1"/>
    <col min="3337" max="3337" width="6.88671875" style="7" bestFit="1" customWidth="1"/>
    <col min="3338" max="3338" width="9" style="7" bestFit="1" customWidth="1"/>
    <col min="3339" max="3340" width="7.44140625" style="7" bestFit="1" customWidth="1"/>
    <col min="3341" max="3342" width="9" style="7" bestFit="1" customWidth="1"/>
    <col min="3343" max="3343" width="9" style="7" customWidth="1"/>
    <col min="3344" max="3344" width="7.44140625" style="7" bestFit="1" customWidth="1"/>
    <col min="3345" max="3348" width="7.44140625" style="7" customWidth="1"/>
    <col min="3349" max="3349" width="9" style="7" bestFit="1" customWidth="1"/>
    <col min="3350" max="3350" width="17.109375" style="7" customWidth="1"/>
    <col min="3351"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9"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31" style="7" customWidth="1"/>
    <col min="3586" max="3586" width="9" style="7" bestFit="1" customWidth="1"/>
    <col min="3587" max="3587" width="7.44140625" style="7" bestFit="1" customWidth="1"/>
    <col min="3588" max="3588" width="10.44140625" style="7" bestFit="1" customWidth="1"/>
    <col min="3589" max="3592" width="7.44140625" style="7" bestFit="1" customWidth="1"/>
    <col min="3593" max="3593" width="6.88671875" style="7" bestFit="1" customWidth="1"/>
    <col min="3594" max="3594" width="9" style="7" bestFit="1" customWidth="1"/>
    <col min="3595" max="3596" width="7.44140625" style="7" bestFit="1" customWidth="1"/>
    <col min="3597" max="3598" width="9" style="7" bestFit="1" customWidth="1"/>
    <col min="3599" max="3599" width="9" style="7" customWidth="1"/>
    <col min="3600" max="3600" width="7.44140625" style="7" bestFit="1" customWidth="1"/>
    <col min="3601" max="3604" width="7.44140625" style="7" customWidth="1"/>
    <col min="3605" max="3605" width="9" style="7" bestFit="1" customWidth="1"/>
    <col min="3606" max="3606" width="17.109375" style="7" customWidth="1"/>
    <col min="3607"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9"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31" style="7" customWidth="1"/>
    <col min="3842" max="3842" width="9" style="7" bestFit="1" customWidth="1"/>
    <col min="3843" max="3843" width="7.44140625" style="7" bestFit="1" customWidth="1"/>
    <col min="3844" max="3844" width="10.44140625" style="7" bestFit="1" customWidth="1"/>
    <col min="3845" max="3848" width="7.44140625" style="7" bestFit="1" customWidth="1"/>
    <col min="3849" max="3849" width="6.88671875" style="7" bestFit="1" customWidth="1"/>
    <col min="3850" max="3850" width="9" style="7" bestFit="1" customWidth="1"/>
    <col min="3851" max="3852" width="7.44140625" style="7" bestFit="1" customWidth="1"/>
    <col min="3853" max="3854" width="9" style="7" bestFit="1" customWidth="1"/>
    <col min="3855" max="3855" width="9" style="7" customWidth="1"/>
    <col min="3856" max="3856" width="7.44140625" style="7" bestFit="1" customWidth="1"/>
    <col min="3857" max="3860" width="7.44140625" style="7" customWidth="1"/>
    <col min="3861" max="3861" width="9" style="7" bestFit="1" customWidth="1"/>
    <col min="3862" max="3862" width="17.109375" style="7" customWidth="1"/>
    <col min="3863"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9"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31" style="7" customWidth="1"/>
    <col min="4098" max="4098" width="9" style="7" bestFit="1" customWidth="1"/>
    <col min="4099" max="4099" width="7.44140625" style="7" bestFit="1" customWidth="1"/>
    <col min="4100" max="4100" width="10.44140625" style="7" bestFit="1" customWidth="1"/>
    <col min="4101" max="4104" width="7.44140625" style="7" bestFit="1" customWidth="1"/>
    <col min="4105" max="4105" width="6.88671875" style="7" bestFit="1" customWidth="1"/>
    <col min="4106" max="4106" width="9" style="7" bestFit="1" customWidth="1"/>
    <col min="4107" max="4108" width="7.44140625" style="7" bestFit="1" customWidth="1"/>
    <col min="4109" max="4110" width="9" style="7" bestFit="1" customWidth="1"/>
    <col min="4111" max="4111" width="9" style="7" customWidth="1"/>
    <col min="4112" max="4112" width="7.44140625" style="7" bestFit="1" customWidth="1"/>
    <col min="4113" max="4116" width="7.44140625" style="7" customWidth="1"/>
    <col min="4117" max="4117" width="9" style="7" bestFit="1" customWidth="1"/>
    <col min="4118" max="4118" width="17.109375" style="7" customWidth="1"/>
    <col min="4119"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9"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31" style="7" customWidth="1"/>
    <col min="4354" max="4354" width="9" style="7" bestFit="1" customWidth="1"/>
    <col min="4355" max="4355" width="7.44140625" style="7" bestFit="1" customWidth="1"/>
    <col min="4356" max="4356" width="10.44140625" style="7" bestFit="1" customWidth="1"/>
    <col min="4357" max="4360" width="7.44140625" style="7" bestFit="1" customWidth="1"/>
    <col min="4361" max="4361" width="6.88671875" style="7" bestFit="1" customWidth="1"/>
    <col min="4362" max="4362" width="9" style="7" bestFit="1" customWidth="1"/>
    <col min="4363" max="4364" width="7.44140625" style="7" bestFit="1" customWidth="1"/>
    <col min="4365" max="4366" width="9" style="7" bestFit="1" customWidth="1"/>
    <col min="4367" max="4367" width="9" style="7" customWidth="1"/>
    <col min="4368" max="4368" width="7.44140625" style="7" bestFit="1" customWidth="1"/>
    <col min="4369" max="4372" width="7.44140625" style="7" customWidth="1"/>
    <col min="4373" max="4373" width="9" style="7" bestFit="1" customWidth="1"/>
    <col min="4374" max="4374" width="17.109375" style="7" customWidth="1"/>
    <col min="4375"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9"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31" style="7" customWidth="1"/>
    <col min="4610" max="4610" width="9" style="7" bestFit="1" customWidth="1"/>
    <col min="4611" max="4611" width="7.44140625" style="7" bestFit="1" customWidth="1"/>
    <col min="4612" max="4612" width="10.44140625" style="7" bestFit="1" customWidth="1"/>
    <col min="4613" max="4616" width="7.44140625" style="7" bestFit="1" customWidth="1"/>
    <col min="4617" max="4617" width="6.88671875" style="7" bestFit="1" customWidth="1"/>
    <col min="4618" max="4618" width="9" style="7" bestFit="1" customWidth="1"/>
    <col min="4619" max="4620" width="7.44140625" style="7" bestFit="1" customWidth="1"/>
    <col min="4621" max="4622" width="9" style="7" bestFit="1" customWidth="1"/>
    <col min="4623" max="4623" width="9" style="7" customWidth="1"/>
    <col min="4624" max="4624" width="7.44140625" style="7" bestFit="1" customWidth="1"/>
    <col min="4625" max="4628" width="7.44140625" style="7" customWidth="1"/>
    <col min="4629" max="4629" width="9" style="7" bestFit="1" customWidth="1"/>
    <col min="4630" max="4630" width="17.109375" style="7" customWidth="1"/>
    <col min="4631"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9"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31" style="7" customWidth="1"/>
    <col min="4866" max="4866" width="9" style="7" bestFit="1" customWidth="1"/>
    <col min="4867" max="4867" width="7.44140625" style="7" bestFit="1" customWidth="1"/>
    <col min="4868" max="4868" width="10.44140625" style="7" bestFit="1" customWidth="1"/>
    <col min="4869" max="4872" width="7.44140625" style="7" bestFit="1" customWidth="1"/>
    <col min="4873" max="4873" width="6.88671875" style="7" bestFit="1" customWidth="1"/>
    <col min="4874" max="4874" width="9" style="7" bestFit="1" customWidth="1"/>
    <col min="4875" max="4876" width="7.44140625" style="7" bestFit="1" customWidth="1"/>
    <col min="4877" max="4878" width="9" style="7" bestFit="1" customWidth="1"/>
    <col min="4879" max="4879" width="9" style="7" customWidth="1"/>
    <col min="4880" max="4880" width="7.44140625" style="7" bestFit="1" customWidth="1"/>
    <col min="4881" max="4884" width="7.44140625" style="7" customWidth="1"/>
    <col min="4885" max="4885" width="9" style="7" bestFit="1" customWidth="1"/>
    <col min="4886" max="4886" width="17.109375" style="7" customWidth="1"/>
    <col min="4887"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9"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31" style="7" customWidth="1"/>
    <col min="5122" max="5122" width="9" style="7" bestFit="1" customWidth="1"/>
    <col min="5123" max="5123" width="7.44140625" style="7" bestFit="1" customWidth="1"/>
    <col min="5124" max="5124" width="10.44140625" style="7" bestFit="1" customWidth="1"/>
    <col min="5125" max="5128" width="7.44140625" style="7" bestFit="1" customWidth="1"/>
    <col min="5129" max="5129" width="6.88671875" style="7" bestFit="1" customWidth="1"/>
    <col min="5130" max="5130" width="9" style="7" bestFit="1" customWidth="1"/>
    <col min="5131" max="5132" width="7.44140625" style="7" bestFit="1" customWidth="1"/>
    <col min="5133" max="5134" width="9" style="7" bestFit="1" customWidth="1"/>
    <col min="5135" max="5135" width="9" style="7" customWidth="1"/>
    <col min="5136" max="5136" width="7.44140625" style="7" bestFit="1" customWidth="1"/>
    <col min="5137" max="5140" width="7.44140625" style="7" customWidth="1"/>
    <col min="5141" max="5141" width="9" style="7" bestFit="1" customWidth="1"/>
    <col min="5142" max="5142" width="17.109375" style="7" customWidth="1"/>
    <col min="5143"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9"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31" style="7" customWidth="1"/>
    <col min="5378" max="5378" width="9" style="7" bestFit="1" customWidth="1"/>
    <col min="5379" max="5379" width="7.44140625" style="7" bestFit="1" customWidth="1"/>
    <col min="5380" max="5380" width="10.44140625" style="7" bestFit="1" customWidth="1"/>
    <col min="5381" max="5384" width="7.44140625" style="7" bestFit="1" customWidth="1"/>
    <col min="5385" max="5385" width="6.88671875" style="7" bestFit="1" customWidth="1"/>
    <col min="5386" max="5386" width="9" style="7" bestFit="1" customWidth="1"/>
    <col min="5387" max="5388" width="7.44140625" style="7" bestFit="1" customWidth="1"/>
    <col min="5389" max="5390" width="9" style="7" bestFit="1" customWidth="1"/>
    <col min="5391" max="5391" width="9" style="7" customWidth="1"/>
    <col min="5392" max="5392" width="7.44140625" style="7" bestFit="1" customWidth="1"/>
    <col min="5393" max="5396" width="7.44140625" style="7" customWidth="1"/>
    <col min="5397" max="5397" width="9" style="7" bestFit="1" customWidth="1"/>
    <col min="5398" max="5398" width="17.109375" style="7" customWidth="1"/>
    <col min="5399"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9"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31" style="7" customWidth="1"/>
    <col min="5634" max="5634" width="9" style="7" bestFit="1" customWidth="1"/>
    <col min="5635" max="5635" width="7.44140625" style="7" bestFit="1" customWidth="1"/>
    <col min="5636" max="5636" width="10.44140625" style="7" bestFit="1" customWidth="1"/>
    <col min="5637" max="5640" width="7.44140625" style="7" bestFit="1" customWidth="1"/>
    <col min="5641" max="5641" width="6.88671875" style="7" bestFit="1" customWidth="1"/>
    <col min="5642" max="5642" width="9" style="7" bestFit="1" customWidth="1"/>
    <col min="5643" max="5644" width="7.44140625" style="7" bestFit="1" customWidth="1"/>
    <col min="5645" max="5646" width="9" style="7" bestFit="1" customWidth="1"/>
    <col min="5647" max="5647" width="9" style="7" customWidth="1"/>
    <col min="5648" max="5648" width="7.44140625" style="7" bestFit="1" customWidth="1"/>
    <col min="5649" max="5652" width="7.44140625" style="7" customWidth="1"/>
    <col min="5653" max="5653" width="9" style="7" bestFit="1" customWidth="1"/>
    <col min="5654" max="5654" width="17.109375" style="7" customWidth="1"/>
    <col min="5655"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9"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31" style="7" customWidth="1"/>
    <col min="5890" max="5890" width="9" style="7" bestFit="1" customWidth="1"/>
    <col min="5891" max="5891" width="7.44140625" style="7" bestFit="1" customWidth="1"/>
    <col min="5892" max="5892" width="10.44140625" style="7" bestFit="1" customWidth="1"/>
    <col min="5893" max="5896" width="7.44140625" style="7" bestFit="1" customWidth="1"/>
    <col min="5897" max="5897" width="6.88671875" style="7" bestFit="1" customWidth="1"/>
    <col min="5898" max="5898" width="9" style="7" bestFit="1" customWidth="1"/>
    <col min="5899" max="5900" width="7.44140625" style="7" bestFit="1" customWidth="1"/>
    <col min="5901" max="5902" width="9" style="7" bestFit="1" customWidth="1"/>
    <col min="5903" max="5903" width="9" style="7" customWidth="1"/>
    <col min="5904" max="5904" width="7.44140625" style="7" bestFit="1" customWidth="1"/>
    <col min="5905" max="5908" width="7.44140625" style="7" customWidth="1"/>
    <col min="5909" max="5909" width="9" style="7" bestFit="1" customWidth="1"/>
    <col min="5910" max="5910" width="17.109375" style="7" customWidth="1"/>
    <col min="5911"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9"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31" style="7" customWidth="1"/>
    <col min="6146" max="6146" width="9" style="7" bestFit="1" customWidth="1"/>
    <col min="6147" max="6147" width="7.44140625" style="7" bestFit="1" customWidth="1"/>
    <col min="6148" max="6148" width="10.44140625" style="7" bestFit="1" customWidth="1"/>
    <col min="6149" max="6152" width="7.44140625" style="7" bestFit="1" customWidth="1"/>
    <col min="6153" max="6153" width="6.88671875" style="7" bestFit="1" customWidth="1"/>
    <col min="6154" max="6154" width="9" style="7" bestFit="1" customWidth="1"/>
    <col min="6155" max="6156" width="7.44140625" style="7" bestFit="1" customWidth="1"/>
    <col min="6157" max="6158" width="9" style="7" bestFit="1" customWidth="1"/>
    <col min="6159" max="6159" width="9" style="7" customWidth="1"/>
    <col min="6160" max="6160" width="7.44140625" style="7" bestFit="1" customWidth="1"/>
    <col min="6161" max="6164" width="7.44140625" style="7" customWidth="1"/>
    <col min="6165" max="6165" width="9" style="7" bestFit="1" customWidth="1"/>
    <col min="6166" max="6166" width="17.109375" style="7" customWidth="1"/>
    <col min="6167"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9"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31" style="7" customWidth="1"/>
    <col min="6402" max="6402" width="9" style="7" bestFit="1" customWidth="1"/>
    <col min="6403" max="6403" width="7.44140625" style="7" bestFit="1" customWidth="1"/>
    <col min="6404" max="6404" width="10.44140625" style="7" bestFit="1" customWidth="1"/>
    <col min="6405" max="6408" width="7.44140625" style="7" bestFit="1" customWidth="1"/>
    <col min="6409" max="6409" width="6.88671875" style="7" bestFit="1" customWidth="1"/>
    <col min="6410" max="6410" width="9" style="7" bestFit="1" customWidth="1"/>
    <col min="6411" max="6412" width="7.44140625" style="7" bestFit="1" customWidth="1"/>
    <col min="6413" max="6414" width="9" style="7" bestFit="1" customWidth="1"/>
    <col min="6415" max="6415" width="9" style="7" customWidth="1"/>
    <col min="6416" max="6416" width="7.44140625" style="7" bestFit="1" customWidth="1"/>
    <col min="6417" max="6420" width="7.44140625" style="7" customWidth="1"/>
    <col min="6421" max="6421" width="9" style="7" bestFit="1" customWidth="1"/>
    <col min="6422" max="6422" width="17.109375" style="7" customWidth="1"/>
    <col min="6423"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9"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31" style="7" customWidth="1"/>
    <col min="6658" max="6658" width="9" style="7" bestFit="1" customWidth="1"/>
    <col min="6659" max="6659" width="7.44140625" style="7" bestFit="1" customWidth="1"/>
    <col min="6660" max="6660" width="10.44140625" style="7" bestFit="1" customWidth="1"/>
    <col min="6661" max="6664" width="7.44140625" style="7" bestFit="1" customWidth="1"/>
    <col min="6665" max="6665" width="6.88671875" style="7" bestFit="1" customWidth="1"/>
    <col min="6666" max="6666" width="9" style="7" bestFit="1" customWidth="1"/>
    <col min="6667" max="6668" width="7.44140625" style="7" bestFit="1" customWidth="1"/>
    <col min="6669" max="6670" width="9" style="7" bestFit="1" customWidth="1"/>
    <col min="6671" max="6671" width="9" style="7" customWidth="1"/>
    <col min="6672" max="6672" width="7.44140625" style="7" bestFit="1" customWidth="1"/>
    <col min="6673" max="6676" width="7.44140625" style="7" customWidth="1"/>
    <col min="6677" max="6677" width="9" style="7" bestFit="1" customWidth="1"/>
    <col min="6678" max="6678" width="17.109375" style="7" customWidth="1"/>
    <col min="6679"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9"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31" style="7" customWidth="1"/>
    <col min="6914" max="6914" width="9" style="7" bestFit="1" customWidth="1"/>
    <col min="6915" max="6915" width="7.44140625" style="7" bestFit="1" customWidth="1"/>
    <col min="6916" max="6916" width="10.44140625" style="7" bestFit="1" customWidth="1"/>
    <col min="6917" max="6920" width="7.44140625" style="7" bestFit="1" customWidth="1"/>
    <col min="6921" max="6921" width="6.88671875" style="7" bestFit="1" customWidth="1"/>
    <col min="6922" max="6922" width="9" style="7" bestFit="1" customWidth="1"/>
    <col min="6923" max="6924" width="7.44140625" style="7" bestFit="1" customWidth="1"/>
    <col min="6925" max="6926" width="9" style="7" bestFit="1" customWidth="1"/>
    <col min="6927" max="6927" width="9" style="7" customWidth="1"/>
    <col min="6928" max="6928" width="7.44140625" style="7" bestFit="1" customWidth="1"/>
    <col min="6929" max="6932" width="7.44140625" style="7" customWidth="1"/>
    <col min="6933" max="6933" width="9" style="7" bestFit="1" customWidth="1"/>
    <col min="6934" max="6934" width="17.109375" style="7" customWidth="1"/>
    <col min="6935"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9"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31" style="7" customWidth="1"/>
    <col min="7170" max="7170" width="9" style="7" bestFit="1" customWidth="1"/>
    <col min="7171" max="7171" width="7.44140625" style="7" bestFit="1" customWidth="1"/>
    <col min="7172" max="7172" width="10.44140625" style="7" bestFit="1" customWidth="1"/>
    <col min="7173" max="7176" width="7.44140625" style="7" bestFit="1" customWidth="1"/>
    <col min="7177" max="7177" width="6.88671875" style="7" bestFit="1" customWidth="1"/>
    <col min="7178" max="7178" width="9" style="7" bestFit="1" customWidth="1"/>
    <col min="7179" max="7180" width="7.44140625" style="7" bestFit="1" customWidth="1"/>
    <col min="7181" max="7182" width="9" style="7" bestFit="1" customWidth="1"/>
    <col min="7183" max="7183" width="9" style="7" customWidth="1"/>
    <col min="7184" max="7184" width="7.44140625" style="7" bestFit="1" customWidth="1"/>
    <col min="7185" max="7188" width="7.44140625" style="7" customWidth="1"/>
    <col min="7189" max="7189" width="9" style="7" bestFit="1" customWidth="1"/>
    <col min="7190" max="7190" width="17.109375" style="7" customWidth="1"/>
    <col min="7191"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9"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31" style="7" customWidth="1"/>
    <col min="7426" max="7426" width="9" style="7" bestFit="1" customWidth="1"/>
    <col min="7427" max="7427" width="7.44140625" style="7" bestFit="1" customWidth="1"/>
    <col min="7428" max="7428" width="10.44140625" style="7" bestFit="1" customWidth="1"/>
    <col min="7429" max="7432" width="7.44140625" style="7" bestFit="1" customWidth="1"/>
    <col min="7433" max="7433" width="6.88671875" style="7" bestFit="1" customWidth="1"/>
    <col min="7434" max="7434" width="9" style="7" bestFit="1" customWidth="1"/>
    <col min="7435" max="7436" width="7.44140625" style="7" bestFit="1" customWidth="1"/>
    <col min="7437" max="7438" width="9" style="7" bestFit="1" customWidth="1"/>
    <col min="7439" max="7439" width="9" style="7" customWidth="1"/>
    <col min="7440" max="7440" width="7.44140625" style="7" bestFit="1" customWidth="1"/>
    <col min="7441" max="7444" width="7.44140625" style="7" customWidth="1"/>
    <col min="7445" max="7445" width="9" style="7" bestFit="1" customWidth="1"/>
    <col min="7446" max="7446" width="17.109375" style="7" customWidth="1"/>
    <col min="7447"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9"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31" style="7" customWidth="1"/>
    <col min="7682" max="7682" width="9" style="7" bestFit="1" customWidth="1"/>
    <col min="7683" max="7683" width="7.44140625" style="7" bestFit="1" customWidth="1"/>
    <col min="7684" max="7684" width="10.44140625" style="7" bestFit="1" customWidth="1"/>
    <col min="7685" max="7688" width="7.44140625" style="7" bestFit="1" customWidth="1"/>
    <col min="7689" max="7689" width="6.88671875" style="7" bestFit="1" customWidth="1"/>
    <col min="7690" max="7690" width="9" style="7" bestFit="1" customWidth="1"/>
    <col min="7691" max="7692" width="7.44140625" style="7" bestFit="1" customWidth="1"/>
    <col min="7693" max="7694" width="9" style="7" bestFit="1" customWidth="1"/>
    <col min="7695" max="7695" width="9" style="7" customWidth="1"/>
    <col min="7696" max="7696" width="7.44140625" style="7" bestFit="1" customWidth="1"/>
    <col min="7697" max="7700" width="7.44140625" style="7" customWidth="1"/>
    <col min="7701" max="7701" width="9" style="7" bestFit="1" customWidth="1"/>
    <col min="7702" max="7702" width="17.109375" style="7" customWidth="1"/>
    <col min="7703"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9"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31" style="7" customWidth="1"/>
    <col min="7938" max="7938" width="9" style="7" bestFit="1" customWidth="1"/>
    <col min="7939" max="7939" width="7.44140625" style="7" bestFit="1" customWidth="1"/>
    <col min="7940" max="7940" width="10.44140625" style="7" bestFit="1" customWidth="1"/>
    <col min="7941" max="7944" width="7.44140625" style="7" bestFit="1" customWidth="1"/>
    <col min="7945" max="7945" width="6.88671875" style="7" bestFit="1" customWidth="1"/>
    <col min="7946" max="7946" width="9" style="7" bestFit="1" customWidth="1"/>
    <col min="7947" max="7948" width="7.44140625" style="7" bestFit="1" customWidth="1"/>
    <col min="7949" max="7950" width="9" style="7" bestFit="1" customWidth="1"/>
    <col min="7951" max="7951" width="9" style="7" customWidth="1"/>
    <col min="7952" max="7952" width="7.44140625" style="7" bestFit="1" customWidth="1"/>
    <col min="7953" max="7956" width="7.44140625" style="7" customWidth="1"/>
    <col min="7957" max="7957" width="9" style="7" bestFit="1" customWidth="1"/>
    <col min="7958" max="7958" width="17.109375" style="7" customWidth="1"/>
    <col min="7959"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9"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31" style="7" customWidth="1"/>
    <col min="8194" max="8194" width="9" style="7" bestFit="1" customWidth="1"/>
    <col min="8195" max="8195" width="7.44140625" style="7" bestFit="1" customWidth="1"/>
    <col min="8196" max="8196" width="10.44140625" style="7" bestFit="1" customWidth="1"/>
    <col min="8197" max="8200" width="7.44140625" style="7" bestFit="1" customWidth="1"/>
    <col min="8201" max="8201" width="6.88671875" style="7" bestFit="1" customWidth="1"/>
    <col min="8202" max="8202" width="9" style="7" bestFit="1" customWidth="1"/>
    <col min="8203" max="8204" width="7.44140625" style="7" bestFit="1" customWidth="1"/>
    <col min="8205" max="8206" width="9" style="7" bestFit="1" customWidth="1"/>
    <col min="8207" max="8207" width="9" style="7" customWidth="1"/>
    <col min="8208" max="8208" width="7.44140625" style="7" bestFit="1" customWidth="1"/>
    <col min="8209" max="8212" width="7.44140625" style="7" customWidth="1"/>
    <col min="8213" max="8213" width="9" style="7" bestFit="1" customWidth="1"/>
    <col min="8214" max="8214" width="17.109375" style="7" customWidth="1"/>
    <col min="8215"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9"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31" style="7" customWidth="1"/>
    <col min="8450" max="8450" width="9" style="7" bestFit="1" customWidth="1"/>
    <col min="8451" max="8451" width="7.44140625" style="7" bestFit="1" customWidth="1"/>
    <col min="8452" max="8452" width="10.44140625" style="7" bestFit="1" customWidth="1"/>
    <col min="8453" max="8456" width="7.44140625" style="7" bestFit="1" customWidth="1"/>
    <col min="8457" max="8457" width="6.88671875" style="7" bestFit="1" customWidth="1"/>
    <col min="8458" max="8458" width="9" style="7" bestFit="1" customWidth="1"/>
    <col min="8459" max="8460" width="7.44140625" style="7" bestFit="1" customWidth="1"/>
    <col min="8461" max="8462" width="9" style="7" bestFit="1" customWidth="1"/>
    <col min="8463" max="8463" width="9" style="7" customWidth="1"/>
    <col min="8464" max="8464" width="7.44140625" style="7" bestFit="1" customWidth="1"/>
    <col min="8465" max="8468" width="7.44140625" style="7" customWidth="1"/>
    <col min="8469" max="8469" width="9" style="7" bestFit="1" customWidth="1"/>
    <col min="8470" max="8470" width="17.109375" style="7" customWidth="1"/>
    <col min="8471"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9"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31" style="7" customWidth="1"/>
    <col min="8706" max="8706" width="9" style="7" bestFit="1" customWidth="1"/>
    <col min="8707" max="8707" width="7.44140625" style="7" bestFit="1" customWidth="1"/>
    <col min="8708" max="8708" width="10.44140625" style="7" bestFit="1" customWidth="1"/>
    <col min="8709" max="8712" width="7.44140625" style="7" bestFit="1" customWidth="1"/>
    <col min="8713" max="8713" width="6.88671875" style="7" bestFit="1" customWidth="1"/>
    <col min="8714" max="8714" width="9" style="7" bestFit="1" customWidth="1"/>
    <col min="8715" max="8716" width="7.44140625" style="7" bestFit="1" customWidth="1"/>
    <col min="8717" max="8718" width="9" style="7" bestFit="1" customWidth="1"/>
    <col min="8719" max="8719" width="9" style="7" customWidth="1"/>
    <col min="8720" max="8720" width="7.44140625" style="7" bestFit="1" customWidth="1"/>
    <col min="8721" max="8724" width="7.44140625" style="7" customWidth="1"/>
    <col min="8725" max="8725" width="9" style="7" bestFit="1" customWidth="1"/>
    <col min="8726" max="8726" width="17.109375" style="7" customWidth="1"/>
    <col min="8727"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9"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31" style="7" customWidth="1"/>
    <col min="8962" max="8962" width="9" style="7" bestFit="1" customWidth="1"/>
    <col min="8963" max="8963" width="7.44140625" style="7" bestFit="1" customWidth="1"/>
    <col min="8964" max="8964" width="10.44140625" style="7" bestFit="1" customWidth="1"/>
    <col min="8965" max="8968" width="7.44140625" style="7" bestFit="1" customWidth="1"/>
    <col min="8969" max="8969" width="6.88671875" style="7" bestFit="1" customWidth="1"/>
    <col min="8970" max="8970" width="9" style="7" bestFit="1" customWidth="1"/>
    <col min="8971" max="8972" width="7.44140625" style="7" bestFit="1" customWidth="1"/>
    <col min="8973" max="8974" width="9" style="7" bestFit="1" customWidth="1"/>
    <col min="8975" max="8975" width="9" style="7" customWidth="1"/>
    <col min="8976" max="8976" width="7.44140625" style="7" bestFit="1" customWidth="1"/>
    <col min="8977" max="8980" width="7.44140625" style="7" customWidth="1"/>
    <col min="8981" max="8981" width="9" style="7" bestFit="1" customWidth="1"/>
    <col min="8982" max="8982" width="17.109375" style="7" customWidth="1"/>
    <col min="8983"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9"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31" style="7" customWidth="1"/>
    <col min="9218" max="9218" width="9" style="7" bestFit="1" customWidth="1"/>
    <col min="9219" max="9219" width="7.44140625" style="7" bestFit="1" customWidth="1"/>
    <col min="9220" max="9220" width="10.44140625" style="7" bestFit="1" customWidth="1"/>
    <col min="9221" max="9224" width="7.44140625" style="7" bestFit="1" customWidth="1"/>
    <col min="9225" max="9225" width="6.88671875" style="7" bestFit="1" customWidth="1"/>
    <col min="9226" max="9226" width="9" style="7" bestFit="1" customWidth="1"/>
    <col min="9227" max="9228" width="7.44140625" style="7" bestFit="1" customWidth="1"/>
    <col min="9229" max="9230" width="9" style="7" bestFit="1" customWidth="1"/>
    <col min="9231" max="9231" width="9" style="7" customWidth="1"/>
    <col min="9232" max="9232" width="7.44140625" style="7" bestFit="1" customWidth="1"/>
    <col min="9233" max="9236" width="7.44140625" style="7" customWidth="1"/>
    <col min="9237" max="9237" width="9" style="7" bestFit="1" customWidth="1"/>
    <col min="9238" max="9238" width="17.109375" style="7" customWidth="1"/>
    <col min="9239"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9"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31" style="7" customWidth="1"/>
    <col min="9474" max="9474" width="9" style="7" bestFit="1" customWidth="1"/>
    <col min="9475" max="9475" width="7.44140625" style="7" bestFit="1" customWidth="1"/>
    <col min="9476" max="9476" width="10.44140625" style="7" bestFit="1" customWidth="1"/>
    <col min="9477" max="9480" width="7.44140625" style="7" bestFit="1" customWidth="1"/>
    <col min="9481" max="9481" width="6.88671875" style="7" bestFit="1" customWidth="1"/>
    <col min="9482" max="9482" width="9" style="7" bestFit="1" customWidth="1"/>
    <col min="9483" max="9484" width="7.44140625" style="7" bestFit="1" customWidth="1"/>
    <col min="9485" max="9486" width="9" style="7" bestFit="1" customWidth="1"/>
    <col min="9487" max="9487" width="9" style="7" customWidth="1"/>
    <col min="9488" max="9488" width="7.44140625" style="7" bestFit="1" customWidth="1"/>
    <col min="9489" max="9492" width="7.44140625" style="7" customWidth="1"/>
    <col min="9493" max="9493" width="9" style="7" bestFit="1" customWidth="1"/>
    <col min="9494" max="9494" width="17.109375" style="7" customWidth="1"/>
    <col min="9495"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9"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31" style="7" customWidth="1"/>
    <col min="9730" max="9730" width="9" style="7" bestFit="1" customWidth="1"/>
    <col min="9731" max="9731" width="7.44140625" style="7" bestFit="1" customWidth="1"/>
    <col min="9732" max="9732" width="10.44140625" style="7" bestFit="1" customWidth="1"/>
    <col min="9733" max="9736" width="7.44140625" style="7" bestFit="1" customWidth="1"/>
    <col min="9737" max="9737" width="6.88671875" style="7" bestFit="1" customWidth="1"/>
    <col min="9738" max="9738" width="9" style="7" bestFit="1" customWidth="1"/>
    <col min="9739" max="9740" width="7.44140625" style="7" bestFit="1" customWidth="1"/>
    <col min="9741" max="9742" width="9" style="7" bestFit="1" customWidth="1"/>
    <col min="9743" max="9743" width="9" style="7" customWidth="1"/>
    <col min="9744" max="9744" width="7.44140625" style="7" bestFit="1" customWidth="1"/>
    <col min="9745" max="9748" width="7.44140625" style="7" customWidth="1"/>
    <col min="9749" max="9749" width="9" style="7" bestFit="1" customWidth="1"/>
    <col min="9750" max="9750" width="17.109375" style="7" customWidth="1"/>
    <col min="9751"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9"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31" style="7" customWidth="1"/>
    <col min="9986" max="9986" width="9" style="7" bestFit="1" customWidth="1"/>
    <col min="9987" max="9987" width="7.44140625" style="7" bestFit="1" customWidth="1"/>
    <col min="9988" max="9988" width="10.44140625" style="7" bestFit="1" customWidth="1"/>
    <col min="9989" max="9992" width="7.44140625" style="7" bestFit="1" customWidth="1"/>
    <col min="9993" max="9993" width="6.88671875" style="7" bestFit="1" customWidth="1"/>
    <col min="9994" max="9994" width="9" style="7" bestFit="1" customWidth="1"/>
    <col min="9995" max="9996" width="7.44140625" style="7" bestFit="1" customWidth="1"/>
    <col min="9997" max="9998" width="9" style="7" bestFit="1" customWidth="1"/>
    <col min="9999" max="9999" width="9" style="7" customWidth="1"/>
    <col min="10000" max="10000" width="7.44140625" style="7" bestFit="1" customWidth="1"/>
    <col min="10001" max="10004" width="7.44140625" style="7" customWidth="1"/>
    <col min="10005" max="10005" width="9" style="7" bestFit="1" customWidth="1"/>
    <col min="10006" max="10006" width="17.109375" style="7" customWidth="1"/>
    <col min="10007"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9"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31" style="7" customWidth="1"/>
    <col min="10242" max="10242" width="9" style="7" bestFit="1" customWidth="1"/>
    <col min="10243" max="10243" width="7.44140625" style="7" bestFit="1" customWidth="1"/>
    <col min="10244" max="10244" width="10.44140625" style="7" bestFit="1" customWidth="1"/>
    <col min="10245" max="10248" width="7.44140625" style="7" bestFit="1" customWidth="1"/>
    <col min="10249" max="10249" width="6.88671875" style="7" bestFit="1" customWidth="1"/>
    <col min="10250" max="10250" width="9" style="7" bestFit="1" customWidth="1"/>
    <col min="10251" max="10252" width="7.44140625" style="7" bestFit="1" customWidth="1"/>
    <col min="10253" max="10254" width="9" style="7" bestFit="1" customWidth="1"/>
    <col min="10255" max="10255" width="9" style="7" customWidth="1"/>
    <col min="10256" max="10256" width="7.44140625" style="7" bestFit="1" customWidth="1"/>
    <col min="10257" max="10260" width="7.44140625" style="7" customWidth="1"/>
    <col min="10261" max="10261" width="9" style="7" bestFit="1" customWidth="1"/>
    <col min="10262" max="10262" width="17.109375" style="7" customWidth="1"/>
    <col min="10263"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9"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31" style="7" customWidth="1"/>
    <col min="10498" max="10498" width="9" style="7" bestFit="1" customWidth="1"/>
    <col min="10499" max="10499" width="7.44140625" style="7" bestFit="1" customWidth="1"/>
    <col min="10500" max="10500" width="10.44140625" style="7" bestFit="1" customWidth="1"/>
    <col min="10501" max="10504" width="7.44140625" style="7" bestFit="1" customWidth="1"/>
    <col min="10505" max="10505" width="6.88671875" style="7" bestFit="1" customWidth="1"/>
    <col min="10506" max="10506" width="9" style="7" bestFit="1" customWidth="1"/>
    <col min="10507" max="10508" width="7.44140625" style="7" bestFit="1" customWidth="1"/>
    <col min="10509" max="10510" width="9" style="7" bestFit="1" customWidth="1"/>
    <col min="10511" max="10511" width="9" style="7" customWidth="1"/>
    <col min="10512" max="10512" width="7.44140625" style="7" bestFit="1" customWidth="1"/>
    <col min="10513" max="10516" width="7.44140625" style="7" customWidth="1"/>
    <col min="10517" max="10517" width="9" style="7" bestFit="1" customWidth="1"/>
    <col min="10518" max="10518" width="17.109375" style="7" customWidth="1"/>
    <col min="10519"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9"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31" style="7" customWidth="1"/>
    <col min="10754" max="10754" width="9" style="7" bestFit="1" customWidth="1"/>
    <col min="10755" max="10755" width="7.44140625" style="7" bestFit="1" customWidth="1"/>
    <col min="10756" max="10756" width="10.44140625" style="7" bestFit="1" customWidth="1"/>
    <col min="10757" max="10760" width="7.44140625" style="7" bestFit="1" customWidth="1"/>
    <col min="10761" max="10761" width="6.88671875" style="7" bestFit="1" customWidth="1"/>
    <col min="10762" max="10762" width="9" style="7" bestFit="1" customWidth="1"/>
    <col min="10763" max="10764" width="7.44140625" style="7" bestFit="1" customWidth="1"/>
    <col min="10765" max="10766" width="9" style="7" bestFit="1" customWidth="1"/>
    <col min="10767" max="10767" width="9" style="7" customWidth="1"/>
    <col min="10768" max="10768" width="7.44140625" style="7" bestFit="1" customWidth="1"/>
    <col min="10769" max="10772" width="7.44140625" style="7" customWidth="1"/>
    <col min="10773" max="10773" width="9" style="7" bestFit="1" customWidth="1"/>
    <col min="10774" max="10774" width="17.109375" style="7" customWidth="1"/>
    <col min="10775"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9"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31" style="7" customWidth="1"/>
    <col min="11010" max="11010" width="9" style="7" bestFit="1" customWidth="1"/>
    <col min="11011" max="11011" width="7.44140625" style="7" bestFit="1" customWidth="1"/>
    <col min="11012" max="11012" width="10.44140625" style="7" bestFit="1" customWidth="1"/>
    <col min="11013" max="11016" width="7.44140625" style="7" bestFit="1" customWidth="1"/>
    <col min="11017" max="11017" width="6.88671875" style="7" bestFit="1" customWidth="1"/>
    <col min="11018" max="11018" width="9" style="7" bestFit="1" customWidth="1"/>
    <col min="11019" max="11020" width="7.44140625" style="7" bestFit="1" customWidth="1"/>
    <col min="11021" max="11022" width="9" style="7" bestFit="1" customWidth="1"/>
    <col min="11023" max="11023" width="9" style="7" customWidth="1"/>
    <col min="11024" max="11024" width="7.44140625" style="7" bestFit="1" customWidth="1"/>
    <col min="11025" max="11028" width="7.44140625" style="7" customWidth="1"/>
    <col min="11029" max="11029" width="9" style="7" bestFit="1" customWidth="1"/>
    <col min="11030" max="11030" width="17.109375" style="7" customWidth="1"/>
    <col min="11031"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9"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31" style="7" customWidth="1"/>
    <col min="11266" max="11266" width="9" style="7" bestFit="1" customWidth="1"/>
    <col min="11267" max="11267" width="7.44140625" style="7" bestFit="1" customWidth="1"/>
    <col min="11268" max="11268" width="10.44140625" style="7" bestFit="1" customWidth="1"/>
    <col min="11269" max="11272" width="7.44140625" style="7" bestFit="1" customWidth="1"/>
    <col min="11273" max="11273" width="6.88671875" style="7" bestFit="1" customWidth="1"/>
    <col min="11274" max="11274" width="9" style="7" bestFit="1" customWidth="1"/>
    <col min="11275" max="11276" width="7.44140625" style="7" bestFit="1" customWidth="1"/>
    <col min="11277" max="11278" width="9" style="7" bestFit="1" customWidth="1"/>
    <col min="11279" max="11279" width="9" style="7" customWidth="1"/>
    <col min="11280" max="11280" width="7.44140625" style="7" bestFit="1" customWidth="1"/>
    <col min="11281" max="11284" width="7.44140625" style="7" customWidth="1"/>
    <col min="11285" max="11285" width="9" style="7" bestFit="1" customWidth="1"/>
    <col min="11286" max="11286" width="17.109375" style="7" customWidth="1"/>
    <col min="11287"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9"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31" style="7" customWidth="1"/>
    <col min="11522" max="11522" width="9" style="7" bestFit="1" customWidth="1"/>
    <col min="11523" max="11523" width="7.44140625" style="7" bestFit="1" customWidth="1"/>
    <col min="11524" max="11524" width="10.44140625" style="7" bestFit="1" customWidth="1"/>
    <col min="11525" max="11528" width="7.44140625" style="7" bestFit="1" customWidth="1"/>
    <col min="11529" max="11529" width="6.88671875" style="7" bestFit="1" customWidth="1"/>
    <col min="11530" max="11530" width="9" style="7" bestFit="1" customWidth="1"/>
    <col min="11531" max="11532" width="7.44140625" style="7" bestFit="1" customWidth="1"/>
    <col min="11533" max="11534" width="9" style="7" bestFit="1" customWidth="1"/>
    <col min="11535" max="11535" width="9" style="7" customWidth="1"/>
    <col min="11536" max="11536" width="7.44140625" style="7" bestFit="1" customWidth="1"/>
    <col min="11537" max="11540" width="7.44140625" style="7" customWidth="1"/>
    <col min="11541" max="11541" width="9" style="7" bestFit="1" customWidth="1"/>
    <col min="11542" max="11542" width="17.109375" style="7" customWidth="1"/>
    <col min="11543"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9"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31" style="7" customWidth="1"/>
    <col min="11778" max="11778" width="9" style="7" bestFit="1" customWidth="1"/>
    <col min="11779" max="11779" width="7.44140625" style="7" bestFit="1" customWidth="1"/>
    <col min="11780" max="11780" width="10.44140625" style="7" bestFit="1" customWidth="1"/>
    <col min="11781" max="11784" width="7.44140625" style="7" bestFit="1" customWidth="1"/>
    <col min="11785" max="11785" width="6.88671875" style="7" bestFit="1" customWidth="1"/>
    <col min="11786" max="11786" width="9" style="7" bestFit="1" customWidth="1"/>
    <col min="11787" max="11788" width="7.44140625" style="7" bestFit="1" customWidth="1"/>
    <col min="11789" max="11790" width="9" style="7" bestFit="1" customWidth="1"/>
    <col min="11791" max="11791" width="9" style="7" customWidth="1"/>
    <col min="11792" max="11792" width="7.44140625" style="7" bestFit="1" customWidth="1"/>
    <col min="11793" max="11796" width="7.44140625" style="7" customWidth="1"/>
    <col min="11797" max="11797" width="9" style="7" bestFit="1" customWidth="1"/>
    <col min="11798" max="11798" width="17.109375" style="7" customWidth="1"/>
    <col min="11799"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9"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31" style="7" customWidth="1"/>
    <col min="12034" max="12034" width="9" style="7" bestFit="1" customWidth="1"/>
    <col min="12035" max="12035" width="7.44140625" style="7" bestFit="1" customWidth="1"/>
    <col min="12036" max="12036" width="10.44140625" style="7" bestFit="1" customWidth="1"/>
    <col min="12037" max="12040" width="7.44140625" style="7" bestFit="1" customWidth="1"/>
    <col min="12041" max="12041" width="6.88671875" style="7" bestFit="1" customWidth="1"/>
    <col min="12042" max="12042" width="9" style="7" bestFit="1" customWidth="1"/>
    <col min="12043" max="12044" width="7.44140625" style="7" bestFit="1" customWidth="1"/>
    <col min="12045" max="12046" width="9" style="7" bestFit="1" customWidth="1"/>
    <col min="12047" max="12047" width="9" style="7" customWidth="1"/>
    <col min="12048" max="12048" width="7.44140625" style="7" bestFit="1" customWidth="1"/>
    <col min="12049" max="12052" width="7.44140625" style="7" customWidth="1"/>
    <col min="12053" max="12053" width="9" style="7" bestFit="1" customWidth="1"/>
    <col min="12054" max="12054" width="17.109375" style="7" customWidth="1"/>
    <col min="12055"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9"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31" style="7" customWidth="1"/>
    <col min="12290" max="12290" width="9" style="7" bestFit="1" customWidth="1"/>
    <col min="12291" max="12291" width="7.44140625" style="7" bestFit="1" customWidth="1"/>
    <col min="12292" max="12292" width="10.44140625" style="7" bestFit="1" customWidth="1"/>
    <col min="12293" max="12296" width="7.44140625" style="7" bestFit="1" customWidth="1"/>
    <col min="12297" max="12297" width="6.88671875" style="7" bestFit="1" customWidth="1"/>
    <col min="12298" max="12298" width="9" style="7" bestFit="1" customWidth="1"/>
    <col min="12299" max="12300" width="7.44140625" style="7" bestFit="1" customWidth="1"/>
    <col min="12301" max="12302" width="9" style="7" bestFit="1" customWidth="1"/>
    <col min="12303" max="12303" width="9" style="7" customWidth="1"/>
    <col min="12304" max="12304" width="7.44140625" style="7" bestFit="1" customWidth="1"/>
    <col min="12305" max="12308" width="7.44140625" style="7" customWidth="1"/>
    <col min="12309" max="12309" width="9" style="7" bestFit="1" customWidth="1"/>
    <col min="12310" max="12310" width="17.109375" style="7" customWidth="1"/>
    <col min="12311"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9"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31" style="7" customWidth="1"/>
    <col min="12546" max="12546" width="9" style="7" bestFit="1" customWidth="1"/>
    <col min="12547" max="12547" width="7.44140625" style="7" bestFit="1" customWidth="1"/>
    <col min="12548" max="12548" width="10.44140625" style="7" bestFit="1" customWidth="1"/>
    <col min="12549" max="12552" width="7.44140625" style="7" bestFit="1" customWidth="1"/>
    <col min="12553" max="12553" width="6.88671875" style="7" bestFit="1" customWidth="1"/>
    <col min="12554" max="12554" width="9" style="7" bestFit="1" customWidth="1"/>
    <col min="12555" max="12556" width="7.44140625" style="7" bestFit="1" customWidth="1"/>
    <col min="12557" max="12558" width="9" style="7" bestFit="1" customWidth="1"/>
    <col min="12559" max="12559" width="9" style="7" customWidth="1"/>
    <col min="12560" max="12560" width="7.44140625" style="7" bestFit="1" customWidth="1"/>
    <col min="12561" max="12564" width="7.44140625" style="7" customWidth="1"/>
    <col min="12565" max="12565" width="9" style="7" bestFit="1" customWidth="1"/>
    <col min="12566" max="12566" width="17.109375" style="7" customWidth="1"/>
    <col min="12567"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9"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31" style="7" customWidth="1"/>
    <col min="12802" max="12802" width="9" style="7" bestFit="1" customWidth="1"/>
    <col min="12803" max="12803" width="7.44140625" style="7" bestFit="1" customWidth="1"/>
    <col min="12804" max="12804" width="10.44140625" style="7" bestFit="1" customWidth="1"/>
    <col min="12805" max="12808" width="7.44140625" style="7" bestFit="1" customWidth="1"/>
    <col min="12809" max="12809" width="6.88671875" style="7" bestFit="1" customWidth="1"/>
    <col min="12810" max="12810" width="9" style="7" bestFit="1" customWidth="1"/>
    <col min="12811" max="12812" width="7.44140625" style="7" bestFit="1" customWidth="1"/>
    <col min="12813" max="12814" width="9" style="7" bestFit="1" customWidth="1"/>
    <col min="12815" max="12815" width="9" style="7" customWidth="1"/>
    <col min="12816" max="12816" width="7.44140625" style="7" bestFit="1" customWidth="1"/>
    <col min="12817" max="12820" width="7.44140625" style="7" customWidth="1"/>
    <col min="12821" max="12821" width="9" style="7" bestFit="1" customWidth="1"/>
    <col min="12822" max="12822" width="17.109375" style="7" customWidth="1"/>
    <col min="12823"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9"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31" style="7" customWidth="1"/>
    <col min="13058" max="13058" width="9" style="7" bestFit="1" customWidth="1"/>
    <col min="13059" max="13059" width="7.44140625" style="7" bestFit="1" customWidth="1"/>
    <col min="13060" max="13060" width="10.44140625" style="7" bestFit="1" customWidth="1"/>
    <col min="13061" max="13064" width="7.44140625" style="7" bestFit="1" customWidth="1"/>
    <col min="13065" max="13065" width="6.88671875" style="7" bestFit="1" customWidth="1"/>
    <col min="13066" max="13066" width="9" style="7" bestFit="1" customWidth="1"/>
    <col min="13067" max="13068" width="7.44140625" style="7" bestFit="1" customWidth="1"/>
    <col min="13069" max="13070" width="9" style="7" bestFit="1" customWidth="1"/>
    <col min="13071" max="13071" width="9" style="7" customWidth="1"/>
    <col min="13072" max="13072" width="7.44140625" style="7" bestFit="1" customWidth="1"/>
    <col min="13073" max="13076" width="7.44140625" style="7" customWidth="1"/>
    <col min="13077" max="13077" width="9" style="7" bestFit="1" customWidth="1"/>
    <col min="13078" max="13078" width="17.109375" style="7" customWidth="1"/>
    <col min="13079"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9"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31" style="7" customWidth="1"/>
    <col min="13314" max="13314" width="9" style="7" bestFit="1" customWidth="1"/>
    <col min="13315" max="13315" width="7.44140625" style="7" bestFit="1" customWidth="1"/>
    <col min="13316" max="13316" width="10.44140625" style="7" bestFit="1" customWidth="1"/>
    <col min="13317" max="13320" width="7.44140625" style="7" bestFit="1" customWidth="1"/>
    <col min="13321" max="13321" width="6.88671875" style="7" bestFit="1" customWidth="1"/>
    <col min="13322" max="13322" width="9" style="7" bestFit="1" customWidth="1"/>
    <col min="13323" max="13324" width="7.44140625" style="7" bestFit="1" customWidth="1"/>
    <col min="13325" max="13326" width="9" style="7" bestFit="1" customWidth="1"/>
    <col min="13327" max="13327" width="9" style="7" customWidth="1"/>
    <col min="13328" max="13328" width="7.44140625" style="7" bestFit="1" customWidth="1"/>
    <col min="13329" max="13332" width="7.44140625" style="7" customWidth="1"/>
    <col min="13333" max="13333" width="9" style="7" bestFit="1" customWidth="1"/>
    <col min="13334" max="13334" width="17.109375" style="7" customWidth="1"/>
    <col min="13335"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9"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31" style="7" customWidth="1"/>
    <col min="13570" max="13570" width="9" style="7" bestFit="1" customWidth="1"/>
    <col min="13571" max="13571" width="7.44140625" style="7" bestFit="1" customWidth="1"/>
    <col min="13572" max="13572" width="10.44140625" style="7" bestFit="1" customWidth="1"/>
    <col min="13573" max="13576" width="7.44140625" style="7" bestFit="1" customWidth="1"/>
    <col min="13577" max="13577" width="6.88671875" style="7" bestFit="1" customWidth="1"/>
    <col min="13578" max="13578" width="9" style="7" bestFit="1" customWidth="1"/>
    <col min="13579" max="13580" width="7.44140625" style="7" bestFit="1" customWidth="1"/>
    <col min="13581" max="13582" width="9" style="7" bestFit="1" customWidth="1"/>
    <col min="13583" max="13583" width="9" style="7" customWidth="1"/>
    <col min="13584" max="13584" width="7.44140625" style="7" bestFit="1" customWidth="1"/>
    <col min="13585" max="13588" width="7.44140625" style="7" customWidth="1"/>
    <col min="13589" max="13589" width="9" style="7" bestFit="1" customWidth="1"/>
    <col min="13590" max="13590" width="17.109375" style="7" customWidth="1"/>
    <col min="13591"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9"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31" style="7" customWidth="1"/>
    <col min="13826" max="13826" width="9" style="7" bestFit="1" customWidth="1"/>
    <col min="13827" max="13827" width="7.44140625" style="7" bestFit="1" customWidth="1"/>
    <col min="13828" max="13828" width="10.44140625" style="7" bestFit="1" customWidth="1"/>
    <col min="13829" max="13832" width="7.44140625" style="7" bestFit="1" customWidth="1"/>
    <col min="13833" max="13833" width="6.88671875" style="7" bestFit="1" customWidth="1"/>
    <col min="13834" max="13834" width="9" style="7" bestFit="1" customWidth="1"/>
    <col min="13835" max="13836" width="7.44140625" style="7" bestFit="1" customWidth="1"/>
    <col min="13837" max="13838" width="9" style="7" bestFit="1" customWidth="1"/>
    <col min="13839" max="13839" width="9" style="7" customWidth="1"/>
    <col min="13840" max="13840" width="7.44140625" style="7" bestFit="1" customWidth="1"/>
    <col min="13841" max="13844" width="7.44140625" style="7" customWidth="1"/>
    <col min="13845" max="13845" width="9" style="7" bestFit="1" customWidth="1"/>
    <col min="13846" max="13846" width="17.109375" style="7" customWidth="1"/>
    <col min="13847"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9"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31" style="7" customWidth="1"/>
    <col min="14082" max="14082" width="9" style="7" bestFit="1" customWidth="1"/>
    <col min="14083" max="14083" width="7.44140625" style="7" bestFit="1" customWidth="1"/>
    <col min="14084" max="14084" width="10.44140625" style="7" bestFit="1" customWidth="1"/>
    <col min="14085" max="14088" width="7.44140625" style="7" bestFit="1" customWidth="1"/>
    <col min="14089" max="14089" width="6.88671875" style="7" bestFit="1" customWidth="1"/>
    <col min="14090" max="14090" width="9" style="7" bestFit="1" customWidth="1"/>
    <col min="14091" max="14092" width="7.44140625" style="7" bestFit="1" customWidth="1"/>
    <col min="14093" max="14094" width="9" style="7" bestFit="1" customWidth="1"/>
    <col min="14095" max="14095" width="9" style="7" customWidth="1"/>
    <col min="14096" max="14096" width="7.44140625" style="7" bestFit="1" customWidth="1"/>
    <col min="14097" max="14100" width="7.44140625" style="7" customWidth="1"/>
    <col min="14101" max="14101" width="9" style="7" bestFit="1" customWidth="1"/>
    <col min="14102" max="14102" width="17.109375" style="7" customWidth="1"/>
    <col min="14103"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9"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31" style="7" customWidth="1"/>
    <col min="14338" max="14338" width="9" style="7" bestFit="1" customWidth="1"/>
    <col min="14339" max="14339" width="7.44140625" style="7" bestFit="1" customWidth="1"/>
    <col min="14340" max="14340" width="10.44140625" style="7" bestFit="1" customWidth="1"/>
    <col min="14341" max="14344" width="7.44140625" style="7" bestFit="1" customWidth="1"/>
    <col min="14345" max="14345" width="6.88671875" style="7" bestFit="1" customWidth="1"/>
    <col min="14346" max="14346" width="9" style="7" bestFit="1" customWidth="1"/>
    <col min="14347" max="14348" width="7.44140625" style="7" bestFit="1" customWidth="1"/>
    <col min="14349" max="14350" width="9" style="7" bestFit="1" customWidth="1"/>
    <col min="14351" max="14351" width="9" style="7" customWidth="1"/>
    <col min="14352" max="14352" width="7.44140625" style="7" bestFit="1" customWidth="1"/>
    <col min="14353" max="14356" width="7.44140625" style="7" customWidth="1"/>
    <col min="14357" max="14357" width="9" style="7" bestFit="1" customWidth="1"/>
    <col min="14358" max="14358" width="17.109375" style="7" customWidth="1"/>
    <col min="14359"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9"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31" style="7" customWidth="1"/>
    <col min="14594" max="14594" width="9" style="7" bestFit="1" customWidth="1"/>
    <col min="14595" max="14595" width="7.44140625" style="7" bestFit="1" customWidth="1"/>
    <col min="14596" max="14596" width="10.44140625" style="7" bestFit="1" customWidth="1"/>
    <col min="14597" max="14600" width="7.44140625" style="7" bestFit="1" customWidth="1"/>
    <col min="14601" max="14601" width="6.88671875" style="7" bestFit="1" customWidth="1"/>
    <col min="14602" max="14602" width="9" style="7" bestFit="1" customWidth="1"/>
    <col min="14603" max="14604" width="7.44140625" style="7" bestFit="1" customWidth="1"/>
    <col min="14605" max="14606" width="9" style="7" bestFit="1" customWidth="1"/>
    <col min="14607" max="14607" width="9" style="7" customWidth="1"/>
    <col min="14608" max="14608" width="7.44140625" style="7" bestFit="1" customWidth="1"/>
    <col min="14609" max="14612" width="7.44140625" style="7" customWidth="1"/>
    <col min="14613" max="14613" width="9" style="7" bestFit="1" customWidth="1"/>
    <col min="14614" max="14614" width="17.109375" style="7" customWidth="1"/>
    <col min="14615"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9"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31" style="7" customWidth="1"/>
    <col min="14850" max="14850" width="9" style="7" bestFit="1" customWidth="1"/>
    <col min="14851" max="14851" width="7.44140625" style="7" bestFit="1" customWidth="1"/>
    <col min="14852" max="14852" width="10.44140625" style="7" bestFit="1" customWidth="1"/>
    <col min="14853" max="14856" width="7.44140625" style="7" bestFit="1" customWidth="1"/>
    <col min="14857" max="14857" width="6.88671875" style="7" bestFit="1" customWidth="1"/>
    <col min="14858" max="14858" width="9" style="7" bestFit="1" customWidth="1"/>
    <col min="14859" max="14860" width="7.44140625" style="7" bestFit="1" customWidth="1"/>
    <col min="14861" max="14862" width="9" style="7" bestFit="1" customWidth="1"/>
    <col min="14863" max="14863" width="9" style="7" customWidth="1"/>
    <col min="14864" max="14864" width="7.44140625" style="7" bestFit="1" customWidth="1"/>
    <col min="14865" max="14868" width="7.44140625" style="7" customWidth="1"/>
    <col min="14869" max="14869" width="9" style="7" bestFit="1" customWidth="1"/>
    <col min="14870" max="14870" width="17.109375" style="7" customWidth="1"/>
    <col min="14871"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9"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31" style="7" customWidth="1"/>
    <col min="15106" max="15106" width="9" style="7" bestFit="1" customWidth="1"/>
    <col min="15107" max="15107" width="7.44140625" style="7" bestFit="1" customWidth="1"/>
    <col min="15108" max="15108" width="10.44140625" style="7" bestFit="1" customWidth="1"/>
    <col min="15109" max="15112" width="7.44140625" style="7" bestFit="1" customWidth="1"/>
    <col min="15113" max="15113" width="6.88671875" style="7" bestFit="1" customWidth="1"/>
    <col min="15114" max="15114" width="9" style="7" bestFit="1" customWidth="1"/>
    <col min="15115" max="15116" width="7.44140625" style="7" bestFit="1" customWidth="1"/>
    <col min="15117" max="15118" width="9" style="7" bestFit="1" customWidth="1"/>
    <col min="15119" max="15119" width="9" style="7" customWidth="1"/>
    <col min="15120" max="15120" width="7.44140625" style="7" bestFit="1" customWidth="1"/>
    <col min="15121" max="15124" width="7.44140625" style="7" customWidth="1"/>
    <col min="15125" max="15125" width="9" style="7" bestFit="1" customWidth="1"/>
    <col min="15126" max="15126" width="17.109375" style="7" customWidth="1"/>
    <col min="15127"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9"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31" style="7" customWidth="1"/>
    <col min="15362" max="15362" width="9" style="7" bestFit="1" customWidth="1"/>
    <col min="15363" max="15363" width="7.44140625" style="7" bestFit="1" customWidth="1"/>
    <col min="15364" max="15364" width="10.44140625" style="7" bestFit="1" customWidth="1"/>
    <col min="15365" max="15368" width="7.44140625" style="7" bestFit="1" customWidth="1"/>
    <col min="15369" max="15369" width="6.88671875" style="7" bestFit="1" customWidth="1"/>
    <col min="15370" max="15370" width="9" style="7" bestFit="1" customWidth="1"/>
    <col min="15371" max="15372" width="7.44140625" style="7" bestFit="1" customWidth="1"/>
    <col min="15373" max="15374" width="9" style="7" bestFit="1" customWidth="1"/>
    <col min="15375" max="15375" width="9" style="7" customWidth="1"/>
    <col min="15376" max="15376" width="7.44140625" style="7" bestFit="1" customWidth="1"/>
    <col min="15377" max="15380" width="7.44140625" style="7" customWidth="1"/>
    <col min="15381" max="15381" width="9" style="7" bestFit="1" customWidth="1"/>
    <col min="15382" max="15382" width="17.109375" style="7" customWidth="1"/>
    <col min="15383"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9"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31" style="7" customWidth="1"/>
    <col min="15618" max="15618" width="9" style="7" bestFit="1" customWidth="1"/>
    <col min="15619" max="15619" width="7.44140625" style="7" bestFit="1" customWidth="1"/>
    <col min="15620" max="15620" width="10.44140625" style="7" bestFit="1" customWidth="1"/>
    <col min="15621" max="15624" width="7.44140625" style="7" bestFit="1" customWidth="1"/>
    <col min="15625" max="15625" width="6.88671875" style="7" bestFit="1" customWidth="1"/>
    <col min="15626" max="15626" width="9" style="7" bestFit="1" customWidth="1"/>
    <col min="15627" max="15628" width="7.44140625" style="7" bestFit="1" customWidth="1"/>
    <col min="15629" max="15630" width="9" style="7" bestFit="1" customWidth="1"/>
    <col min="15631" max="15631" width="9" style="7" customWidth="1"/>
    <col min="15632" max="15632" width="7.44140625" style="7" bestFit="1" customWidth="1"/>
    <col min="15633" max="15636" width="7.44140625" style="7" customWidth="1"/>
    <col min="15637" max="15637" width="9" style="7" bestFit="1" customWidth="1"/>
    <col min="15638" max="15638" width="17.109375" style="7" customWidth="1"/>
    <col min="15639"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9"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31" style="7" customWidth="1"/>
    <col min="15874" max="15874" width="9" style="7" bestFit="1" customWidth="1"/>
    <col min="15875" max="15875" width="7.44140625" style="7" bestFit="1" customWidth="1"/>
    <col min="15876" max="15876" width="10.44140625" style="7" bestFit="1" customWidth="1"/>
    <col min="15877" max="15880" width="7.44140625" style="7" bestFit="1" customWidth="1"/>
    <col min="15881" max="15881" width="6.88671875" style="7" bestFit="1" customWidth="1"/>
    <col min="15882" max="15882" width="9" style="7" bestFit="1" customWidth="1"/>
    <col min="15883" max="15884" width="7.44140625" style="7" bestFit="1" customWidth="1"/>
    <col min="15885" max="15886" width="9" style="7" bestFit="1" customWidth="1"/>
    <col min="15887" max="15887" width="9" style="7" customWidth="1"/>
    <col min="15888" max="15888" width="7.44140625" style="7" bestFit="1" customWidth="1"/>
    <col min="15889" max="15892" width="7.44140625" style="7" customWidth="1"/>
    <col min="15893" max="15893" width="9" style="7" bestFit="1" customWidth="1"/>
    <col min="15894" max="15894" width="17.109375" style="7" customWidth="1"/>
    <col min="15895"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9"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31" style="7" customWidth="1"/>
    <col min="16130" max="16130" width="9" style="7" bestFit="1" customWidth="1"/>
    <col min="16131" max="16131" width="7.44140625" style="7" bestFit="1" customWidth="1"/>
    <col min="16132" max="16132" width="10.44140625" style="7" bestFit="1" customWidth="1"/>
    <col min="16133" max="16136" width="7.44140625" style="7" bestFit="1" customWidth="1"/>
    <col min="16137" max="16137" width="6.88671875" style="7" bestFit="1" customWidth="1"/>
    <col min="16138" max="16138" width="9" style="7" bestFit="1" customWidth="1"/>
    <col min="16139" max="16140" width="7.44140625" style="7" bestFit="1" customWidth="1"/>
    <col min="16141" max="16142" width="9" style="7" bestFit="1" customWidth="1"/>
    <col min="16143" max="16143" width="9" style="7" customWidth="1"/>
    <col min="16144" max="16144" width="7.44140625" style="7" bestFit="1" customWidth="1"/>
    <col min="16145" max="16148" width="7.44140625" style="7" customWidth="1"/>
    <col min="16149" max="16149" width="9" style="7" bestFit="1" customWidth="1"/>
    <col min="16150" max="16150" width="17.109375" style="7" customWidth="1"/>
    <col min="16151"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9"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451" t="s">
        <v>1210</v>
      </c>
    </row>
    <row r="2" spans="1:22" ht="42" customHeight="1">
      <c r="A2" s="352" t="s">
        <v>1109</v>
      </c>
      <c r="B2" s="352"/>
      <c r="C2" s="352"/>
      <c r="D2" s="352"/>
      <c r="E2" s="352"/>
      <c r="F2" s="352"/>
      <c r="G2" s="352"/>
      <c r="H2" s="352"/>
      <c r="I2" s="352"/>
      <c r="J2" s="352"/>
      <c r="K2" s="352"/>
      <c r="L2" s="352"/>
      <c r="M2" s="352"/>
      <c r="N2" s="352"/>
      <c r="O2" s="352"/>
      <c r="P2" s="352"/>
      <c r="Q2" s="352"/>
      <c r="R2" s="352"/>
      <c r="S2" s="352"/>
      <c r="T2" s="352"/>
      <c r="U2" s="352"/>
    </row>
    <row r="3" spans="1:22" ht="17.399999999999999">
      <c r="A3" s="826">
        <v>46173</v>
      </c>
      <c r="B3" s="826"/>
      <c r="C3" s="826"/>
      <c r="D3" s="826"/>
      <c r="E3" s="826"/>
      <c r="F3" s="826"/>
      <c r="G3" s="826"/>
      <c r="H3" s="826"/>
      <c r="I3" s="826"/>
      <c r="J3" s="826"/>
      <c r="K3" s="826"/>
      <c r="L3" s="826"/>
      <c r="M3" s="826"/>
      <c r="N3" s="826"/>
      <c r="O3" s="826"/>
      <c r="P3" s="826"/>
      <c r="Q3" s="826"/>
      <c r="R3" s="826"/>
      <c r="S3" s="826"/>
      <c r="T3" s="826"/>
      <c r="U3" s="826"/>
    </row>
    <row r="4" spans="1:22" ht="16.8">
      <c r="A4" s="827" t="s">
        <v>176</v>
      </c>
      <c r="B4" s="827"/>
      <c r="C4" s="827"/>
      <c r="D4" s="827"/>
      <c r="E4" s="827"/>
      <c r="F4" s="827"/>
      <c r="G4" s="827"/>
      <c r="H4" s="827"/>
      <c r="I4" s="827"/>
      <c r="J4" s="827"/>
      <c r="K4" s="827"/>
      <c r="L4" s="827"/>
      <c r="M4" s="827"/>
      <c r="N4" s="827"/>
      <c r="O4" s="827"/>
      <c r="P4" s="827"/>
      <c r="Q4" s="827"/>
      <c r="R4" s="827"/>
      <c r="S4" s="827"/>
      <c r="T4" s="827"/>
      <c r="U4" s="827"/>
    </row>
    <row r="5" spans="1:22" ht="15.75" customHeight="1" thickBot="1">
      <c r="A5" s="1256"/>
      <c r="B5" s="829"/>
      <c r="C5" s="829"/>
      <c r="D5" s="829"/>
      <c r="E5" s="829"/>
      <c r="F5" s="829"/>
      <c r="G5" s="829"/>
      <c r="H5" s="829"/>
      <c r="I5" s="829"/>
      <c r="J5" s="829"/>
      <c r="K5" s="829"/>
      <c r="L5" s="829"/>
      <c r="M5" s="829"/>
      <c r="N5" s="829"/>
      <c r="O5" s="829"/>
      <c r="P5" s="829"/>
      <c r="Q5" s="829"/>
      <c r="R5" s="829"/>
      <c r="S5" s="829"/>
      <c r="T5" s="829"/>
      <c r="U5" s="830"/>
    </row>
    <row r="6" spans="1:22" ht="96.75" customHeight="1">
      <c r="A6" s="356" t="s">
        <v>796</v>
      </c>
      <c r="B6" s="831" t="s">
        <v>29</v>
      </c>
      <c r="C6" s="832" t="s">
        <v>30</v>
      </c>
      <c r="D6" s="832" t="s">
        <v>31</v>
      </c>
      <c r="E6" s="832" t="s">
        <v>32</v>
      </c>
      <c r="F6" s="832" t="s">
        <v>33</v>
      </c>
      <c r="G6" s="832" t="s">
        <v>117</v>
      </c>
      <c r="H6" s="832" t="s">
        <v>35</v>
      </c>
      <c r="I6" s="832" t="s">
        <v>797</v>
      </c>
      <c r="J6" s="832" t="s">
        <v>37</v>
      </c>
      <c r="K6" s="832" t="s">
        <v>38</v>
      </c>
      <c r="L6" s="832" t="s">
        <v>39</v>
      </c>
      <c r="M6" s="832" t="s">
        <v>118</v>
      </c>
      <c r="N6" s="832" t="s">
        <v>154</v>
      </c>
      <c r="O6" s="832" t="s">
        <v>42</v>
      </c>
      <c r="P6" s="832" t="s">
        <v>43</v>
      </c>
      <c r="Q6" s="832" t="s">
        <v>44</v>
      </c>
      <c r="R6" s="832" t="s">
        <v>779</v>
      </c>
      <c r="S6" s="832" t="s">
        <v>46</v>
      </c>
      <c r="T6" s="832" t="s">
        <v>47</v>
      </c>
      <c r="U6" s="833" t="s">
        <v>48</v>
      </c>
      <c r="V6" s="13"/>
    </row>
    <row r="7" spans="1:22" ht="13.8">
      <c r="A7" s="834" t="s">
        <v>798</v>
      </c>
      <c r="B7" s="1257">
        <v>7.330607244624264E-2</v>
      </c>
      <c r="C7" s="1257">
        <v>3.2975093023220937E-4</v>
      </c>
      <c r="D7" s="1257">
        <v>0.16899769250389282</v>
      </c>
      <c r="E7" s="1257">
        <v>0.14661864941460798</v>
      </c>
      <c r="F7" s="1257">
        <v>0.17039876843469795</v>
      </c>
      <c r="G7" s="1257">
        <v>4.415099314592192E-2</v>
      </c>
      <c r="H7" s="1257">
        <v>0</v>
      </c>
      <c r="I7" s="1257">
        <v>0</v>
      </c>
      <c r="J7" s="1257" t="s">
        <v>134</v>
      </c>
      <c r="K7" s="1257">
        <v>0</v>
      </c>
      <c r="L7" s="1257" t="s">
        <v>134</v>
      </c>
      <c r="M7" s="1257">
        <v>2.0530924111549739E-5</v>
      </c>
      <c r="N7" s="1257" t="s">
        <v>134</v>
      </c>
      <c r="O7" s="1257">
        <v>0</v>
      </c>
      <c r="P7" s="1257">
        <v>1.1204038505388998</v>
      </c>
      <c r="Q7" s="1257">
        <v>0</v>
      </c>
      <c r="R7" s="1257">
        <v>0.69196378703873751</v>
      </c>
      <c r="S7" s="1257" t="s">
        <v>134</v>
      </c>
      <c r="T7" s="1257" t="s">
        <v>134</v>
      </c>
      <c r="U7" s="835">
        <v>0.11819371879417656</v>
      </c>
      <c r="V7" s="1258"/>
    </row>
    <row r="8" spans="1:22" ht="13.8">
      <c r="A8" s="837" t="s">
        <v>799</v>
      </c>
      <c r="B8" s="1259">
        <v>1.5835947096503415E-3</v>
      </c>
      <c r="C8" s="1259" t="s">
        <v>134</v>
      </c>
      <c r="D8" s="1259">
        <v>0</v>
      </c>
      <c r="E8" s="1259">
        <v>1.7585126739086547</v>
      </c>
      <c r="F8" s="1259">
        <v>0</v>
      </c>
      <c r="G8" s="1259">
        <v>0</v>
      </c>
      <c r="H8" s="1259">
        <v>0</v>
      </c>
      <c r="I8" s="1259">
        <v>0</v>
      </c>
      <c r="J8" s="1259" t="s">
        <v>134</v>
      </c>
      <c r="K8" s="1259" t="s">
        <v>134</v>
      </c>
      <c r="L8" s="1259" t="s">
        <v>134</v>
      </c>
      <c r="M8" s="1259" t="s">
        <v>134</v>
      </c>
      <c r="N8" s="1259" t="s">
        <v>134</v>
      </c>
      <c r="O8" s="1259" t="s">
        <v>134</v>
      </c>
      <c r="P8" s="1259" t="s">
        <v>134</v>
      </c>
      <c r="Q8" s="1259" t="s">
        <v>134</v>
      </c>
      <c r="R8" s="1259" t="s">
        <v>134</v>
      </c>
      <c r="S8" s="1259" t="s">
        <v>134</v>
      </c>
      <c r="T8" s="1259" t="s">
        <v>134</v>
      </c>
      <c r="U8" s="835">
        <v>1.793036062198073E-2</v>
      </c>
      <c r="V8" s="13"/>
    </row>
    <row r="9" spans="1:22" ht="13.8">
      <c r="A9" s="837" t="s">
        <v>126</v>
      </c>
      <c r="B9" s="1259">
        <v>0</v>
      </c>
      <c r="C9" s="1259" t="s">
        <v>134</v>
      </c>
      <c r="D9" s="1259">
        <v>0</v>
      </c>
      <c r="E9" s="1259">
        <v>0</v>
      </c>
      <c r="F9" s="1259">
        <v>0</v>
      </c>
      <c r="G9" s="1259">
        <v>0</v>
      </c>
      <c r="H9" s="1259" t="s">
        <v>134</v>
      </c>
      <c r="I9" s="1259">
        <v>0</v>
      </c>
      <c r="J9" s="1259" t="s">
        <v>134</v>
      </c>
      <c r="K9" s="1259">
        <v>0</v>
      </c>
      <c r="L9" s="1259" t="s">
        <v>134</v>
      </c>
      <c r="M9" s="1259">
        <v>0</v>
      </c>
      <c r="N9" s="1259" t="s">
        <v>134</v>
      </c>
      <c r="O9" s="1259" t="s">
        <v>134</v>
      </c>
      <c r="P9" s="1259" t="s">
        <v>134</v>
      </c>
      <c r="Q9" s="1259" t="s">
        <v>134</v>
      </c>
      <c r="R9" s="1259" t="s">
        <v>134</v>
      </c>
      <c r="S9" s="1259" t="s">
        <v>134</v>
      </c>
      <c r="T9" s="1259" t="s">
        <v>134</v>
      </c>
      <c r="U9" s="835">
        <v>0</v>
      </c>
      <c r="V9" s="13"/>
    </row>
    <row r="10" spans="1:22" ht="13.8">
      <c r="A10" s="837" t="s">
        <v>136</v>
      </c>
      <c r="B10" s="1259">
        <v>8.4596540515666119E-2</v>
      </c>
      <c r="C10" s="1259">
        <v>2.1367225335571894E-6</v>
      </c>
      <c r="D10" s="1259">
        <v>2.986335187661433E-2</v>
      </c>
      <c r="E10" s="1259">
        <v>0</v>
      </c>
      <c r="F10" s="1259">
        <v>3.3013493731406135E-2</v>
      </c>
      <c r="G10" s="1259">
        <v>6.2316664443524995E-2</v>
      </c>
      <c r="H10" s="1259">
        <v>0</v>
      </c>
      <c r="I10" s="1259">
        <v>0</v>
      </c>
      <c r="J10" s="1259" t="s">
        <v>134</v>
      </c>
      <c r="K10" s="1259">
        <v>0</v>
      </c>
      <c r="L10" s="1259" t="s">
        <v>134</v>
      </c>
      <c r="M10" s="1259">
        <v>0</v>
      </c>
      <c r="N10" s="1259" t="s">
        <v>134</v>
      </c>
      <c r="O10" s="1259">
        <v>0</v>
      </c>
      <c r="P10" s="1259">
        <v>1.3727188574720821</v>
      </c>
      <c r="Q10" s="1259">
        <v>0</v>
      </c>
      <c r="R10" s="1259">
        <v>0.87726080065264633</v>
      </c>
      <c r="S10" s="1259" t="s">
        <v>134</v>
      </c>
      <c r="T10" s="1259" t="s">
        <v>134</v>
      </c>
      <c r="U10" s="835">
        <v>7.0411428396380468E-2</v>
      </c>
      <c r="V10" s="13"/>
    </row>
    <row r="11" spans="1:22" ht="13.8">
      <c r="A11" s="837" t="s">
        <v>719</v>
      </c>
      <c r="B11" s="1259">
        <v>0</v>
      </c>
      <c r="C11" s="1259" t="s">
        <v>134</v>
      </c>
      <c r="D11" s="1259" t="s">
        <v>134</v>
      </c>
      <c r="E11" s="1259" t="s">
        <v>134</v>
      </c>
      <c r="F11" s="1259">
        <v>0</v>
      </c>
      <c r="G11" s="1259">
        <v>0</v>
      </c>
      <c r="H11" s="1259">
        <v>0</v>
      </c>
      <c r="I11" s="1259">
        <v>0</v>
      </c>
      <c r="J11" s="1259" t="s">
        <v>134</v>
      </c>
      <c r="K11" s="1259" t="s">
        <v>134</v>
      </c>
      <c r="L11" s="1259" t="s">
        <v>134</v>
      </c>
      <c r="M11" s="1259">
        <v>0</v>
      </c>
      <c r="N11" s="1259" t="s">
        <v>134</v>
      </c>
      <c r="O11" s="1259" t="s">
        <v>134</v>
      </c>
      <c r="P11" s="1259" t="s">
        <v>134</v>
      </c>
      <c r="Q11" s="1259" t="s">
        <v>134</v>
      </c>
      <c r="R11" s="1259" t="s">
        <v>134</v>
      </c>
      <c r="S11" s="1259" t="s">
        <v>134</v>
      </c>
      <c r="T11" s="1259" t="s">
        <v>134</v>
      </c>
      <c r="U11" s="835">
        <v>0</v>
      </c>
      <c r="V11" s="13"/>
    </row>
    <row r="12" spans="1:22" ht="13.8">
      <c r="A12" s="837" t="s">
        <v>800</v>
      </c>
      <c r="B12" s="1259">
        <v>0.42448885182414581</v>
      </c>
      <c r="C12" s="1259" t="s">
        <v>134</v>
      </c>
      <c r="D12" s="1259">
        <v>0</v>
      </c>
      <c r="E12" s="1259">
        <v>0</v>
      </c>
      <c r="F12" s="1259">
        <v>0</v>
      </c>
      <c r="G12" s="1259">
        <v>0</v>
      </c>
      <c r="H12" s="1259" t="s">
        <v>134</v>
      </c>
      <c r="I12" s="1259">
        <v>0</v>
      </c>
      <c r="J12" s="1259" t="s">
        <v>134</v>
      </c>
      <c r="K12" s="1259">
        <v>0</v>
      </c>
      <c r="L12" s="1259" t="s">
        <v>134</v>
      </c>
      <c r="M12" s="1259">
        <v>0</v>
      </c>
      <c r="N12" s="1259" t="s">
        <v>134</v>
      </c>
      <c r="O12" s="1259" t="s">
        <v>134</v>
      </c>
      <c r="P12" s="1259">
        <v>0</v>
      </c>
      <c r="Q12" s="1259" t="s">
        <v>134</v>
      </c>
      <c r="R12" s="1259" t="s">
        <v>134</v>
      </c>
      <c r="S12" s="1259" t="s">
        <v>134</v>
      </c>
      <c r="T12" s="1259" t="s">
        <v>134</v>
      </c>
      <c r="U12" s="835">
        <v>7.2837535466454981E-2</v>
      </c>
      <c r="V12" s="13"/>
    </row>
    <row r="13" spans="1:22" ht="13.8">
      <c r="A13" s="837" t="s">
        <v>801</v>
      </c>
      <c r="B13" s="1259">
        <v>0</v>
      </c>
      <c r="C13" s="1259">
        <v>0</v>
      </c>
      <c r="D13" s="1259">
        <v>0</v>
      </c>
      <c r="E13" s="1259">
        <v>0.71855379728272184</v>
      </c>
      <c r="F13" s="1259">
        <v>0.63301726834745553</v>
      </c>
      <c r="G13" s="1259">
        <v>0</v>
      </c>
      <c r="H13" s="1259">
        <v>0</v>
      </c>
      <c r="I13" s="1259">
        <v>0</v>
      </c>
      <c r="J13" s="1259" t="s">
        <v>134</v>
      </c>
      <c r="K13" s="1259">
        <v>0</v>
      </c>
      <c r="L13" s="1259" t="s">
        <v>134</v>
      </c>
      <c r="M13" s="1259">
        <v>0</v>
      </c>
      <c r="N13" s="1259" t="s">
        <v>134</v>
      </c>
      <c r="O13" s="1259" t="s">
        <v>134</v>
      </c>
      <c r="P13" s="1259">
        <v>0</v>
      </c>
      <c r="Q13" s="1259" t="s">
        <v>134</v>
      </c>
      <c r="R13" s="1259">
        <v>0</v>
      </c>
      <c r="S13" s="1259" t="s">
        <v>134</v>
      </c>
      <c r="T13" s="1259" t="s">
        <v>134</v>
      </c>
      <c r="U13" s="835">
        <v>8.9369854156036557E-2</v>
      </c>
      <c r="V13" s="13"/>
    </row>
    <row r="14" spans="1:22" ht="13.8" hidden="1">
      <c r="A14" s="837" t="s">
        <v>802</v>
      </c>
      <c r="B14" s="1259">
        <v>1.8229586594151692E-2</v>
      </c>
      <c r="C14" s="1259">
        <v>100</v>
      </c>
      <c r="D14" s="1259">
        <v>1.1748576248996117</v>
      </c>
      <c r="E14" s="1259">
        <v>0</v>
      </c>
      <c r="F14" s="1259">
        <v>0.16401829619750324</v>
      </c>
      <c r="G14" s="1259">
        <v>5.3529302062856835E-3</v>
      </c>
      <c r="H14" s="1259">
        <v>0</v>
      </c>
      <c r="I14" s="1259">
        <v>0</v>
      </c>
      <c r="J14" s="1259" t="s">
        <v>134</v>
      </c>
      <c r="K14" s="1259">
        <v>0</v>
      </c>
      <c r="L14" s="1259" t="s">
        <v>134</v>
      </c>
      <c r="M14" s="1259">
        <v>1.6768261464618784E-4</v>
      </c>
      <c r="N14" s="1259" t="s">
        <v>134</v>
      </c>
      <c r="O14" s="1259" t="s">
        <v>134</v>
      </c>
      <c r="P14" s="1259">
        <v>0</v>
      </c>
      <c r="Q14" s="1259" t="s">
        <v>134</v>
      </c>
      <c r="R14" s="1259">
        <v>0</v>
      </c>
      <c r="S14" s="1259" t="s">
        <v>134</v>
      </c>
      <c r="T14" s="1259" t="s">
        <v>134</v>
      </c>
      <c r="U14" s="835">
        <v>0.48681470481203293</v>
      </c>
      <c r="V14" s="13"/>
    </row>
    <row r="15" spans="1:22" ht="3.45" customHeight="1">
      <c r="A15" s="837"/>
      <c r="B15" s="1260"/>
      <c r="C15" s="673"/>
      <c r="D15" s="673"/>
      <c r="E15" s="673"/>
      <c r="F15" s="673"/>
      <c r="G15" s="673"/>
      <c r="H15" s="673"/>
      <c r="I15" s="673"/>
      <c r="J15" s="673"/>
      <c r="K15" s="673"/>
      <c r="L15" s="673"/>
      <c r="M15" s="673"/>
      <c r="N15" s="673"/>
      <c r="O15" s="673"/>
      <c r="P15" s="673"/>
      <c r="Q15" s="673"/>
      <c r="R15" s="673"/>
      <c r="S15" s="673"/>
      <c r="T15" s="673"/>
      <c r="U15" s="843"/>
      <c r="V15" s="13"/>
    </row>
    <row r="16" spans="1:22" ht="13.8">
      <c r="A16" s="834" t="s">
        <v>803</v>
      </c>
      <c r="B16" s="1257">
        <v>2.3119808039304237</v>
      </c>
      <c r="C16" s="1257">
        <v>4.7281268823631812</v>
      </c>
      <c r="D16" s="1257">
        <v>0.66632351554802549</v>
      </c>
      <c r="E16" s="1257">
        <v>1.5717795377517867</v>
      </c>
      <c r="F16" s="1257">
        <v>1.7734405328155525</v>
      </c>
      <c r="G16" s="1257">
        <v>2.7414518605037608</v>
      </c>
      <c r="H16" s="1257">
        <v>0</v>
      </c>
      <c r="I16" s="1257">
        <v>3.4793781998615478</v>
      </c>
      <c r="J16" s="1257" t="s">
        <v>134</v>
      </c>
      <c r="K16" s="1257">
        <v>0.25632516144071399</v>
      </c>
      <c r="L16" s="1257">
        <v>0</v>
      </c>
      <c r="M16" s="1257">
        <v>2.2105194800246193</v>
      </c>
      <c r="N16" s="1257" t="s">
        <v>134</v>
      </c>
      <c r="O16" s="1257">
        <v>0.26020934666674078</v>
      </c>
      <c r="P16" s="1257">
        <v>1.8936499038703245</v>
      </c>
      <c r="Q16" s="1257" t="s">
        <v>134</v>
      </c>
      <c r="R16" s="1257">
        <v>0</v>
      </c>
      <c r="S16" s="1257" t="s">
        <v>134</v>
      </c>
      <c r="T16" s="1257" t="s">
        <v>134</v>
      </c>
      <c r="U16" s="835">
        <v>1.8525164329824564</v>
      </c>
      <c r="V16" s="13"/>
    </row>
    <row r="17" spans="1:22" ht="13.8">
      <c r="A17" s="837" t="s">
        <v>799</v>
      </c>
      <c r="B17" s="1259">
        <v>3.1795763770383596</v>
      </c>
      <c r="C17" s="1259" t="s">
        <v>134</v>
      </c>
      <c r="D17" s="1259">
        <v>0.7699571087209639</v>
      </c>
      <c r="E17" s="1259">
        <v>29.246747927435617</v>
      </c>
      <c r="F17" s="1259">
        <v>0</v>
      </c>
      <c r="G17" s="1259">
        <v>0.48854349310512113</v>
      </c>
      <c r="H17" s="1259">
        <v>0</v>
      </c>
      <c r="I17" s="1259">
        <v>2.4124556883222406</v>
      </c>
      <c r="J17" s="1259" t="s">
        <v>134</v>
      </c>
      <c r="K17" s="1259" t="s">
        <v>134</v>
      </c>
      <c r="L17" s="1259" t="s">
        <v>134</v>
      </c>
      <c r="M17" s="1259" t="s">
        <v>134</v>
      </c>
      <c r="N17" s="1259" t="s">
        <v>134</v>
      </c>
      <c r="O17" s="1259" t="s">
        <v>134</v>
      </c>
      <c r="P17" s="1259" t="s">
        <v>134</v>
      </c>
      <c r="Q17" s="1259" t="s">
        <v>134</v>
      </c>
      <c r="R17" s="1259" t="s">
        <v>134</v>
      </c>
      <c r="S17" s="1259" t="s">
        <v>134</v>
      </c>
      <c r="T17" s="1259" t="s">
        <v>134</v>
      </c>
      <c r="U17" s="835">
        <v>1.4086510492170679</v>
      </c>
      <c r="V17" s="13"/>
    </row>
    <row r="18" spans="1:22" ht="13.8">
      <c r="A18" s="837" t="s">
        <v>126</v>
      </c>
      <c r="B18" s="1259">
        <v>3.5490351532516411</v>
      </c>
      <c r="C18" s="1259">
        <v>53.497600522428293</v>
      </c>
      <c r="D18" s="1259">
        <v>0.11034209337131738</v>
      </c>
      <c r="E18" s="1259">
        <v>0</v>
      </c>
      <c r="F18" s="1259">
        <v>6.0618659707838187</v>
      </c>
      <c r="G18" s="1259">
        <v>1.3008203888069709</v>
      </c>
      <c r="H18" s="1259" t="s">
        <v>134</v>
      </c>
      <c r="I18" s="1259">
        <v>0.90221222374031051</v>
      </c>
      <c r="J18" s="1259" t="s">
        <v>134</v>
      </c>
      <c r="K18" s="1259">
        <v>0</v>
      </c>
      <c r="L18" s="1259" t="s">
        <v>134</v>
      </c>
      <c r="M18" s="1259">
        <v>0</v>
      </c>
      <c r="N18" s="1259" t="s">
        <v>134</v>
      </c>
      <c r="O18" s="1259" t="s">
        <v>134</v>
      </c>
      <c r="P18" s="1259" t="s">
        <v>134</v>
      </c>
      <c r="Q18" s="1259" t="s">
        <v>134</v>
      </c>
      <c r="R18" s="1259" t="s">
        <v>134</v>
      </c>
      <c r="S18" s="1259" t="s">
        <v>134</v>
      </c>
      <c r="T18" s="1259" t="s">
        <v>134</v>
      </c>
      <c r="U18" s="835">
        <v>1.2085531272678147</v>
      </c>
      <c r="V18" s="13"/>
    </row>
    <row r="19" spans="1:22" ht="13.8">
      <c r="A19" s="837" t="s">
        <v>136</v>
      </c>
      <c r="B19" s="1259">
        <v>2.2205325936595295</v>
      </c>
      <c r="C19" s="1259">
        <v>7.2841121267649589</v>
      </c>
      <c r="D19" s="1259">
        <v>0.471497974053118</v>
      </c>
      <c r="E19" s="1259">
        <v>2.2755605466325211</v>
      </c>
      <c r="F19" s="1259">
        <v>1.586567057484372</v>
      </c>
      <c r="G19" s="1259">
        <v>4.2116752949588774</v>
      </c>
      <c r="H19" s="1259" t="s">
        <v>134</v>
      </c>
      <c r="I19" s="1259">
        <v>3.9857882810644103</v>
      </c>
      <c r="J19" s="1259" t="s">
        <v>134</v>
      </c>
      <c r="K19" s="1259">
        <v>0</v>
      </c>
      <c r="L19" s="1259">
        <v>0</v>
      </c>
      <c r="M19" s="1259">
        <v>2.3939375875039302</v>
      </c>
      <c r="N19" s="1259" t="s">
        <v>134</v>
      </c>
      <c r="O19" s="1259">
        <v>0.26020934666674078</v>
      </c>
      <c r="P19" s="1259">
        <v>2.4055434013953256</v>
      </c>
      <c r="Q19" s="1259" t="s">
        <v>134</v>
      </c>
      <c r="R19" s="1259">
        <v>0</v>
      </c>
      <c r="S19" s="1259" t="s">
        <v>134</v>
      </c>
      <c r="T19" s="1259" t="s">
        <v>134</v>
      </c>
      <c r="U19" s="835">
        <v>1.9117665777904111</v>
      </c>
      <c r="V19" s="13"/>
    </row>
    <row r="20" spans="1:22" ht="13.8">
      <c r="A20" s="837" t="s">
        <v>719</v>
      </c>
      <c r="B20" s="1259" t="s">
        <v>134</v>
      </c>
      <c r="C20" s="1259" t="s">
        <v>134</v>
      </c>
      <c r="D20" s="1259" t="s">
        <v>134</v>
      </c>
      <c r="E20" s="1259" t="s">
        <v>134</v>
      </c>
      <c r="F20" s="1259">
        <v>0</v>
      </c>
      <c r="G20" s="1259">
        <v>3.1470190845648505</v>
      </c>
      <c r="H20" s="1259">
        <v>0</v>
      </c>
      <c r="I20" s="1259">
        <v>0</v>
      </c>
      <c r="J20" s="1259" t="s">
        <v>134</v>
      </c>
      <c r="K20" s="1259" t="s">
        <v>134</v>
      </c>
      <c r="L20" s="1259" t="s">
        <v>134</v>
      </c>
      <c r="M20" s="1259">
        <v>0</v>
      </c>
      <c r="N20" s="1259" t="s">
        <v>134</v>
      </c>
      <c r="O20" s="1259" t="s">
        <v>134</v>
      </c>
      <c r="P20" s="1259" t="s">
        <v>134</v>
      </c>
      <c r="Q20" s="1259" t="s">
        <v>134</v>
      </c>
      <c r="R20" s="1259" t="s">
        <v>134</v>
      </c>
      <c r="S20" s="1259" t="s">
        <v>134</v>
      </c>
      <c r="T20" s="1259" t="s">
        <v>134</v>
      </c>
      <c r="U20" s="835">
        <v>0.58493736912254868</v>
      </c>
      <c r="V20" s="13"/>
    </row>
    <row r="21" spans="1:22" ht="13.8">
      <c r="A21" s="837" t="s">
        <v>800</v>
      </c>
      <c r="B21" s="1259">
        <v>1.5449950735947195</v>
      </c>
      <c r="C21" s="1259">
        <v>0</v>
      </c>
      <c r="D21" s="1259">
        <v>0.35253420851284495</v>
      </c>
      <c r="E21" s="1259">
        <v>98.282983248310046</v>
      </c>
      <c r="F21" s="1259">
        <v>0.88013499286862984</v>
      </c>
      <c r="G21" s="1259">
        <v>3.7166100724718674E-2</v>
      </c>
      <c r="H21" s="1259" t="s">
        <v>134</v>
      </c>
      <c r="I21" s="1259">
        <v>0.57141774496132292</v>
      </c>
      <c r="J21" s="1259" t="s">
        <v>134</v>
      </c>
      <c r="K21" s="1259">
        <v>0</v>
      </c>
      <c r="L21" s="1259" t="s">
        <v>134</v>
      </c>
      <c r="M21" s="1259">
        <v>3.1644963738972396</v>
      </c>
      <c r="N21" s="1259" t="s">
        <v>134</v>
      </c>
      <c r="O21" s="1259" t="s">
        <v>134</v>
      </c>
      <c r="P21" s="1259" t="s">
        <v>134</v>
      </c>
      <c r="Q21" s="1259" t="s">
        <v>134</v>
      </c>
      <c r="R21" s="1259" t="s">
        <v>134</v>
      </c>
      <c r="S21" s="1259" t="s">
        <v>134</v>
      </c>
      <c r="T21" s="1259" t="s">
        <v>134</v>
      </c>
      <c r="U21" s="835">
        <v>0.90174008609938994</v>
      </c>
      <c r="V21" s="13"/>
    </row>
    <row r="22" spans="1:22" ht="13.8">
      <c r="A22" s="837" t="s">
        <v>801</v>
      </c>
      <c r="B22" s="1259">
        <v>0.3962514740729563</v>
      </c>
      <c r="C22" s="1259">
        <v>2.2407692854029291</v>
      </c>
      <c r="D22" s="1259">
        <v>0</v>
      </c>
      <c r="E22" s="1259">
        <v>0.99430940366362142</v>
      </c>
      <c r="F22" s="1259">
        <v>1.1367437287925271</v>
      </c>
      <c r="G22" s="1259">
        <v>0.97383372794845657</v>
      </c>
      <c r="H22" s="1259">
        <v>0</v>
      </c>
      <c r="I22" s="1259">
        <v>1.462501915544655</v>
      </c>
      <c r="J22" s="1259" t="s">
        <v>134</v>
      </c>
      <c r="K22" s="1259">
        <v>0.94176792502784401</v>
      </c>
      <c r="L22" s="1259" t="s">
        <v>134</v>
      </c>
      <c r="M22" s="1259">
        <v>0.74857257322611692</v>
      </c>
      <c r="N22" s="1259" t="s">
        <v>134</v>
      </c>
      <c r="O22" s="1259" t="s">
        <v>134</v>
      </c>
      <c r="P22" s="1259">
        <v>0</v>
      </c>
      <c r="Q22" s="1259" t="s">
        <v>134</v>
      </c>
      <c r="R22" s="1259">
        <v>0</v>
      </c>
      <c r="S22" s="1259" t="s">
        <v>134</v>
      </c>
      <c r="T22" s="1259" t="s">
        <v>134</v>
      </c>
      <c r="U22" s="835">
        <v>0.65065833621111524</v>
      </c>
      <c r="V22" s="13"/>
    </row>
    <row r="23" spans="1:22" ht="13.8" hidden="1">
      <c r="A23" s="837" t="s">
        <v>802</v>
      </c>
      <c r="B23" s="1259">
        <v>8.5818682607134367</v>
      </c>
      <c r="C23" s="1259">
        <v>66.900920958085806</v>
      </c>
      <c r="D23" s="1259">
        <v>8.7324119210284739</v>
      </c>
      <c r="E23" s="1259">
        <v>1.0410123095502468</v>
      </c>
      <c r="F23" s="1259">
        <v>14.288951093347846</v>
      </c>
      <c r="G23" s="1259">
        <v>0.4306277780800048</v>
      </c>
      <c r="H23" s="1259">
        <v>0</v>
      </c>
      <c r="I23" s="1259">
        <v>13.214703602838396</v>
      </c>
      <c r="J23" s="1259" t="s">
        <v>134</v>
      </c>
      <c r="K23" s="1259">
        <v>0</v>
      </c>
      <c r="L23" s="1259" t="s">
        <v>134</v>
      </c>
      <c r="M23" s="1259">
        <v>2.48068616858686</v>
      </c>
      <c r="N23" s="1259" t="s">
        <v>134</v>
      </c>
      <c r="O23" s="1259" t="s">
        <v>134</v>
      </c>
      <c r="P23" s="1259" t="s">
        <v>134</v>
      </c>
      <c r="Q23" s="1259" t="s">
        <v>134</v>
      </c>
      <c r="R23" s="1259">
        <v>0</v>
      </c>
      <c r="S23" s="1259" t="s">
        <v>134</v>
      </c>
      <c r="T23" s="1259" t="s">
        <v>134</v>
      </c>
      <c r="U23" s="835">
        <v>8.3114752770830727</v>
      </c>
      <c r="V23" s="13"/>
    </row>
    <row r="24" spans="1:22" ht="2.25" customHeight="1">
      <c r="A24" s="837"/>
      <c r="B24" s="1260"/>
      <c r="C24" s="673"/>
      <c r="D24" s="673"/>
      <c r="E24" s="673"/>
      <c r="F24" s="673"/>
      <c r="G24" s="673"/>
      <c r="H24" s="673"/>
      <c r="I24" s="673"/>
      <c r="J24" s="673"/>
      <c r="K24" s="673"/>
      <c r="L24" s="673"/>
      <c r="M24" s="673"/>
      <c r="N24" s="673"/>
      <c r="O24" s="673"/>
      <c r="P24" s="673"/>
      <c r="Q24" s="673"/>
      <c r="R24" s="673"/>
      <c r="S24" s="673"/>
      <c r="T24" s="673"/>
      <c r="U24" s="843"/>
      <c r="V24" s="13"/>
    </row>
    <row r="25" spans="1:22" ht="13.8">
      <c r="A25" s="834" t="s">
        <v>805</v>
      </c>
      <c r="B25" s="1257">
        <v>11.884074683769327</v>
      </c>
      <c r="C25" s="1257">
        <v>17.807151917655723</v>
      </c>
      <c r="D25" s="1257">
        <v>1.9468214097216081</v>
      </c>
      <c r="E25" s="1257">
        <v>15.949287805192697</v>
      </c>
      <c r="F25" s="1257">
        <v>6.4079511579306274</v>
      </c>
      <c r="G25" s="1257">
        <v>17.911561089806991</v>
      </c>
      <c r="H25" s="1257">
        <v>0</v>
      </c>
      <c r="I25" s="1257">
        <v>7.7276987665938046</v>
      </c>
      <c r="J25" s="1257">
        <v>2.6375493163777088</v>
      </c>
      <c r="K25" s="1257">
        <v>47.901199278593047</v>
      </c>
      <c r="L25" s="1257" t="s">
        <v>134</v>
      </c>
      <c r="M25" s="1257">
        <v>37.036969209326706</v>
      </c>
      <c r="N25" s="1257" t="s">
        <v>134</v>
      </c>
      <c r="O25" s="1257">
        <v>4.5711698903512561</v>
      </c>
      <c r="P25" s="1257">
        <v>0</v>
      </c>
      <c r="Q25" s="1257" t="s">
        <v>134</v>
      </c>
      <c r="R25" s="1257" t="s">
        <v>134</v>
      </c>
      <c r="S25" s="1257" t="s">
        <v>134</v>
      </c>
      <c r="T25" s="1257" t="s">
        <v>134</v>
      </c>
      <c r="U25" s="835">
        <v>8.8431366129674984</v>
      </c>
      <c r="V25" s="13"/>
    </row>
    <row r="26" spans="1:22" ht="13.8">
      <c r="A26" s="837" t="s">
        <v>799</v>
      </c>
      <c r="B26" s="1259">
        <v>26.592483135731115</v>
      </c>
      <c r="C26" s="1259" t="s">
        <v>134</v>
      </c>
      <c r="D26" s="1259">
        <v>1.9399795728519793</v>
      </c>
      <c r="E26" s="1259">
        <v>8.6472434989619664</v>
      </c>
      <c r="F26" s="1259">
        <v>14.568301761330765</v>
      </c>
      <c r="G26" s="1259">
        <v>7.3144527275681464</v>
      </c>
      <c r="H26" s="1259">
        <v>0</v>
      </c>
      <c r="I26" s="1259">
        <v>18.528145747521105</v>
      </c>
      <c r="J26" s="1259" t="s">
        <v>134</v>
      </c>
      <c r="K26" s="1259" t="s">
        <v>134</v>
      </c>
      <c r="L26" s="1259" t="s">
        <v>134</v>
      </c>
      <c r="M26" s="1259" t="s">
        <v>134</v>
      </c>
      <c r="N26" s="1259" t="s">
        <v>134</v>
      </c>
      <c r="O26" s="1259" t="s">
        <v>134</v>
      </c>
      <c r="P26" s="1259" t="s">
        <v>134</v>
      </c>
      <c r="Q26" s="1259" t="s">
        <v>134</v>
      </c>
      <c r="R26" s="1259" t="s">
        <v>134</v>
      </c>
      <c r="S26" s="1259" t="s">
        <v>134</v>
      </c>
      <c r="T26" s="1259" t="s">
        <v>134</v>
      </c>
      <c r="U26" s="835">
        <v>19.387071159406005</v>
      </c>
      <c r="V26" s="13"/>
    </row>
    <row r="27" spans="1:22" ht="13.8">
      <c r="A27" s="837" t="s">
        <v>126</v>
      </c>
      <c r="B27" s="1259">
        <v>1.9623697881303259</v>
      </c>
      <c r="C27" s="1259">
        <v>57.127530571062891</v>
      </c>
      <c r="D27" s="1259">
        <v>0.30621411830076106</v>
      </c>
      <c r="E27" s="1259">
        <v>44.784482618374888</v>
      </c>
      <c r="F27" s="1259">
        <v>3.7385225251484182</v>
      </c>
      <c r="G27" s="1259">
        <v>9.9418236089983036</v>
      </c>
      <c r="H27" s="1259" t="s">
        <v>134</v>
      </c>
      <c r="I27" s="1259">
        <v>1.6636746911952587</v>
      </c>
      <c r="J27" s="1259" t="s">
        <v>134</v>
      </c>
      <c r="K27" s="1259" t="s">
        <v>134</v>
      </c>
      <c r="L27" s="1259" t="s">
        <v>134</v>
      </c>
      <c r="M27" s="1259">
        <v>30.799087674530128</v>
      </c>
      <c r="N27" s="1259" t="s">
        <v>134</v>
      </c>
      <c r="O27" s="1259">
        <v>0</v>
      </c>
      <c r="P27" s="1259" t="s">
        <v>134</v>
      </c>
      <c r="Q27" s="1259" t="s">
        <v>134</v>
      </c>
      <c r="R27" s="1259" t="s">
        <v>134</v>
      </c>
      <c r="S27" s="1259" t="s">
        <v>134</v>
      </c>
      <c r="T27" s="1259" t="s">
        <v>134</v>
      </c>
      <c r="U27" s="835">
        <v>2.048694171843195</v>
      </c>
      <c r="V27" s="13"/>
    </row>
    <row r="28" spans="1:22" ht="13.8">
      <c r="A28" s="837" t="s">
        <v>136</v>
      </c>
      <c r="B28" s="1259">
        <v>11.720758244107362</v>
      </c>
      <c r="C28" s="1259">
        <v>28.390587431454072</v>
      </c>
      <c r="D28" s="1259">
        <v>2.021146214603224</v>
      </c>
      <c r="E28" s="1259">
        <v>14.716994590901955</v>
      </c>
      <c r="F28" s="1259">
        <v>7.2130327741648337</v>
      </c>
      <c r="G28" s="1259">
        <v>19.847131634278018</v>
      </c>
      <c r="H28" s="1259" t="s">
        <v>134</v>
      </c>
      <c r="I28" s="1259">
        <v>10.573175191869309</v>
      </c>
      <c r="J28" s="1259">
        <v>2.6375493163777088</v>
      </c>
      <c r="K28" s="1259">
        <v>46.709563948668524</v>
      </c>
      <c r="L28" s="1259" t="s">
        <v>134</v>
      </c>
      <c r="M28" s="1259">
        <v>34.783896021244011</v>
      </c>
      <c r="N28" s="1259" t="s">
        <v>134</v>
      </c>
      <c r="O28" s="1259">
        <v>4.583330208179345</v>
      </c>
      <c r="P28" s="1259" t="s">
        <v>134</v>
      </c>
      <c r="Q28" s="1259" t="s">
        <v>134</v>
      </c>
      <c r="R28" s="1259" t="s">
        <v>134</v>
      </c>
      <c r="S28" s="1259" t="s">
        <v>134</v>
      </c>
      <c r="T28" s="1259" t="s">
        <v>134</v>
      </c>
      <c r="U28" s="835">
        <v>9.8746400695630712</v>
      </c>
      <c r="V28" s="13"/>
    </row>
    <row r="29" spans="1:22" ht="13.8">
      <c r="A29" s="837" t="s">
        <v>719</v>
      </c>
      <c r="B29" s="1259" t="s">
        <v>134</v>
      </c>
      <c r="C29" s="1259" t="s">
        <v>134</v>
      </c>
      <c r="D29" s="1259" t="s">
        <v>134</v>
      </c>
      <c r="E29" s="1259" t="s">
        <v>134</v>
      </c>
      <c r="F29" s="1259">
        <v>0</v>
      </c>
      <c r="G29" s="1259" t="s">
        <v>134</v>
      </c>
      <c r="H29" s="1259">
        <v>0</v>
      </c>
      <c r="I29" s="1259">
        <v>0</v>
      </c>
      <c r="J29" s="1259" t="s">
        <v>134</v>
      </c>
      <c r="K29" s="1259" t="s">
        <v>134</v>
      </c>
      <c r="L29" s="1259" t="s">
        <v>134</v>
      </c>
      <c r="M29" s="1259" t="s">
        <v>134</v>
      </c>
      <c r="N29" s="1259" t="s">
        <v>134</v>
      </c>
      <c r="O29" s="1259" t="s">
        <v>134</v>
      </c>
      <c r="P29" s="1259" t="s">
        <v>134</v>
      </c>
      <c r="Q29" s="1259" t="s">
        <v>134</v>
      </c>
      <c r="R29" s="1259" t="s">
        <v>134</v>
      </c>
      <c r="S29" s="1259" t="s">
        <v>134</v>
      </c>
      <c r="T29" s="1259" t="s">
        <v>134</v>
      </c>
      <c r="U29" s="835">
        <v>0</v>
      </c>
      <c r="V29" s="13"/>
    </row>
    <row r="30" spans="1:22" ht="13.8">
      <c r="A30" s="837" t="s">
        <v>800</v>
      </c>
      <c r="B30" s="1259">
        <v>20.5695965036968</v>
      </c>
      <c r="C30" s="1259">
        <v>3.0162109112374349</v>
      </c>
      <c r="D30" s="1259">
        <v>0.41035165860677303</v>
      </c>
      <c r="E30" s="1259">
        <v>100</v>
      </c>
      <c r="F30" s="1259">
        <v>1.8926039585701937</v>
      </c>
      <c r="G30" s="1259">
        <v>8.0407702071443605</v>
      </c>
      <c r="H30" s="1259" t="s">
        <v>134</v>
      </c>
      <c r="I30" s="1259">
        <v>22.683246005029829</v>
      </c>
      <c r="J30" s="1259" t="s">
        <v>134</v>
      </c>
      <c r="K30" s="1259">
        <v>20.546013118655608</v>
      </c>
      <c r="L30" s="1259" t="s">
        <v>134</v>
      </c>
      <c r="M30" s="1259">
        <v>88.329139693428047</v>
      </c>
      <c r="N30" s="1259" t="s">
        <v>134</v>
      </c>
      <c r="O30" s="1259" t="s">
        <v>134</v>
      </c>
      <c r="P30" s="1259">
        <v>0</v>
      </c>
      <c r="Q30" s="1259" t="s">
        <v>134</v>
      </c>
      <c r="R30" s="1259" t="s">
        <v>134</v>
      </c>
      <c r="S30" s="1259" t="s">
        <v>134</v>
      </c>
      <c r="T30" s="1259" t="s">
        <v>134</v>
      </c>
      <c r="U30" s="835">
        <v>10.883145793964982</v>
      </c>
      <c r="V30" s="13"/>
    </row>
    <row r="31" spans="1:22" ht="13.8">
      <c r="A31" s="837" t="s">
        <v>801</v>
      </c>
      <c r="B31" s="1259">
        <v>0.87828701206309845</v>
      </c>
      <c r="C31" s="1259">
        <v>4.9450810063913133</v>
      </c>
      <c r="D31" s="1259">
        <v>1.6211036764522111</v>
      </c>
      <c r="E31" s="1259">
        <v>5.391451209479996</v>
      </c>
      <c r="F31" s="1259">
        <v>4.5089972253854294</v>
      </c>
      <c r="G31" s="1259">
        <v>8.1891816048693453</v>
      </c>
      <c r="H31" s="1259">
        <v>0</v>
      </c>
      <c r="I31" s="1259">
        <v>0.82656362463354149</v>
      </c>
      <c r="J31" s="1259" t="s">
        <v>134</v>
      </c>
      <c r="K31" s="1259">
        <v>43.075484834430348</v>
      </c>
      <c r="L31" s="1259" t="s">
        <v>134</v>
      </c>
      <c r="M31" s="1259">
        <v>15.625</v>
      </c>
      <c r="N31" s="1259" t="s">
        <v>134</v>
      </c>
      <c r="O31" s="1259" t="s">
        <v>134</v>
      </c>
      <c r="P31" s="1259" t="s">
        <v>134</v>
      </c>
      <c r="Q31" s="1259" t="s">
        <v>134</v>
      </c>
      <c r="R31" s="1259" t="s">
        <v>134</v>
      </c>
      <c r="S31" s="1259" t="s">
        <v>134</v>
      </c>
      <c r="T31" s="1259" t="s">
        <v>134</v>
      </c>
      <c r="U31" s="835">
        <v>2.6990280403425695</v>
      </c>
      <c r="V31" s="13"/>
    </row>
    <row r="32" spans="1:22" ht="13.8" hidden="1">
      <c r="A32" s="837" t="s">
        <v>802</v>
      </c>
      <c r="B32" s="1259">
        <v>14.766252367312413</v>
      </c>
      <c r="C32" s="1259">
        <v>98.068590925825944</v>
      </c>
      <c r="D32" s="1259">
        <v>4.3614356751434453</v>
      </c>
      <c r="E32" s="1259">
        <v>21.592560635727111</v>
      </c>
      <c r="F32" s="1259">
        <v>10.583144400560398</v>
      </c>
      <c r="G32" s="1259">
        <v>94.724813161520032</v>
      </c>
      <c r="H32" s="1259" t="s">
        <v>134</v>
      </c>
      <c r="I32" s="1259">
        <v>2.9307443939888289</v>
      </c>
      <c r="J32" s="1259" t="s">
        <v>134</v>
      </c>
      <c r="K32" s="1259">
        <v>64.994404282459911</v>
      </c>
      <c r="L32" s="1259" t="s">
        <v>134</v>
      </c>
      <c r="M32" s="1259">
        <v>87.776616097355685</v>
      </c>
      <c r="N32" s="1259" t="s">
        <v>134</v>
      </c>
      <c r="O32" s="1259" t="s">
        <v>134</v>
      </c>
      <c r="P32" s="1259" t="s">
        <v>134</v>
      </c>
      <c r="Q32" s="1259" t="s">
        <v>134</v>
      </c>
      <c r="R32" s="1259" t="s">
        <v>134</v>
      </c>
      <c r="S32" s="1259" t="s">
        <v>134</v>
      </c>
      <c r="T32" s="1259" t="s">
        <v>134</v>
      </c>
      <c r="U32" s="835">
        <v>8.6667770091077188</v>
      </c>
      <c r="V32" s="13"/>
    </row>
    <row r="33" spans="1:22" ht="3.75" customHeight="1">
      <c r="A33" s="837"/>
      <c r="B33" s="1260"/>
      <c r="C33" s="673"/>
      <c r="D33" s="673"/>
      <c r="E33" s="673"/>
      <c r="F33" s="673"/>
      <c r="G33" s="673"/>
      <c r="H33" s="673"/>
      <c r="I33" s="673"/>
      <c r="J33" s="673"/>
      <c r="K33" s="673"/>
      <c r="L33" s="673"/>
      <c r="M33" s="673"/>
      <c r="N33" s="673"/>
      <c r="O33" s="673"/>
      <c r="P33" s="673"/>
      <c r="Q33" s="673"/>
      <c r="R33" s="673"/>
      <c r="S33" s="673"/>
      <c r="T33" s="673"/>
      <c r="U33" s="843"/>
      <c r="V33" s="13"/>
    </row>
    <row r="34" spans="1:22" ht="13.8">
      <c r="A34" s="834" t="s">
        <v>806</v>
      </c>
      <c r="B34" s="1257">
        <v>5.5727331878520019</v>
      </c>
      <c r="C34" s="1257">
        <v>13.269152359363673</v>
      </c>
      <c r="D34" s="1257">
        <v>10.467994885110226</v>
      </c>
      <c r="E34" s="1257">
        <v>70.700842778419883</v>
      </c>
      <c r="F34" s="1257">
        <v>46.193762816963883</v>
      </c>
      <c r="G34" s="1257">
        <v>11.872459381909222</v>
      </c>
      <c r="H34" s="1257">
        <v>0</v>
      </c>
      <c r="I34" s="1257">
        <v>3.7207628483031843</v>
      </c>
      <c r="J34" s="1257">
        <v>3.9703153808008458</v>
      </c>
      <c r="K34" s="1257">
        <v>33.114759207196762</v>
      </c>
      <c r="L34" s="1257">
        <v>52.203913301748628</v>
      </c>
      <c r="M34" s="1257">
        <v>99.33921303482704</v>
      </c>
      <c r="N34" s="1257" t="s">
        <v>134</v>
      </c>
      <c r="O34" s="1257">
        <v>6.0546351864711072</v>
      </c>
      <c r="P34" s="1257" t="s">
        <v>134</v>
      </c>
      <c r="Q34" s="1257" t="s">
        <v>134</v>
      </c>
      <c r="R34" s="1257" t="s">
        <v>134</v>
      </c>
      <c r="S34" s="1257">
        <v>5.3898159867462425</v>
      </c>
      <c r="T34" s="1257">
        <v>25.254532507206335</v>
      </c>
      <c r="U34" s="835">
        <v>8.360682452841905</v>
      </c>
      <c r="V34" s="13"/>
    </row>
    <row r="35" spans="1:22" ht="13.8">
      <c r="A35" s="837" t="s">
        <v>799</v>
      </c>
      <c r="B35" s="1259">
        <v>11.623941323130202</v>
      </c>
      <c r="C35" s="1259" t="s">
        <v>134</v>
      </c>
      <c r="D35" s="1259">
        <v>80.451831236778034</v>
      </c>
      <c r="E35" s="1259">
        <v>13.108261034094923</v>
      </c>
      <c r="F35" s="1259">
        <v>35.815108419233169</v>
      </c>
      <c r="G35" s="1259">
        <v>7.5741215571250446</v>
      </c>
      <c r="H35" s="1259">
        <v>0</v>
      </c>
      <c r="I35" s="1259">
        <v>0</v>
      </c>
      <c r="J35" s="1259" t="s">
        <v>134</v>
      </c>
      <c r="K35" s="1259" t="s">
        <v>134</v>
      </c>
      <c r="L35" s="1259" t="s">
        <v>134</v>
      </c>
      <c r="M35" s="1259" t="s">
        <v>134</v>
      </c>
      <c r="N35" s="1259" t="s">
        <v>134</v>
      </c>
      <c r="O35" s="1259" t="s">
        <v>134</v>
      </c>
      <c r="P35" s="1259" t="s">
        <v>134</v>
      </c>
      <c r="Q35" s="1259" t="s">
        <v>134</v>
      </c>
      <c r="R35" s="1259" t="s">
        <v>134</v>
      </c>
      <c r="S35" s="1259" t="s">
        <v>134</v>
      </c>
      <c r="T35" s="1259" t="s">
        <v>134</v>
      </c>
      <c r="U35" s="835">
        <v>32.007160653504805</v>
      </c>
      <c r="V35" s="13"/>
    </row>
    <row r="36" spans="1:22" ht="13.8">
      <c r="A36" s="837" t="s">
        <v>126</v>
      </c>
      <c r="B36" s="1259">
        <v>1.7896945701605298</v>
      </c>
      <c r="C36" s="1259">
        <v>46.560127297868277</v>
      </c>
      <c r="D36" s="1259">
        <v>3.256440740192553</v>
      </c>
      <c r="E36" s="1259">
        <v>95.621321423958904</v>
      </c>
      <c r="F36" s="1259">
        <v>25.420540759724435</v>
      </c>
      <c r="G36" s="1259">
        <v>7.1371522161981487</v>
      </c>
      <c r="H36" s="1259" t="s">
        <v>134</v>
      </c>
      <c r="I36" s="1259">
        <v>0.83743912684800215</v>
      </c>
      <c r="J36" s="1259" t="s">
        <v>134</v>
      </c>
      <c r="K36" s="1259" t="s">
        <v>134</v>
      </c>
      <c r="L36" s="1259" t="s">
        <v>134</v>
      </c>
      <c r="M36" s="1259" t="s">
        <v>134</v>
      </c>
      <c r="N36" s="1259" t="s">
        <v>134</v>
      </c>
      <c r="O36" s="1259" t="s">
        <v>134</v>
      </c>
      <c r="P36" s="1259" t="s">
        <v>134</v>
      </c>
      <c r="Q36" s="1259" t="s">
        <v>134</v>
      </c>
      <c r="R36" s="1259" t="s">
        <v>134</v>
      </c>
      <c r="S36" s="1259" t="s">
        <v>134</v>
      </c>
      <c r="T36" s="1259" t="s">
        <v>134</v>
      </c>
      <c r="U36" s="835">
        <v>3.6481167100287997</v>
      </c>
      <c r="V36" s="13"/>
    </row>
    <row r="37" spans="1:22" ht="13.8">
      <c r="A37" s="837" t="s">
        <v>136</v>
      </c>
      <c r="B37" s="1259">
        <v>5.3711219061628785</v>
      </c>
      <c r="C37" s="1259">
        <v>7.61587553174365</v>
      </c>
      <c r="D37" s="1259">
        <v>10.122017657792155</v>
      </c>
      <c r="E37" s="1259">
        <v>66.751285716982181</v>
      </c>
      <c r="F37" s="1259">
        <v>45.953628776555206</v>
      </c>
      <c r="G37" s="1259">
        <v>11.316127005382402</v>
      </c>
      <c r="H37" s="1259" t="s">
        <v>134</v>
      </c>
      <c r="I37" s="1259">
        <v>3.8427977653559751</v>
      </c>
      <c r="J37" s="1259">
        <v>3.9703153808008458</v>
      </c>
      <c r="K37" s="1259">
        <v>10.67995880315047</v>
      </c>
      <c r="L37" s="1259">
        <v>52.203913301748628</v>
      </c>
      <c r="M37" s="1259">
        <v>99.33921303482704</v>
      </c>
      <c r="N37" s="1259" t="s">
        <v>134</v>
      </c>
      <c r="O37" s="1259">
        <v>6.0546351864711072</v>
      </c>
      <c r="P37" s="1259" t="s">
        <v>134</v>
      </c>
      <c r="Q37" s="1259" t="s">
        <v>134</v>
      </c>
      <c r="R37" s="1259" t="s">
        <v>134</v>
      </c>
      <c r="S37" s="1259">
        <v>5.3898159867462425</v>
      </c>
      <c r="T37" s="1259">
        <v>25.254532507206335</v>
      </c>
      <c r="U37" s="835">
        <v>7.8753816778325918</v>
      </c>
      <c r="V37" s="13"/>
    </row>
    <row r="38" spans="1:22" ht="13.8">
      <c r="A38" s="837" t="s">
        <v>719</v>
      </c>
      <c r="B38" s="1259" t="s">
        <v>134</v>
      </c>
      <c r="C38" s="1259" t="s">
        <v>134</v>
      </c>
      <c r="D38" s="1259" t="s">
        <v>134</v>
      </c>
      <c r="E38" s="1259">
        <v>100</v>
      </c>
      <c r="F38" s="1259">
        <v>0.11147153363627602</v>
      </c>
      <c r="G38" s="1259" t="s">
        <v>134</v>
      </c>
      <c r="H38" s="1259" t="s">
        <v>134</v>
      </c>
      <c r="I38" s="1259" t="s">
        <v>134</v>
      </c>
      <c r="J38" s="1259" t="s">
        <v>134</v>
      </c>
      <c r="K38" s="1259" t="s">
        <v>134</v>
      </c>
      <c r="L38" s="1259" t="s">
        <v>134</v>
      </c>
      <c r="M38" s="1259" t="s">
        <v>134</v>
      </c>
      <c r="N38" s="1259" t="s">
        <v>134</v>
      </c>
      <c r="O38" s="1259" t="s">
        <v>134</v>
      </c>
      <c r="P38" s="1259" t="s">
        <v>134</v>
      </c>
      <c r="Q38" s="1259" t="s">
        <v>134</v>
      </c>
      <c r="R38" s="1259" t="s">
        <v>134</v>
      </c>
      <c r="S38" s="1259" t="s">
        <v>134</v>
      </c>
      <c r="T38" s="1259" t="s">
        <v>134</v>
      </c>
      <c r="U38" s="835">
        <v>3.1456590399258459</v>
      </c>
      <c r="V38" s="13"/>
    </row>
    <row r="39" spans="1:22" ht="13.8">
      <c r="A39" s="837" t="s">
        <v>800</v>
      </c>
      <c r="B39" s="1259">
        <v>12.340950417259428</v>
      </c>
      <c r="C39" s="1259">
        <v>80.197854902136115</v>
      </c>
      <c r="D39" s="1259">
        <v>30.180791559602195</v>
      </c>
      <c r="E39" s="1259">
        <v>78.290273935365022</v>
      </c>
      <c r="F39" s="1259">
        <v>60.275056134177362</v>
      </c>
      <c r="G39" s="1259">
        <v>39.612378373189394</v>
      </c>
      <c r="H39" s="1259" t="s">
        <v>134</v>
      </c>
      <c r="I39" s="1259">
        <v>4.6907600651617853</v>
      </c>
      <c r="J39" s="1259" t="s">
        <v>134</v>
      </c>
      <c r="K39" s="1259" t="s">
        <v>134</v>
      </c>
      <c r="L39" s="1259" t="s">
        <v>134</v>
      </c>
      <c r="M39" s="1259" t="s">
        <v>134</v>
      </c>
      <c r="N39" s="1259" t="s">
        <v>134</v>
      </c>
      <c r="O39" s="1259" t="s">
        <v>134</v>
      </c>
      <c r="P39" s="1259" t="s">
        <v>134</v>
      </c>
      <c r="Q39" s="1259" t="s">
        <v>134</v>
      </c>
      <c r="R39" s="1259" t="s">
        <v>134</v>
      </c>
      <c r="S39" s="1259" t="s">
        <v>134</v>
      </c>
      <c r="T39" s="1259" t="s">
        <v>134</v>
      </c>
      <c r="U39" s="835">
        <v>27.962583132470609</v>
      </c>
      <c r="V39" s="13"/>
    </row>
    <row r="40" spans="1:22" ht="13.8">
      <c r="A40" s="837" t="s">
        <v>801</v>
      </c>
      <c r="B40" s="1259">
        <v>0.78321542133499789</v>
      </c>
      <c r="C40" s="1259">
        <v>18.327042782685083</v>
      </c>
      <c r="D40" s="1259">
        <v>4.5239033866357641</v>
      </c>
      <c r="E40" s="1259">
        <v>100</v>
      </c>
      <c r="F40" s="1259">
        <v>46.25524963835521</v>
      </c>
      <c r="G40" s="1259">
        <v>8.6806495421575836</v>
      </c>
      <c r="H40" s="1259" t="s">
        <v>134</v>
      </c>
      <c r="I40" s="1259">
        <v>10.770803221552573</v>
      </c>
      <c r="J40" s="1259" t="s">
        <v>134</v>
      </c>
      <c r="K40" s="1259" t="s">
        <v>134</v>
      </c>
      <c r="L40" s="1259" t="s">
        <v>134</v>
      </c>
      <c r="M40" s="1259" t="s">
        <v>134</v>
      </c>
      <c r="N40" s="1259" t="s">
        <v>134</v>
      </c>
      <c r="O40" s="1259" t="s">
        <v>134</v>
      </c>
      <c r="P40" s="1259" t="s">
        <v>134</v>
      </c>
      <c r="Q40" s="1259" t="s">
        <v>134</v>
      </c>
      <c r="R40" s="1259" t="s">
        <v>134</v>
      </c>
      <c r="S40" s="1259" t="s">
        <v>134</v>
      </c>
      <c r="T40" s="1259" t="s">
        <v>134</v>
      </c>
      <c r="U40" s="835">
        <v>11.990961622242171</v>
      </c>
      <c r="V40" s="13"/>
    </row>
    <row r="41" spans="1:22" ht="13.8" hidden="1">
      <c r="A41" s="837" t="s">
        <v>802</v>
      </c>
      <c r="B41" s="1259">
        <v>2.9392663320206935</v>
      </c>
      <c r="C41" s="1259">
        <v>100</v>
      </c>
      <c r="D41" s="1259">
        <v>80.555552850806336</v>
      </c>
      <c r="E41" s="1259">
        <v>68.787659122848694</v>
      </c>
      <c r="F41" s="1259">
        <v>95.110720646184021</v>
      </c>
      <c r="G41" s="1259">
        <v>97.962347128798257</v>
      </c>
      <c r="H41" s="1259" t="s">
        <v>134</v>
      </c>
      <c r="I41" s="1259">
        <v>99.425564981202825</v>
      </c>
      <c r="J41" s="1259" t="s">
        <v>134</v>
      </c>
      <c r="K41" s="1259">
        <v>100</v>
      </c>
      <c r="L41" s="1259" t="s">
        <v>134</v>
      </c>
      <c r="M41" s="1259" t="s">
        <v>134</v>
      </c>
      <c r="N41" s="1259" t="s">
        <v>134</v>
      </c>
      <c r="O41" s="1259" t="s">
        <v>134</v>
      </c>
      <c r="P41" s="1259" t="s">
        <v>134</v>
      </c>
      <c r="Q41" s="1259" t="s">
        <v>134</v>
      </c>
      <c r="R41" s="1259" t="s">
        <v>134</v>
      </c>
      <c r="S41" s="1259" t="s">
        <v>134</v>
      </c>
      <c r="T41" s="1259" t="s">
        <v>134</v>
      </c>
      <c r="U41" s="835">
        <v>42.47889332169634</v>
      </c>
      <c r="V41" s="13"/>
    </row>
    <row r="42" spans="1:22" ht="3.45" customHeight="1">
      <c r="A42" s="837"/>
      <c r="B42" s="1260"/>
      <c r="C42" s="673"/>
      <c r="D42" s="673"/>
      <c r="E42" s="673"/>
      <c r="F42" s="673"/>
      <c r="G42" s="673"/>
      <c r="H42" s="673"/>
      <c r="I42" s="673"/>
      <c r="J42" s="673"/>
      <c r="K42" s="673"/>
      <c r="L42" s="673"/>
      <c r="M42" s="673"/>
      <c r="N42" s="673"/>
      <c r="O42" s="673"/>
      <c r="P42" s="673"/>
      <c r="Q42" s="673"/>
      <c r="R42" s="673"/>
      <c r="S42" s="673"/>
      <c r="T42" s="673"/>
      <c r="U42" s="843"/>
      <c r="V42" s="13"/>
    </row>
    <row r="43" spans="1:22" ht="13.8">
      <c r="A43" s="834" t="s">
        <v>807</v>
      </c>
      <c r="B43" s="1257">
        <v>5.6936914594691599</v>
      </c>
      <c r="C43" s="1257">
        <v>3.613278193281015</v>
      </c>
      <c r="D43" s="1257">
        <v>6.2609097025502862</v>
      </c>
      <c r="E43" s="1257">
        <v>46.859835585086564</v>
      </c>
      <c r="F43" s="1257">
        <v>48.830677903451928</v>
      </c>
      <c r="G43" s="1257">
        <v>56.50608193003648</v>
      </c>
      <c r="H43" s="1257">
        <v>0</v>
      </c>
      <c r="I43" s="1257">
        <v>11.630050308312498</v>
      </c>
      <c r="J43" s="1257">
        <v>3.5393175478593624</v>
      </c>
      <c r="K43" s="1257" t="s">
        <v>134</v>
      </c>
      <c r="L43" s="1257">
        <v>86.398608670827812</v>
      </c>
      <c r="M43" s="1257" t="s">
        <v>134</v>
      </c>
      <c r="N43" s="1257" t="s">
        <v>134</v>
      </c>
      <c r="O43" s="1257">
        <v>27.170038755607372</v>
      </c>
      <c r="P43" s="1257" t="s">
        <v>134</v>
      </c>
      <c r="Q43" s="1257" t="s">
        <v>134</v>
      </c>
      <c r="R43" s="1257" t="s">
        <v>134</v>
      </c>
      <c r="S43" s="1257">
        <v>5.1851674632089768</v>
      </c>
      <c r="T43" s="1257">
        <v>60.539305270942521</v>
      </c>
      <c r="U43" s="835">
        <v>4.6258625608319539</v>
      </c>
      <c r="V43" s="13"/>
    </row>
    <row r="44" spans="1:22" ht="13.65" customHeight="1">
      <c r="A44" s="837" t="s">
        <v>799</v>
      </c>
      <c r="B44" s="1259">
        <v>8.6786804452302668</v>
      </c>
      <c r="C44" s="1259" t="s">
        <v>134</v>
      </c>
      <c r="D44" s="1259">
        <v>7.8931173817503755</v>
      </c>
      <c r="E44" s="1259">
        <v>30.374119499219038</v>
      </c>
      <c r="F44" s="1259">
        <v>1.2046228721017274</v>
      </c>
      <c r="G44" s="1259">
        <v>2.8928304718142788</v>
      </c>
      <c r="H44" s="1259">
        <v>0</v>
      </c>
      <c r="I44" s="1259">
        <v>13.725112699723161</v>
      </c>
      <c r="J44" s="1259" t="s">
        <v>134</v>
      </c>
      <c r="K44" s="1259" t="s">
        <v>134</v>
      </c>
      <c r="L44" s="1259" t="s">
        <v>134</v>
      </c>
      <c r="M44" s="1259" t="s">
        <v>134</v>
      </c>
      <c r="N44" s="1259" t="s">
        <v>134</v>
      </c>
      <c r="O44" s="1259" t="s">
        <v>134</v>
      </c>
      <c r="P44" s="1259" t="s">
        <v>134</v>
      </c>
      <c r="Q44" s="1259" t="s">
        <v>134</v>
      </c>
      <c r="R44" s="1259" t="s">
        <v>134</v>
      </c>
      <c r="S44" s="1259" t="s">
        <v>134</v>
      </c>
      <c r="T44" s="1259" t="s">
        <v>134</v>
      </c>
      <c r="U44" s="835">
        <v>8.3438022347397673</v>
      </c>
      <c r="V44" s="13"/>
    </row>
    <row r="45" spans="1:22" ht="13.8">
      <c r="A45" s="837" t="s">
        <v>126</v>
      </c>
      <c r="B45" s="1259">
        <v>0</v>
      </c>
      <c r="C45" s="1259" t="s">
        <v>134</v>
      </c>
      <c r="D45" s="1259">
        <v>2.0616581776525726</v>
      </c>
      <c r="E45" s="1259">
        <v>100</v>
      </c>
      <c r="F45" s="1259" t="s">
        <v>134</v>
      </c>
      <c r="G45" s="1259">
        <v>100</v>
      </c>
      <c r="H45" s="1259" t="s">
        <v>134</v>
      </c>
      <c r="I45" s="1259">
        <v>0.49773708744416717</v>
      </c>
      <c r="J45" s="1259" t="s">
        <v>134</v>
      </c>
      <c r="K45" s="1259" t="s">
        <v>134</v>
      </c>
      <c r="L45" s="1259" t="s">
        <v>134</v>
      </c>
      <c r="M45" s="1259" t="s">
        <v>134</v>
      </c>
      <c r="N45" s="1259" t="s">
        <v>134</v>
      </c>
      <c r="O45" s="1259" t="s">
        <v>134</v>
      </c>
      <c r="P45" s="1259" t="s">
        <v>134</v>
      </c>
      <c r="Q45" s="1259" t="s">
        <v>134</v>
      </c>
      <c r="R45" s="1259" t="s">
        <v>134</v>
      </c>
      <c r="S45" s="1259" t="s">
        <v>134</v>
      </c>
      <c r="T45" s="1259" t="s">
        <v>134</v>
      </c>
      <c r="U45" s="835">
        <v>2.0281921876572859</v>
      </c>
      <c r="V45" s="13"/>
    </row>
    <row r="46" spans="1:22" ht="12.75" customHeight="1">
      <c r="A46" s="837" t="s">
        <v>136</v>
      </c>
      <c r="B46" s="1259">
        <v>3.3294622989316216</v>
      </c>
      <c r="C46" s="1259">
        <v>0</v>
      </c>
      <c r="D46" s="1259">
        <v>3.1653582029443657</v>
      </c>
      <c r="E46" s="1259">
        <v>34.309749620295392</v>
      </c>
      <c r="F46" s="1259">
        <v>100</v>
      </c>
      <c r="G46" s="1259">
        <v>44.280617245632257</v>
      </c>
      <c r="H46" s="1259" t="s">
        <v>134</v>
      </c>
      <c r="I46" s="1259">
        <v>10.459670382486594</v>
      </c>
      <c r="J46" s="1259">
        <v>3.5393175478593624</v>
      </c>
      <c r="K46" s="1259" t="s">
        <v>134</v>
      </c>
      <c r="L46" s="1259">
        <v>86.398608670827812</v>
      </c>
      <c r="M46" s="1259" t="s">
        <v>134</v>
      </c>
      <c r="N46" s="1259" t="s">
        <v>134</v>
      </c>
      <c r="O46" s="1259">
        <v>27.170038755607372</v>
      </c>
      <c r="P46" s="1259" t="s">
        <v>134</v>
      </c>
      <c r="Q46" s="1259" t="s">
        <v>134</v>
      </c>
      <c r="R46" s="1259" t="s">
        <v>134</v>
      </c>
      <c r="S46" s="1259">
        <v>5.1851674632089768</v>
      </c>
      <c r="T46" s="1259">
        <v>60.629863633710222</v>
      </c>
      <c r="U46" s="835">
        <v>4.3857596170694375</v>
      </c>
      <c r="V46" s="13"/>
    </row>
    <row r="47" spans="1:22" ht="13.8">
      <c r="A47" s="837" t="s">
        <v>719</v>
      </c>
      <c r="B47" s="1259" t="s">
        <v>134</v>
      </c>
      <c r="C47" s="1259" t="s">
        <v>134</v>
      </c>
      <c r="D47" s="1259" t="s">
        <v>134</v>
      </c>
      <c r="E47" s="1259" t="s">
        <v>134</v>
      </c>
      <c r="F47" s="1259">
        <v>0</v>
      </c>
      <c r="G47" s="1259" t="s">
        <v>134</v>
      </c>
      <c r="H47" s="1259" t="s">
        <v>134</v>
      </c>
      <c r="I47" s="1259" t="s">
        <v>134</v>
      </c>
      <c r="J47" s="1259" t="s">
        <v>134</v>
      </c>
      <c r="K47" s="1259" t="s">
        <v>134</v>
      </c>
      <c r="L47" s="1259" t="s">
        <v>134</v>
      </c>
      <c r="M47" s="1259" t="s">
        <v>134</v>
      </c>
      <c r="N47" s="1259" t="s">
        <v>134</v>
      </c>
      <c r="O47" s="1259" t="s">
        <v>134</v>
      </c>
      <c r="P47" s="1259" t="s">
        <v>134</v>
      </c>
      <c r="Q47" s="1259" t="s">
        <v>134</v>
      </c>
      <c r="R47" s="1259" t="s">
        <v>134</v>
      </c>
      <c r="S47" s="1259" t="s">
        <v>134</v>
      </c>
      <c r="T47" s="1259" t="s">
        <v>134</v>
      </c>
      <c r="U47" s="835">
        <v>0</v>
      </c>
      <c r="V47" s="13"/>
    </row>
    <row r="48" spans="1:22" ht="13.8">
      <c r="A48" s="837" t="s">
        <v>800</v>
      </c>
      <c r="B48" s="1259">
        <v>16.977067866835363</v>
      </c>
      <c r="C48" s="1259">
        <v>100</v>
      </c>
      <c r="D48" s="1259">
        <v>98.287334827024551</v>
      </c>
      <c r="E48" s="1259">
        <v>100</v>
      </c>
      <c r="F48" s="1259" t="s">
        <v>134</v>
      </c>
      <c r="G48" s="1259">
        <v>99.291980715403554</v>
      </c>
      <c r="H48" s="1259" t="s">
        <v>134</v>
      </c>
      <c r="I48" s="1259">
        <v>31.671645005413119</v>
      </c>
      <c r="J48" s="1259" t="s">
        <v>134</v>
      </c>
      <c r="K48" s="1259" t="s">
        <v>134</v>
      </c>
      <c r="L48" s="1259" t="s">
        <v>134</v>
      </c>
      <c r="M48" s="1259" t="s">
        <v>134</v>
      </c>
      <c r="N48" s="1259" t="s">
        <v>134</v>
      </c>
      <c r="O48" s="1259" t="s">
        <v>134</v>
      </c>
      <c r="P48" s="1259" t="s">
        <v>134</v>
      </c>
      <c r="Q48" s="1259" t="s">
        <v>134</v>
      </c>
      <c r="R48" s="1259" t="s">
        <v>134</v>
      </c>
      <c r="S48" s="1259" t="s">
        <v>134</v>
      </c>
      <c r="T48" s="1259" t="s">
        <v>134</v>
      </c>
      <c r="U48" s="835">
        <v>44.880942147387124</v>
      </c>
      <c r="V48" s="13"/>
    </row>
    <row r="49" spans="1:22" ht="13.8">
      <c r="A49" s="837" t="s">
        <v>801</v>
      </c>
      <c r="B49" s="1259" t="s">
        <v>134</v>
      </c>
      <c r="C49" s="1259" t="s">
        <v>134</v>
      </c>
      <c r="D49" s="1259">
        <v>0</v>
      </c>
      <c r="E49" s="1259" t="s">
        <v>134</v>
      </c>
      <c r="F49" s="1259" t="s">
        <v>134</v>
      </c>
      <c r="G49" s="1259">
        <v>100</v>
      </c>
      <c r="H49" s="1259" t="s">
        <v>134</v>
      </c>
      <c r="I49" s="1259" t="s">
        <v>134</v>
      </c>
      <c r="J49" s="1259" t="s">
        <v>134</v>
      </c>
      <c r="K49" s="1259" t="s">
        <v>134</v>
      </c>
      <c r="L49" s="1259" t="s">
        <v>134</v>
      </c>
      <c r="M49" s="1259" t="s">
        <v>134</v>
      </c>
      <c r="N49" s="1259" t="s">
        <v>134</v>
      </c>
      <c r="O49" s="1259" t="s">
        <v>134</v>
      </c>
      <c r="P49" s="1259" t="s">
        <v>134</v>
      </c>
      <c r="Q49" s="1259" t="s">
        <v>134</v>
      </c>
      <c r="R49" s="1259" t="s">
        <v>134</v>
      </c>
      <c r="S49" s="1259" t="s">
        <v>134</v>
      </c>
      <c r="T49" s="1259" t="s">
        <v>134</v>
      </c>
      <c r="U49" s="835">
        <v>3.3322225924691772E-2</v>
      </c>
      <c r="V49" s="13"/>
    </row>
    <row r="50" spans="1:22" ht="13.8" hidden="1">
      <c r="A50" s="837" t="s">
        <v>802</v>
      </c>
      <c r="B50" s="1259">
        <v>31.71036826314289</v>
      </c>
      <c r="C50" s="1259">
        <v>100</v>
      </c>
      <c r="D50" s="1259">
        <v>82.769959770073868</v>
      </c>
      <c r="E50" s="1259">
        <v>99.0011876118337</v>
      </c>
      <c r="F50" s="1259">
        <v>89.213905034522767</v>
      </c>
      <c r="G50" s="1259">
        <v>95.98121702530058</v>
      </c>
      <c r="H50" s="1259" t="s">
        <v>134</v>
      </c>
      <c r="I50" s="1259">
        <v>96.80698585404231</v>
      </c>
      <c r="J50" s="1259" t="s">
        <v>134</v>
      </c>
      <c r="K50" s="1259" t="s">
        <v>134</v>
      </c>
      <c r="L50" s="1259" t="s">
        <v>134</v>
      </c>
      <c r="M50" s="1259" t="s">
        <v>134</v>
      </c>
      <c r="N50" s="1259" t="s">
        <v>134</v>
      </c>
      <c r="O50" s="1259" t="s">
        <v>134</v>
      </c>
      <c r="P50" s="1259" t="s">
        <v>134</v>
      </c>
      <c r="Q50" s="1259" t="s">
        <v>134</v>
      </c>
      <c r="R50" s="1259" t="s">
        <v>134</v>
      </c>
      <c r="S50" s="1259" t="s">
        <v>134</v>
      </c>
      <c r="T50" s="1259">
        <v>5.4035990538170093</v>
      </c>
      <c r="U50" s="835">
        <v>77.101607070546208</v>
      </c>
      <c r="V50" s="13"/>
    </row>
    <row r="51" spans="1:22" ht="3.45" customHeight="1">
      <c r="A51" s="837"/>
      <c r="B51" s="1260"/>
      <c r="C51" s="673"/>
      <c r="D51" s="673"/>
      <c r="E51" s="673"/>
      <c r="F51" s="673"/>
      <c r="G51" s="673"/>
      <c r="H51" s="673"/>
      <c r="I51" s="673"/>
      <c r="J51" s="673"/>
      <c r="K51" s="673"/>
      <c r="L51" s="673"/>
      <c r="M51" s="673"/>
      <c r="N51" s="673"/>
      <c r="O51" s="673"/>
      <c r="P51" s="673"/>
      <c r="Q51" s="673"/>
      <c r="R51" s="673"/>
      <c r="S51" s="673"/>
      <c r="T51" s="673"/>
      <c r="U51" s="843"/>
      <c r="V51" s="13"/>
    </row>
    <row r="52" spans="1:22" ht="13.8">
      <c r="A52" s="834" t="s">
        <v>808</v>
      </c>
      <c r="B52" s="1257">
        <v>2.3206120530008345</v>
      </c>
      <c r="C52" s="1257">
        <v>3.5575071496013346</v>
      </c>
      <c r="D52" s="1257">
        <v>2.3529713607703928</v>
      </c>
      <c r="E52" s="1257">
        <v>2.6321684385021569</v>
      </c>
      <c r="F52" s="1257">
        <v>2.0548361067784011</v>
      </c>
      <c r="G52" s="1257">
        <v>2.1142552361030043</v>
      </c>
      <c r="H52" s="1257" t="s">
        <v>134</v>
      </c>
      <c r="I52" s="1257">
        <v>2.8495626298907566</v>
      </c>
      <c r="J52" s="1257">
        <v>1.6630584862203761</v>
      </c>
      <c r="K52" s="1257">
        <v>0.70549445611217731</v>
      </c>
      <c r="L52" s="1257">
        <v>2.5273739005205766</v>
      </c>
      <c r="M52" s="1257">
        <v>4.5964207895607458</v>
      </c>
      <c r="N52" s="1257">
        <v>3.1323300925688256</v>
      </c>
      <c r="O52" s="1257">
        <v>3.2642753025440259</v>
      </c>
      <c r="P52" s="1257" t="s">
        <v>134</v>
      </c>
      <c r="Q52" s="1257" t="s">
        <v>134</v>
      </c>
      <c r="R52" s="1257" t="s">
        <v>134</v>
      </c>
      <c r="S52" s="1257">
        <v>2.2069346357523041</v>
      </c>
      <c r="T52" s="1257">
        <v>3.4062044789310555</v>
      </c>
      <c r="U52" s="835">
        <v>2.4449972586273083</v>
      </c>
      <c r="V52" s="13"/>
    </row>
    <row r="53" spans="1:22" ht="13.8">
      <c r="A53" s="837" t="s">
        <v>799</v>
      </c>
      <c r="B53" s="1259">
        <v>2.972715692324071</v>
      </c>
      <c r="C53" s="1259">
        <v>7.3613389799300055</v>
      </c>
      <c r="D53" s="1259">
        <v>3.319146434465897</v>
      </c>
      <c r="E53" s="1259">
        <v>3.3792051728611661</v>
      </c>
      <c r="F53" s="1259">
        <v>5.1856960731798232</v>
      </c>
      <c r="G53" s="1259">
        <v>3.5213239687620237</v>
      </c>
      <c r="H53" s="1259" t="s">
        <v>134</v>
      </c>
      <c r="I53" s="1259">
        <v>5.3935969875272018</v>
      </c>
      <c r="J53" s="1259" t="s">
        <v>134</v>
      </c>
      <c r="K53" s="1259">
        <v>1.6031675669635852</v>
      </c>
      <c r="L53" s="1259">
        <v>2.8546206660773596</v>
      </c>
      <c r="M53" s="1259" t="s">
        <v>134</v>
      </c>
      <c r="N53" s="1259">
        <v>3.8381759835078806</v>
      </c>
      <c r="O53" s="1259" t="s">
        <v>134</v>
      </c>
      <c r="P53" s="1259" t="s">
        <v>134</v>
      </c>
      <c r="Q53" s="1259" t="s">
        <v>134</v>
      </c>
      <c r="R53" s="1259" t="s">
        <v>134</v>
      </c>
      <c r="S53" s="1259" t="s">
        <v>134</v>
      </c>
      <c r="T53" s="1259">
        <v>5.1240165021916164</v>
      </c>
      <c r="U53" s="835">
        <v>3.6153331661966117</v>
      </c>
      <c r="V53" s="13"/>
    </row>
    <row r="54" spans="1:22" ht="13.8">
      <c r="A54" s="837" t="s">
        <v>136</v>
      </c>
      <c r="B54" s="1259">
        <v>2.1075824438603483</v>
      </c>
      <c r="C54" s="1259">
        <v>3.3257707048538414</v>
      </c>
      <c r="D54" s="1259">
        <v>1.9505113810516825</v>
      </c>
      <c r="E54" s="1259">
        <v>2.2212338107665821</v>
      </c>
      <c r="F54" s="1259">
        <v>1.7865942635442511</v>
      </c>
      <c r="G54" s="1259">
        <v>1.8339574830196086</v>
      </c>
      <c r="H54" s="1259" t="s">
        <v>134</v>
      </c>
      <c r="I54" s="1259">
        <v>2.1873774514172695</v>
      </c>
      <c r="J54" s="1259">
        <v>1.6630584862203761</v>
      </c>
      <c r="K54" s="1259">
        <v>0.70094385606295362</v>
      </c>
      <c r="L54" s="1259">
        <v>2.2241701955827509</v>
      </c>
      <c r="M54" s="1259">
        <v>5.4245276367270874</v>
      </c>
      <c r="N54" s="1259">
        <v>2.7560450787346684</v>
      </c>
      <c r="O54" s="1259">
        <v>3.2642753025440259</v>
      </c>
      <c r="P54" s="1259" t="s">
        <v>134</v>
      </c>
      <c r="Q54" s="1259" t="s">
        <v>134</v>
      </c>
      <c r="R54" s="1259" t="s">
        <v>134</v>
      </c>
      <c r="S54" s="1259">
        <v>2.2069346357523041</v>
      </c>
      <c r="T54" s="1259">
        <v>3.2804956241608991</v>
      </c>
      <c r="U54" s="835">
        <v>2.0862701075071008</v>
      </c>
      <c r="V54" s="13"/>
    </row>
    <row r="55" spans="1:22" ht="13.8">
      <c r="A55" s="845" t="s">
        <v>1110</v>
      </c>
      <c r="B55" s="1259" t="s">
        <v>134</v>
      </c>
      <c r="C55" s="1259" t="s">
        <v>134</v>
      </c>
      <c r="D55" s="1259" t="s">
        <v>134</v>
      </c>
      <c r="E55" s="1259" t="s">
        <v>134</v>
      </c>
      <c r="F55" s="1259" t="s">
        <v>134</v>
      </c>
      <c r="G55" s="1259">
        <v>3.2872011157091574</v>
      </c>
      <c r="H55" s="1259" t="s">
        <v>134</v>
      </c>
      <c r="I55" s="1259">
        <v>23.443405027833737</v>
      </c>
      <c r="J55" s="1259">
        <v>2.0559532418450996E-3</v>
      </c>
      <c r="K55" s="1259" t="s">
        <v>134</v>
      </c>
      <c r="L55" s="1259" t="s">
        <v>134</v>
      </c>
      <c r="M55" s="1259" t="s">
        <v>134</v>
      </c>
      <c r="N55" s="1259" t="s">
        <v>134</v>
      </c>
      <c r="O55" s="1259" t="s">
        <v>134</v>
      </c>
      <c r="P55" s="1259" t="s">
        <v>134</v>
      </c>
      <c r="Q55" s="1259" t="s">
        <v>134</v>
      </c>
      <c r="R55" s="1259" t="s">
        <v>134</v>
      </c>
      <c r="S55" s="1259">
        <v>6.6000929579118557</v>
      </c>
      <c r="T55" s="1259" t="s">
        <v>134</v>
      </c>
      <c r="U55" s="835">
        <v>5.0135584520495486</v>
      </c>
      <c r="V55" s="13"/>
    </row>
    <row r="56" spans="1:22" ht="13.8">
      <c r="A56" s="845" t="s">
        <v>1111</v>
      </c>
      <c r="B56" s="1259">
        <v>2.1075824438603483</v>
      </c>
      <c r="C56" s="1259">
        <v>3.3257707048538414</v>
      </c>
      <c r="D56" s="1259">
        <v>1.9505113810516825</v>
      </c>
      <c r="E56" s="1259">
        <v>2.2212338107665821</v>
      </c>
      <c r="F56" s="1259">
        <v>1.7865942635442511</v>
      </c>
      <c r="G56" s="1259">
        <v>1.8338653363697128</v>
      </c>
      <c r="H56" s="1259" t="s">
        <v>134</v>
      </c>
      <c r="I56" s="1259">
        <v>2.1760600325524644</v>
      </c>
      <c r="J56" s="1259">
        <v>1.7645498641101776</v>
      </c>
      <c r="K56" s="1259">
        <v>0.70094385606295362</v>
      </c>
      <c r="L56" s="1259">
        <v>2.2241701955827509</v>
      </c>
      <c r="M56" s="1259">
        <v>5.4245276367270874</v>
      </c>
      <c r="N56" s="1259">
        <v>2.7560450787346684</v>
      </c>
      <c r="O56" s="1259">
        <v>3.2642753025440259</v>
      </c>
      <c r="P56" s="1259" t="s">
        <v>134</v>
      </c>
      <c r="Q56" s="1259" t="s">
        <v>134</v>
      </c>
      <c r="R56" s="1259" t="s">
        <v>134</v>
      </c>
      <c r="S56" s="1259">
        <v>2.1401883495672309</v>
      </c>
      <c r="T56" s="1259">
        <v>3.2804956241608991</v>
      </c>
      <c r="U56" s="835">
        <v>2.0840445664053782</v>
      </c>
      <c r="V56" s="13"/>
    </row>
    <row r="57" spans="1:22" ht="13.8">
      <c r="A57" s="846" t="s">
        <v>1112</v>
      </c>
      <c r="B57" s="1259">
        <v>3.8343922945839584</v>
      </c>
      <c r="C57" s="1259" t="s">
        <v>134</v>
      </c>
      <c r="D57" s="1259">
        <v>1.437747774033336</v>
      </c>
      <c r="E57" s="1259">
        <v>75.388660366150546</v>
      </c>
      <c r="F57" s="1259">
        <v>2.2107417268175311</v>
      </c>
      <c r="G57" s="1259">
        <v>3.6692280367568304</v>
      </c>
      <c r="H57" s="1259" t="s">
        <v>134</v>
      </c>
      <c r="I57" s="1259">
        <v>94.203451924500627</v>
      </c>
      <c r="J57" s="1259" t="s">
        <v>134</v>
      </c>
      <c r="K57" s="1259" t="s">
        <v>134</v>
      </c>
      <c r="L57" s="1259" t="s">
        <v>134</v>
      </c>
      <c r="M57" s="1259">
        <v>5.4245276367270874</v>
      </c>
      <c r="N57" s="1259" t="s">
        <v>134</v>
      </c>
      <c r="O57" s="1259" t="s">
        <v>134</v>
      </c>
      <c r="P57" s="1259" t="s">
        <v>134</v>
      </c>
      <c r="Q57" s="1259" t="s">
        <v>134</v>
      </c>
      <c r="R57" s="1259" t="s">
        <v>134</v>
      </c>
      <c r="S57" s="1259" t="s">
        <v>134</v>
      </c>
      <c r="T57" s="1259">
        <v>100</v>
      </c>
      <c r="U57" s="835">
        <v>3.4181541239725521</v>
      </c>
      <c r="V57" s="13"/>
    </row>
    <row r="58" spans="1:22" ht="13.8">
      <c r="A58" s="837" t="s">
        <v>800</v>
      </c>
      <c r="B58" s="1259" t="s">
        <v>134</v>
      </c>
      <c r="C58" s="1259" t="s">
        <v>134</v>
      </c>
      <c r="D58" s="1259" t="s">
        <v>134</v>
      </c>
      <c r="E58" s="1259" t="s">
        <v>134</v>
      </c>
      <c r="F58" s="1259" t="s">
        <v>134</v>
      </c>
      <c r="G58" s="1259" t="s">
        <v>134</v>
      </c>
      <c r="H58" s="1259" t="s">
        <v>134</v>
      </c>
      <c r="I58" s="1259" t="s">
        <v>134</v>
      </c>
      <c r="J58" s="1259" t="s">
        <v>134</v>
      </c>
      <c r="K58" s="1259" t="s">
        <v>134</v>
      </c>
      <c r="L58" s="1259" t="s">
        <v>134</v>
      </c>
      <c r="M58" s="1259" t="s">
        <v>134</v>
      </c>
      <c r="N58" s="1259" t="s">
        <v>134</v>
      </c>
      <c r="O58" s="1259" t="s">
        <v>134</v>
      </c>
      <c r="P58" s="1259" t="s">
        <v>134</v>
      </c>
      <c r="Q58" s="1259" t="s">
        <v>134</v>
      </c>
      <c r="R58" s="1259" t="s">
        <v>134</v>
      </c>
      <c r="S58" s="1259" t="s">
        <v>134</v>
      </c>
      <c r="T58" s="1259" t="s">
        <v>134</v>
      </c>
      <c r="U58" s="835" t="s">
        <v>134</v>
      </c>
      <c r="V58" s="13"/>
    </row>
    <row r="59" spans="1:22" ht="12.75" hidden="1" customHeight="1">
      <c r="A59" s="837" t="s">
        <v>802</v>
      </c>
      <c r="B59" s="1259">
        <v>96.942251309690434</v>
      </c>
      <c r="C59" s="1259">
        <v>4.2345980659407614</v>
      </c>
      <c r="D59" s="1259">
        <v>68.925828265228745</v>
      </c>
      <c r="E59" s="1259">
        <v>86.160236036423385</v>
      </c>
      <c r="F59" s="1259">
        <v>90.984731472922888</v>
      </c>
      <c r="G59" s="1259">
        <v>1.3715021059600687</v>
      </c>
      <c r="H59" s="1259" t="s">
        <v>134</v>
      </c>
      <c r="I59" s="1259">
        <v>97.086156359238956</v>
      </c>
      <c r="J59" s="1259" t="s">
        <v>134</v>
      </c>
      <c r="K59" s="1259" t="s">
        <v>134</v>
      </c>
      <c r="L59" s="1259" t="s">
        <v>134</v>
      </c>
      <c r="M59" s="1259">
        <v>0</v>
      </c>
      <c r="N59" s="1259" t="s">
        <v>134</v>
      </c>
      <c r="O59" s="1259" t="s">
        <v>134</v>
      </c>
      <c r="P59" s="1259" t="s">
        <v>134</v>
      </c>
      <c r="Q59" s="1259" t="s">
        <v>134</v>
      </c>
      <c r="R59" s="1259" t="s">
        <v>134</v>
      </c>
      <c r="S59" s="1259" t="s">
        <v>134</v>
      </c>
      <c r="T59" s="1259">
        <v>3.2316746388115889</v>
      </c>
      <c r="U59" s="835">
        <v>2.7885850427912175</v>
      </c>
      <c r="V59" s="13"/>
    </row>
    <row r="60" spans="1:22" ht="3.45" customHeight="1">
      <c r="A60" s="837"/>
      <c r="B60" s="1260"/>
      <c r="C60" s="673"/>
      <c r="D60" s="673"/>
      <c r="E60" s="673"/>
      <c r="F60" s="673"/>
      <c r="G60" s="673"/>
      <c r="H60" s="673"/>
      <c r="I60" s="673"/>
      <c r="J60" s="673"/>
      <c r="K60" s="673"/>
      <c r="L60" s="673"/>
      <c r="M60" s="673"/>
      <c r="N60" s="673"/>
      <c r="O60" s="673"/>
      <c r="P60" s="673"/>
      <c r="Q60" s="673"/>
      <c r="R60" s="673"/>
      <c r="S60" s="673"/>
      <c r="T60" s="673"/>
      <c r="U60" s="843"/>
      <c r="V60" s="13"/>
    </row>
    <row r="61" spans="1:22" ht="13.8">
      <c r="A61" s="834" t="s">
        <v>812</v>
      </c>
      <c r="B61" s="1257">
        <v>1.5279436794866099</v>
      </c>
      <c r="C61" s="1257">
        <v>6.7249709069585037</v>
      </c>
      <c r="D61" s="1257">
        <v>2.2405913317246782</v>
      </c>
      <c r="E61" s="1257">
        <v>4.7377492023971746</v>
      </c>
      <c r="F61" s="1257">
        <v>3.3630680585770922</v>
      </c>
      <c r="G61" s="1257">
        <v>2.6916775135813023</v>
      </c>
      <c r="H61" s="1257" t="s">
        <v>134</v>
      </c>
      <c r="I61" s="1257">
        <v>2.8297726218447194</v>
      </c>
      <c r="J61" s="1257">
        <v>8.0080058712151025</v>
      </c>
      <c r="K61" s="1257">
        <v>5.3262110290937406</v>
      </c>
      <c r="L61" s="1257" t="s">
        <v>134</v>
      </c>
      <c r="M61" s="1257" t="s">
        <v>134</v>
      </c>
      <c r="N61" s="1257" t="s">
        <v>134</v>
      </c>
      <c r="O61" s="1257" t="s">
        <v>134</v>
      </c>
      <c r="P61" s="1257" t="s">
        <v>134</v>
      </c>
      <c r="Q61" s="1257" t="s">
        <v>134</v>
      </c>
      <c r="R61" s="1257" t="s">
        <v>134</v>
      </c>
      <c r="S61" s="1257" t="s">
        <v>134</v>
      </c>
      <c r="T61" s="1257">
        <v>1.9698245467549051</v>
      </c>
      <c r="U61" s="835">
        <v>2.3862455054220129</v>
      </c>
      <c r="V61" s="13"/>
    </row>
    <row r="62" spans="1:22" ht="13.8">
      <c r="A62" s="837" t="s">
        <v>136</v>
      </c>
      <c r="B62" s="1259">
        <v>1.5153548057083668</v>
      </c>
      <c r="C62" s="1259">
        <v>83.602346802958351</v>
      </c>
      <c r="D62" s="1259">
        <v>1.9030607230200078</v>
      </c>
      <c r="E62" s="1259">
        <v>5.9451546356377483</v>
      </c>
      <c r="F62" s="1259">
        <v>3.4356476897302626</v>
      </c>
      <c r="G62" s="1259">
        <v>2.6024694479952029</v>
      </c>
      <c r="H62" s="1259" t="s">
        <v>134</v>
      </c>
      <c r="I62" s="1259">
        <v>2.8660721968749825</v>
      </c>
      <c r="J62" s="1259">
        <v>8.0104629968197738</v>
      </c>
      <c r="K62" s="1259">
        <v>6.0302716337134274</v>
      </c>
      <c r="L62" s="1259" t="s">
        <v>134</v>
      </c>
      <c r="M62" s="1259" t="s">
        <v>134</v>
      </c>
      <c r="N62" s="1259" t="s">
        <v>134</v>
      </c>
      <c r="O62" s="1259" t="s">
        <v>134</v>
      </c>
      <c r="P62" s="1259" t="s">
        <v>134</v>
      </c>
      <c r="Q62" s="1259" t="s">
        <v>134</v>
      </c>
      <c r="R62" s="1259" t="s">
        <v>134</v>
      </c>
      <c r="S62" s="1259" t="s">
        <v>134</v>
      </c>
      <c r="T62" s="1259">
        <v>2.3376534148082344</v>
      </c>
      <c r="U62" s="835">
        <v>2.2338215842683034</v>
      </c>
      <c r="V62" s="13"/>
    </row>
    <row r="63" spans="1:22" ht="13.8">
      <c r="A63" s="837" t="s">
        <v>813</v>
      </c>
      <c r="B63" s="1259">
        <v>1.703783947444129</v>
      </c>
      <c r="C63" s="1259">
        <v>4.3143143525225618</v>
      </c>
      <c r="D63" s="1259">
        <v>3.6157447224160117</v>
      </c>
      <c r="E63" s="1259">
        <v>3.9134907877667642</v>
      </c>
      <c r="F63" s="1259">
        <v>3.1368759048676775</v>
      </c>
      <c r="G63" s="1259">
        <v>3.9103695564304917</v>
      </c>
      <c r="H63" s="1259" t="s">
        <v>134</v>
      </c>
      <c r="I63" s="1259">
        <v>2.67265000151711</v>
      </c>
      <c r="J63" s="1259">
        <v>0</v>
      </c>
      <c r="K63" s="1259">
        <v>3.7716521000208876</v>
      </c>
      <c r="L63" s="1259" t="s">
        <v>134</v>
      </c>
      <c r="M63" s="1259" t="s">
        <v>134</v>
      </c>
      <c r="N63" s="1259" t="s">
        <v>134</v>
      </c>
      <c r="O63" s="1259" t="s">
        <v>134</v>
      </c>
      <c r="P63" s="1259" t="s">
        <v>134</v>
      </c>
      <c r="Q63" s="1259" t="s">
        <v>134</v>
      </c>
      <c r="R63" s="1259" t="s">
        <v>134</v>
      </c>
      <c r="S63" s="1259" t="s">
        <v>134</v>
      </c>
      <c r="T63" s="1259">
        <v>1.9006935472092181</v>
      </c>
      <c r="U63" s="835">
        <v>3.223944226309619</v>
      </c>
      <c r="V63" s="13"/>
    </row>
    <row r="64" spans="1:22" ht="13.8" hidden="1">
      <c r="A64" s="837" t="s">
        <v>802</v>
      </c>
      <c r="B64" s="1259" t="s">
        <v>134</v>
      </c>
      <c r="C64" s="1259" t="s">
        <v>134</v>
      </c>
      <c r="D64" s="1259" t="s">
        <v>134</v>
      </c>
      <c r="E64" s="1259">
        <v>0</v>
      </c>
      <c r="F64" s="1259" t="s">
        <v>134</v>
      </c>
      <c r="G64" s="1259" t="s">
        <v>134</v>
      </c>
      <c r="H64" s="1259" t="s">
        <v>134</v>
      </c>
      <c r="I64" s="1259" t="s">
        <v>134</v>
      </c>
      <c r="J64" s="1259" t="s">
        <v>134</v>
      </c>
      <c r="K64" s="1259" t="s">
        <v>134</v>
      </c>
      <c r="L64" s="1259" t="s">
        <v>134</v>
      </c>
      <c r="M64" s="1259" t="s">
        <v>134</v>
      </c>
      <c r="N64" s="1259" t="s">
        <v>134</v>
      </c>
      <c r="O64" s="1259" t="s">
        <v>134</v>
      </c>
      <c r="P64" s="1259" t="s">
        <v>134</v>
      </c>
      <c r="Q64" s="1259" t="s">
        <v>134</v>
      </c>
      <c r="R64" s="1259" t="s">
        <v>134</v>
      </c>
      <c r="S64" s="1259" t="s">
        <v>134</v>
      </c>
      <c r="T64" s="1259" t="s">
        <v>134</v>
      </c>
      <c r="U64" s="835">
        <v>0</v>
      </c>
      <c r="V64" s="13"/>
    </row>
    <row r="65" spans="1:22" ht="4.6500000000000004" customHeight="1">
      <c r="A65" s="847"/>
      <c r="B65" s="1260"/>
      <c r="C65" s="673"/>
      <c r="D65" s="673"/>
      <c r="E65" s="673"/>
      <c r="F65" s="673"/>
      <c r="G65" s="673"/>
      <c r="H65" s="673"/>
      <c r="I65" s="673"/>
      <c r="J65" s="673"/>
      <c r="K65" s="673"/>
      <c r="L65" s="673"/>
      <c r="M65" s="673"/>
      <c r="N65" s="673"/>
      <c r="O65" s="673"/>
      <c r="P65" s="673"/>
      <c r="Q65" s="673"/>
      <c r="R65" s="673"/>
      <c r="S65" s="673"/>
      <c r="T65" s="673"/>
      <c r="U65" s="850"/>
      <c r="V65" s="13"/>
    </row>
    <row r="66" spans="1:22" s="64" customFormat="1" ht="27" customHeight="1">
      <c r="A66" s="851" t="s">
        <v>1113</v>
      </c>
      <c r="B66" s="1261">
        <v>2.5835248286862886</v>
      </c>
      <c r="C66" s="1261">
        <v>4.3718960866697021</v>
      </c>
      <c r="D66" s="1261">
        <v>2.6960729791709377</v>
      </c>
      <c r="E66" s="1261">
        <v>4.7347658593812607</v>
      </c>
      <c r="F66" s="1261">
        <v>3.2438864885625391</v>
      </c>
      <c r="G66" s="1261">
        <v>3.6122152854416298</v>
      </c>
      <c r="H66" s="1261">
        <v>0</v>
      </c>
      <c r="I66" s="1261">
        <v>2.2125314734719974</v>
      </c>
      <c r="J66" s="1261">
        <v>3.9301661235863885</v>
      </c>
      <c r="K66" s="1261">
        <v>2.090739049470665</v>
      </c>
      <c r="L66" s="1261">
        <v>2.5550971332566603</v>
      </c>
      <c r="M66" s="1261">
        <v>2.6246279285970759</v>
      </c>
      <c r="N66" s="1261">
        <v>3.1323300925688256</v>
      </c>
      <c r="O66" s="1261">
        <v>2.642698406966669</v>
      </c>
      <c r="P66" s="1261">
        <v>1.2011546742735888</v>
      </c>
      <c r="Q66" s="1261">
        <v>0</v>
      </c>
      <c r="R66" s="1261">
        <v>0.64028057071747069</v>
      </c>
      <c r="S66" s="1261">
        <v>4.7289219941138576</v>
      </c>
      <c r="T66" s="1261">
        <v>3.4523042233879502</v>
      </c>
      <c r="U66" s="1262">
        <v>2.8346013045073462</v>
      </c>
      <c r="V66" s="174"/>
    </row>
    <row r="67" spans="1:22" ht="4.6500000000000004" customHeight="1" thickBot="1">
      <c r="A67" s="854"/>
      <c r="B67" s="28"/>
      <c r="C67" s="28"/>
      <c r="D67" s="28"/>
      <c r="E67" s="28"/>
      <c r="F67" s="28"/>
      <c r="G67" s="28"/>
      <c r="H67" s="28"/>
      <c r="I67" s="28"/>
      <c r="J67" s="28"/>
      <c r="K67" s="28"/>
      <c r="L67" s="28"/>
      <c r="M67" s="28"/>
      <c r="N67" s="28"/>
      <c r="O67" s="28"/>
      <c r="P67" s="28"/>
      <c r="Q67" s="28"/>
      <c r="R67" s="28"/>
      <c r="S67" s="28"/>
      <c r="T67" s="28"/>
      <c r="U67" s="28"/>
      <c r="V67" s="13"/>
    </row>
    <row r="68" spans="1:22" ht="13.8">
      <c r="A68" s="18" t="s">
        <v>1114</v>
      </c>
      <c r="B68" s="18"/>
      <c r="C68" s="18"/>
      <c r="D68" s="18"/>
      <c r="E68" s="18"/>
      <c r="F68" s="18"/>
      <c r="G68" s="18"/>
      <c r="H68" s="18"/>
      <c r="I68" s="18"/>
      <c r="J68" s="18"/>
      <c r="K68" s="18"/>
      <c r="L68" s="18"/>
      <c r="M68" s="18"/>
      <c r="N68" s="18"/>
      <c r="O68" s="18"/>
      <c r="P68" s="18"/>
      <c r="Q68" s="18"/>
      <c r="R68" s="18"/>
      <c r="S68" s="18"/>
      <c r="T68" s="18"/>
      <c r="U68" s="18"/>
      <c r="V68" s="13"/>
    </row>
    <row r="69" spans="1:22" ht="13.8">
      <c r="A69" s="18" t="s">
        <v>1115</v>
      </c>
      <c r="B69" s="18"/>
      <c r="C69" s="18"/>
      <c r="D69" s="18"/>
      <c r="E69" s="18"/>
      <c r="F69" s="18"/>
      <c r="G69" s="18"/>
      <c r="H69" s="18"/>
      <c r="I69" s="18"/>
      <c r="J69" s="18"/>
      <c r="K69" s="18"/>
      <c r="L69" s="18"/>
      <c r="M69" s="18"/>
      <c r="N69" s="18"/>
      <c r="O69" s="18"/>
      <c r="P69" s="18"/>
      <c r="Q69" s="18"/>
      <c r="R69" s="18"/>
      <c r="S69" s="18"/>
      <c r="T69" s="18"/>
      <c r="U69" s="18"/>
      <c r="V69" s="13"/>
    </row>
    <row r="70" spans="1:22" ht="13.65" customHeight="1">
      <c r="A70" s="24"/>
      <c r="B70" s="274"/>
      <c r="C70" s="274"/>
      <c r="D70" s="274"/>
      <c r="E70" s="274"/>
      <c r="F70" s="274"/>
      <c r="G70" s="274"/>
      <c r="H70" s="274"/>
      <c r="I70" s="274"/>
      <c r="J70" s="274"/>
      <c r="K70" s="274"/>
      <c r="L70" s="274"/>
      <c r="M70" s="274"/>
      <c r="N70" s="274"/>
      <c r="O70" s="274"/>
      <c r="P70" s="274"/>
      <c r="Q70" s="274"/>
      <c r="R70" s="274"/>
      <c r="S70" s="274"/>
      <c r="T70" s="274"/>
      <c r="U70" s="274"/>
      <c r="V70" s="13"/>
    </row>
    <row r="71" spans="1:22" ht="13.65" customHeight="1">
      <c r="A71" s="274"/>
      <c r="B71" s="274"/>
      <c r="C71" s="274"/>
      <c r="D71" s="274"/>
      <c r="E71" s="274"/>
      <c r="F71" s="274"/>
      <c r="G71" s="274"/>
      <c r="H71" s="274"/>
      <c r="I71" s="274"/>
      <c r="J71" s="274"/>
      <c r="K71" s="274"/>
      <c r="L71" s="274"/>
      <c r="M71" s="274"/>
      <c r="N71" s="274"/>
      <c r="O71" s="274"/>
      <c r="P71" s="274"/>
      <c r="Q71" s="274"/>
      <c r="R71" s="274"/>
      <c r="S71" s="274"/>
      <c r="T71" s="274"/>
      <c r="U71" s="274"/>
    </row>
    <row r="72" spans="1:22" ht="13.65" customHeight="1">
      <c r="A72" s="274"/>
      <c r="B72" s="274"/>
      <c r="C72" s="274"/>
      <c r="D72" s="274"/>
      <c r="E72" s="274"/>
      <c r="F72" s="274"/>
      <c r="G72" s="274"/>
      <c r="H72" s="274"/>
      <c r="I72" s="274"/>
      <c r="J72" s="274"/>
      <c r="K72" s="274"/>
      <c r="L72" s="274"/>
      <c r="M72" s="274"/>
      <c r="N72" s="274"/>
      <c r="O72" s="274"/>
      <c r="P72" s="274"/>
      <c r="Q72" s="274"/>
      <c r="R72" s="274"/>
      <c r="S72" s="274"/>
      <c r="T72" s="274"/>
      <c r="U72" s="274"/>
    </row>
  </sheetData>
  <mergeCells count="3">
    <mergeCell ref="A2:U2"/>
    <mergeCell ref="A3:U3"/>
    <mergeCell ref="A4:U4"/>
  </mergeCells>
  <hyperlinks>
    <hyperlink ref="A1" location="Índice!A1" display="Volver al Índice" xr:uid="{BC631A39-3D18-4132-BE78-4E2C0270715B}"/>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2447B-E920-4821-A95F-419553380D03}">
  <sheetPr>
    <pageSetUpPr fitToPage="1"/>
  </sheetPr>
  <dimension ref="A1:I74"/>
  <sheetViews>
    <sheetView showGridLines="0" zoomScale="115" zoomScaleNormal="85" workbookViewId="0"/>
  </sheetViews>
  <sheetFormatPr baseColWidth="10" defaultColWidth="11.44140625" defaultRowHeight="13.2"/>
  <cols>
    <col min="1" max="1" width="47.88671875" style="1092" customWidth="1"/>
    <col min="2" max="6" width="22.109375" style="1092" customWidth="1"/>
    <col min="7" max="256" width="11.44140625" style="1092"/>
    <col min="257" max="257" width="47.88671875" style="1092" customWidth="1"/>
    <col min="258" max="262" width="22.109375" style="1092" customWidth="1"/>
    <col min="263" max="512" width="11.44140625" style="1092"/>
    <col min="513" max="513" width="47.88671875" style="1092" customWidth="1"/>
    <col min="514" max="518" width="22.109375" style="1092" customWidth="1"/>
    <col min="519" max="768" width="11.44140625" style="1092"/>
    <col min="769" max="769" width="47.88671875" style="1092" customWidth="1"/>
    <col min="770" max="774" width="22.109375" style="1092" customWidth="1"/>
    <col min="775" max="1024" width="11.44140625" style="1092"/>
    <col min="1025" max="1025" width="47.88671875" style="1092" customWidth="1"/>
    <col min="1026" max="1030" width="22.109375" style="1092" customWidth="1"/>
    <col min="1031" max="1280" width="11.44140625" style="1092"/>
    <col min="1281" max="1281" width="47.88671875" style="1092" customWidth="1"/>
    <col min="1282" max="1286" width="22.109375" style="1092" customWidth="1"/>
    <col min="1287" max="1536" width="11.44140625" style="1092"/>
    <col min="1537" max="1537" width="47.88671875" style="1092" customWidth="1"/>
    <col min="1538" max="1542" width="22.109375" style="1092" customWidth="1"/>
    <col min="1543" max="1792" width="11.44140625" style="1092"/>
    <col min="1793" max="1793" width="47.88671875" style="1092" customWidth="1"/>
    <col min="1794" max="1798" width="22.109375" style="1092" customWidth="1"/>
    <col min="1799" max="2048" width="11.44140625" style="1092"/>
    <col min="2049" max="2049" width="47.88671875" style="1092" customWidth="1"/>
    <col min="2050" max="2054" width="22.109375" style="1092" customWidth="1"/>
    <col min="2055" max="2304" width="11.44140625" style="1092"/>
    <col min="2305" max="2305" width="47.88671875" style="1092" customWidth="1"/>
    <col min="2306" max="2310" width="22.109375" style="1092" customWidth="1"/>
    <col min="2311" max="2560" width="11.44140625" style="1092"/>
    <col min="2561" max="2561" width="47.88671875" style="1092" customWidth="1"/>
    <col min="2562" max="2566" width="22.109375" style="1092" customWidth="1"/>
    <col min="2567" max="2816" width="11.44140625" style="1092"/>
    <col min="2817" max="2817" width="47.88671875" style="1092" customWidth="1"/>
    <col min="2818" max="2822" width="22.109375" style="1092" customWidth="1"/>
    <col min="2823" max="3072" width="11.44140625" style="1092"/>
    <col min="3073" max="3073" width="47.88671875" style="1092" customWidth="1"/>
    <col min="3074" max="3078" width="22.109375" style="1092" customWidth="1"/>
    <col min="3079" max="3328" width="11.44140625" style="1092"/>
    <col min="3329" max="3329" width="47.88671875" style="1092" customWidth="1"/>
    <col min="3330" max="3334" width="22.109375" style="1092" customWidth="1"/>
    <col min="3335" max="3584" width="11.44140625" style="1092"/>
    <col min="3585" max="3585" width="47.88671875" style="1092" customWidth="1"/>
    <col min="3586" max="3590" width="22.109375" style="1092" customWidth="1"/>
    <col min="3591" max="3840" width="11.44140625" style="1092"/>
    <col min="3841" max="3841" width="47.88671875" style="1092" customWidth="1"/>
    <col min="3842" max="3846" width="22.109375" style="1092" customWidth="1"/>
    <col min="3847" max="4096" width="11.44140625" style="1092"/>
    <col min="4097" max="4097" width="47.88671875" style="1092" customWidth="1"/>
    <col min="4098" max="4102" width="22.109375" style="1092" customWidth="1"/>
    <col min="4103" max="4352" width="11.44140625" style="1092"/>
    <col min="4353" max="4353" width="47.88671875" style="1092" customWidth="1"/>
    <col min="4354" max="4358" width="22.109375" style="1092" customWidth="1"/>
    <col min="4359" max="4608" width="11.44140625" style="1092"/>
    <col min="4609" max="4609" width="47.88671875" style="1092" customWidth="1"/>
    <col min="4610" max="4614" width="22.109375" style="1092" customWidth="1"/>
    <col min="4615" max="4864" width="11.44140625" style="1092"/>
    <col min="4865" max="4865" width="47.88671875" style="1092" customWidth="1"/>
    <col min="4866" max="4870" width="22.109375" style="1092" customWidth="1"/>
    <col min="4871" max="5120" width="11.44140625" style="1092"/>
    <col min="5121" max="5121" width="47.88671875" style="1092" customWidth="1"/>
    <col min="5122" max="5126" width="22.109375" style="1092" customWidth="1"/>
    <col min="5127" max="5376" width="11.44140625" style="1092"/>
    <col min="5377" max="5377" width="47.88671875" style="1092" customWidth="1"/>
    <col min="5378" max="5382" width="22.109375" style="1092" customWidth="1"/>
    <col min="5383" max="5632" width="11.44140625" style="1092"/>
    <col min="5633" max="5633" width="47.88671875" style="1092" customWidth="1"/>
    <col min="5634" max="5638" width="22.109375" style="1092" customWidth="1"/>
    <col min="5639" max="5888" width="11.44140625" style="1092"/>
    <col min="5889" max="5889" width="47.88671875" style="1092" customWidth="1"/>
    <col min="5890" max="5894" width="22.109375" style="1092" customWidth="1"/>
    <col min="5895" max="6144" width="11.44140625" style="1092"/>
    <col min="6145" max="6145" width="47.88671875" style="1092" customWidth="1"/>
    <col min="6146" max="6150" width="22.109375" style="1092" customWidth="1"/>
    <col min="6151" max="6400" width="11.44140625" style="1092"/>
    <col min="6401" max="6401" width="47.88671875" style="1092" customWidth="1"/>
    <col min="6402" max="6406" width="22.109375" style="1092" customWidth="1"/>
    <col min="6407" max="6656" width="11.44140625" style="1092"/>
    <col min="6657" max="6657" width="47.88671875" style="1092" customWidth="1"/>
    <col min="6658" max="6662" width="22.109375" style="1092" customWidth="1"/>
    <col min="6663" max="6912" width="11.44140625" style="1092"/>
    <col min="6913" max="6913" width="47.88671875" style="1092" customWidth="1"/>
    <col min="6914" max="6918" width="22.109375" style="1092" customWidth="1"/>
    <col min="6919" max="7168" width="11.44140625" style="1092"/>
    <col min="7169" max="7169" width="47.88671875" style="1092" customWidth="1"/>
    <col min="7170" max="7174" width="22.109375" style="1092" customWidth="1"/>
    <col min="7175" max="7424" width="11.44140625" style="1092"/>
    <col min="7425" max="7425" width="47.88671875" style="1092" customWidth="1"/>
    <col min="7426" max="7430" width="22.109375" style="1092" customWidth="1"/>
    <col min="7431" max="7680" width="11.44140625" style="1092"/>
    <col min="7681" max="7681" width="47.88671875" style="1092" customWidth="1"/>
    <col min="7682" max="7686" width="22.109375" style="1092" customWidth="1"/>
    <col min="7687" max="7936" width="11.44140625" style="1092"/>
    <col min="7937" max="7937" width="47.88671875" style="1092" customWidth="1"/>
    <col min="7938" max="7942" width="22.109375" style="1092" customWidth="1"/>
    <col min="7943" max="8192" width="11.44140625" style="1092"/>
    <col min="8193" max="8193" width="47.88671875" style="1092" customWidth="1"/>
    <col min="8194" max="8198" width="22.109375" style="1092" customWidth="1"/>
    <col min="8199" max="8448" width="11.44140625" style="1092"/>
    <col min="8449" max="8449" width="47.88671875" style="1092" customWidth="1"/>
    <col min="8450" max="8454" width="22.109375" style="1092" customWidth="1"/>
    <col min="8455" max="8704" width="11.44140625" style="1092"/>
    <col min="8705" max="8705" width="47.88671875" style="1092" customWidth="1"/>
    <col min="8706" max="8710" width="22.109375" style="1092" customWidth="1"/>
    <col min="8711" max="8960" width="11.44140625" style="1092"/>
    <col min="8961" max="8961" width="47.88671875" style="1092" customWidth="1"/>
    <col min="8962" max="8966" width="22.109375" style="1092" customWidth="1"/>
    <col min="8967" max="9216" width="11.44140625" style="1092"/>
    <col min="9217" max="9217" width="47.88671875" style="1092" customWidth="1"/>
    <col min="9218" max="9222" width="22.109375" style="1092" customWidth="1"/>
    <col min="9223" max="9472" width="11.44140625" style="1092"/>
    <col min="9473" max="9473" width="47.88671875" style="1092" customWidth="1"/>
    <col min="9474" max="9478" width="22.109375" style="1092" customWidth="1"/>
    <col min="9479" max="9728" width="11.44140625" style="1092"/>
    <col min="9729" max="9729" width="47.88671875" style="1092" customWidth="1"/>
    <col min="9730" max="9734" width="22.109375" style="1092" customWidth="1"/>
    <col min="9735" max="9984" width="11.44140625" style="1092"/>
    <col min="9985" max="9985" width="47.88671875" style="1092" customWidth="1"/>
    <col min="9986" max="9990" width="22.109375" style="1092" customWidth="1"/>
    <col min="9991" max="10240" width="11.44140625" style="1092"/>
    <col min="10241" max="10241" width="47.88671875" style="1092" customWidth="1"/>
    <col min="10242" max="10246" width="22.109375" style="1092" customWidth="1"/>
    <col min="10247" max="10496" width="11.44140625" style="1092"/>
    <col min="10497" max="10497" width="47.88671875" style="1092" customWidth="1"/>
    <col min="10498" max="10502" width="22.109375" style="1092" customWidth="1"/>
    <col min="10503" max="10752" width="11.44140625" style="1092"/>
    <col min="10753" max="10753" width="47.88671875" style="1092" customWidth="1"/>
    <col min="10754" max="10758" width="22.109375" style="1092" customWidth="1"/>
    <col min="10759" max="11008" width="11.44140625" style="1092"/>
    <col min="11009" max="11009" width="47.88671875" style="1092" customWidth="1"/>
    <col min="11010" max="11014" width="22.109375" style="1092" customWidth="1"/>
    <col min="11015" max="11264" width="11.44140625" style="1092"/>
    <col min="11265" max="11265" width="47.88671875" style="1092" customWidth="1"/>
    <col min="11266" max="11270" width="22.109375" style="1092" customWidth="1"/>
    <col min="11271" max="11520" width="11.44140625" style="1092"/>
    <col min="11521" max="11521" width="47.88671875" style="1092" customWidth="1"/>
    <col min="11522" max="11526" width="22.109375" style="1092" customWidth="1"/>
    <col min="11527" max="11776" width="11.44140625" style="1092"/>
    <col min="11777" max="11777" width="47.88671875" style="1092" customWidth="1"/>
    <col min="11778" max="11782" width="22.109375" style="1092" customWidth="1"/>
    <col min="11783" max="12032" width="11.44140625" style="1092"/>
    <col min="12033" max="12033" width="47.88671875" style="1092" customWidth="1"/>
    <col min="12034" max="12038" width="22.109375" style="1092" customWidth="1"/>
    <col min="12039" max="12288" width="11.44140625" style="1092"/>
    <col min="12289" max="12289" width="47.88671875" style="1092" customWidth="1"/>
    <col min="12290" max="12294" width="22.109375" style="1092" customWidth="1"/>
    <col min="12295" max="12544" width="11.44140625" style="1092"/>
    <col min="12545" max="12545" width="47.88671875" style="1092" customWidth="1"/>
    <col min="12546" max="12550" width="22.109375" style="1092" customWidth="1"/>
    <col min="12551" max="12800" width="11.44140625" style="1092"/>
    <col min="12801" max="12801" width="47.88671875" style="1092" customWidth="1"/>
    <col min="12802" max="12806" width="22.109375" style="1092" customWidth="1"/>
    <col min="12807" max="13056" width="11.44140625" style="1092"/>
    <col min="13057" max="13057" width="47.88671875" style="1092" customWidth="1"/>
    <col min="13058" max="13062" width="22.109375" style="1092" customWidth="1"/>
    <col min="13063" max="13312" width="11.44140625" style="1092"/>
    <col min="13313" max="13313" width="47.88671875" style="1092" customWidth="1"/>
    <col min="13314" max="13318" width="22.109375" style="1092" customWidth="1"/>
    <col min="13319" max="13568" width="11.44140625" style="1092"/>
    <col min="13569" max="13569" width="47.88671875" style="1092" customWidth="1"/>
    <col min="13570" max="13574" width="22.109375" style="1092" customWidth="1"/>
    <col min="13575" max="13824" width="11.44140625" style="1092"/>
    <col min="13825" max="13825" width="47.88671875" style="1092" customWidth="1"/>
    <col min="13826" max="13830" width="22.109375" style="1092" customWidth="1"/>
    <col min="13831" max="14080" width="11.44140625" style="1092"/>
    <col min="14081" max="14081" width="47.88671875" style="1092" customWidth="1"/>
    <col min="14082" max="14086" width="22.109375" style="1092" customWidth="1"/>
    <col min="14087" max="14336" width="11.44140625" style="1092"/>
    <col min="14337" max="14337" width="47.88671875" style="1092" customWidth="1"/>
    <col min="14338" max="14342" width="22.109375" style="1092" customWidth="1"/>
    <col min="14343" max="14592" width="11.44140625" style="1092"/>
    <col min="14593" max="14593" width="47.88671875" style="1092" customWidth="1"/>
    <col min="14594" max="14598" width="22.109375" style="1092" customWidth="1"/>
    <col min="14599" max="14848" width="11.44140625" style="1092"/>
    <col min="14849" max="14849" width="47.88671875" style="1092" customWidth="1"/>
    <col min="14850" max="14854" width="22.109375" style="1092" customWidth="1"/>
    <col min="14855" max="15104" width="11.44140625" style="1092"/>
    <col min="15105" max="15105" width="47.88671875" style="1092" customWidth="1"/>
    <col min="15106" max="15110" width="22.109375" style="1092" customWidth="1"/>
    <col min="15111" max="15360" width="11.44140625" style="1092"/>
    <col min="15361" max="15361" width="47.88671875" style="1092" customWidth="1"/>
    <col min="15362" max="15366" width="22.109375" style="1092" customWidth="1"/>
    <col min="15367" max="15616" width="11.44140625" style="1092"/>
    <col min="15617" max="15617" width="47.88671875" style="1092" customWidth="1"/>
    <col min="15618" max="15622" width="22.109375" style="1092" customWidth="1"/>
    <col min="15623" max="15872" width="11.44140625" style="1092"/>
    <col min="15873" max="15873" width="47.88671875" style="1092" customWidth="1"/>
    <col min="15874" max="15878" width="22.109375" style="1092" customWidth="1"/>
    <col min="15879" max="16128" width="11.44140625" style="1092"/>
    <col min="16129" max="16129" width="47.88671875" style="1092" customWidth="1"/>
    <col min="16130" max="16134" width="22.109375" style="1092" customWidth="1"/>
    <col min="16135" max="16384" width="11.44140625" style="1092"/>
  </cols>
  <sheetData>
    <row r="1" spans="1:9" s="1084" customFormat="1" ht="18" customHeight="1">
      <c r="A1" s="1451" t="s">
        <v>1210</v>
      </c>
      <c r="B1" s="1082"/>
      <c r="C1" s="1082"/>
      <c r="D1" s="1082"/>
      <c r="E1" s="1082"/>
      <c r="F1" s="1083"/>
    </row>
    <row r="2" spans="1:9" s="1086" customFormat="1" ht="38.25" customHeight="1">
      <c r="A2" s="1085" t="s">
        <v>994</v>
      </c>
      <c r="B2" s="1085"/>
      <c r="C2" s="1085"/>
      <c r="D2" s="1085"/>
      <c r="E2" s="1085"/>
      <c r="F2" s="1085"/>
    </row>
    <row r="3" spans="1:9" s="1084" customFormat="1" ht="27.75" customHeight="1">
      <c r="A3" s="1087">
        <v>46173</v>
      </c>
      <c r="B3" s="1088"/>
      <c r="C3" s="1089"/>
      <c r="D3" s="1089"/>
      <c r="E3" s="1089"/>
      <c r="F3" s="1089"/>
    </row>
    <row r="4" spans="1:9" s="1084" customFormat="1" ht="11.25" customHeight="1">
      <c r="A4" s="1090"/>
      <c r="B4" s="1090"/>
      <c r="C4" s="1090"/>
      <c r="D4" s="1090"/>
      <c r="E4" s="1090"/>
      <c r="F4" s="1091"/>
    </row>
    <row r="5" spans="1:9" ht="14.25" customHeight="1" thickBot="1">
      <c r="B5" s="1093"/>
      <c r="C5" s="1093"/>
      <c r="D5" s="1093"/>
      <c r="E5" s="1093"/>
      <c r="F5" s="1093"/>
    </row>
    <row r="6" spans="1:9" s="1096" customFormat="1" ht="18.75" customHeight="1">
      <c r="A6" s="1094" t="s">
        <v>1</v>
      </c>
      <c r="B6" s="1095" t="s">
        <v>995</v>
      </c>
      <c r="C6" s="1095"/>
      <c r="D6" s="1095"/>
      <c r="E6" s="1095"/>
      <c r="F6" s="1094" t="s">
        <v>996</v>
      </c>
    </row>
    <row r="7" spans="1:9" s="1096" customFormat="1" ht="24.75" customHeight="1">
      <c r="A7" s="1097"/>
      <c r="B7" s="1098" t="s">
        <v>997</v>
      </c>
      <c r="C7" s="1098" t="s">
        <v>998</v>
      </c>
      <c r="D7" s="1098" t="s">
        <v>999</v>
      </c>
      <c r="E7" s="1098" t="s">
        <v>1000</v>
      </c>
      <c r="F7" s="1097"/>
    </row>
    <row r="8" spans="1:9" s="1096" customFormat="1" ht="19.5" customHeight="1">
      <c r="A8" s="1099"/>
      <c r="B8" s="1100"/>
      <c r="C8" s="1100"/>
      <c r="D8" s="1100"/>
      <c r="E8" s="1100"/>
      <c r="F8" s="1101"/>
    </row>
    <row r="9" spans="1:9" ht="11.25" customHeight="1">
      <c r="A9" s="1102"/>
      <c r="B9" s="1103"/>
      <c r="C9" s="1103"/>
      <c r="D9" s="1103"/>
      <c r="E9" s="1103"/>
    </row>
    <row r="10" spans="1:9" s="1107" customFormat="1" ht="21.45" customHeight="1">
      <c r="A10" s="1104" t="s">
        <v>29</v>
      </c>
      <c r="B10" s="1105">
        <v>3.0871207429982817</v>
      </c>
      <c r="C10" s="1105">
        <v>2.6430967462709969</v>
      </c>
      <c r="D10" s="1105">
        <v>2.3410879037887091</v>
      </c>
      <c r="E10" s="1105">
        <v>2.1530684541737304</v>
      </c>
      <c r="F10" s="1106">
        <v>2.58</v>
      </c>
    </row>
    <row r="11" spans="1:9" s="1107" customFormat="1" ht="21.45" customHeight="1">
      <c r="A11" s="1104" t="s">
        <v>30</v>
      </c>
      <c r="B11" s="1105">
        <v>4.3735215308959283</v>
      </c>
      <c r="C11" s="1105">
        <v>4.2780591778935007</v>
      </c>
      <c r="D11" s="1105">
        <v>4.2370686917568321</v>
      </c>
      <c r="E11" s="1105">
        <v>3.8294518148057675</v>
      </c>
      <c r="F11" s="1106">
        <v>4.37</v>
      </c>
    </row>
    <row r="12" spans="1:9" s="1107" customFormat="1" ht="21.45" customHeight="1">
      <c r="A12" s="1104" t="s">
        <v>31</v>
      </c>
      <c r="B12" s="1105">
        <v>2.9693498631182451</v>
      </c>
      <c r="C12" s="1105">
        <v>2.6497203537260567</v>
      </c>
      <c r="D12" s="1105">
        <v>2.4164467803391365</v>
      </c>
      <c r="E12" s="1105">
        <v>2.2091079634970381</v>
      </c>
      <c r="F12" s="1106">
        <v>2.7</v>
      </c>
    </row>
    <row r="13" spans="1:9" s="1107" customFormat="1" ht="21.45" customHeight="1">
      <c r="A13" s="1104" t="s">
        <v>32</v>
      </c>
      <c r="B13" s="1105">
        <v>5.0385122694046025</v>
      </c>
      <c r="C13" s="1105">
        <v>4.7612295279854573</v>
      </c>
      <c r="D13" s="1105">
        <v>4.5807621491651425</v>
      </c>
      <c r="E13" s="1105">
        <v>4.1701671086274938</v>
      </c>
      <c r="F13" s="1106">
        <v>4.7300000000000004</v>
      </c>
    </row>
    <row r="14" spans="1:9" s="1107" customFormat="1" ht="21.45" customHeight="1">
      <c r="A14" s="1104" t="s">
        <v>33</v>
      </c>
      <c r="B14" s="1105">
        <v>3.6992981760500672</v>
      </c>
      <c r="C14" s="1105">
        <v>3.2704209257392307</v>
      </c>
      <c r="D14" s="1105">
        <v>3.0398544441481885</v>
      </c>
      <c r="E14" s="1105">
        <v>2.89176693663148</v>
      </c>
      <c r="F14" s="1106">
        <v>3.24</v>
      </c>
    </row>
    <row r="15" spans="1:9" s="1107" customFormat="1" ht="21.45" customHeight="1">
      <c r="A15" s="1104" t="s">
        <v>117</v>
      </c>
      <c r="B15" s="1105">
        <v>4.2587289703935429</v>
      </c>
      <c r="C15" s="1105">
        <v>3.525554241833055</v>
      </c>
      <c r="D15" s="1105">
        <v>3.2090806675014787</v>
      </c>
      <c r="E15" s="1105">
        <v>2.9999682536525794</v>
      </c>
      <c r="F15" s="1106">
        <v>3.61</v>
      </c>
    </row>
    <row r="16" spans="1:9" s="1107" customFormat="1" ht="21.45" customHeight="1">
      <c r="A16" s="1104" t="s">
        <v>35</v>
      </c>
      <c r="B16" s="1105" t="s">
        <v>134</v>
      </c>
      <c r="C16" s="1105" t="s">
        <v>134</v>
      </c>
      <c r="D16" s="1105" t="s">
        <v>134</v>
      </c>
      <c r="E16" s="1105" t="s">
        <v>134</v>
      </c>
      <c r="F16" s="1106" t="s">
        <v>134</v>
      </c>
      <c r="I16" s="1108"/>
    </row>
    <row r="17" spans="1:6" s="1107" customFormat="1" ht="21.45" customHeight="1">
      <c r="A17" s="1104" t="s">
        <v>36</v>
      </c>
      <c r="B17" s="1105">
        <v>3.0056385944765838</v>
      </c>
      <c r="C17" s="1105">
        <v>2.4275186009324075</v>
      </c>
      <c r="D17" s="1105">
        <v>2.0755163962998124</v>
      </c>
      <c r="E17" s="1105">
        <v>1.7964922504902745</v>
      </c>
      <c r="F17" s="1106">
        <v>2.21</v>
      </c>
    </row>
    <row r="18" spans="1:6" s="1107" customFormat="1" ht="21.45" customHeight="1">
      <c r="A18" s="1104" t="s">
        <v>37</v>
      </c>
      <c r="B18" s="1105">
        <v>4.0266090497289406</v>
      </c>
      <c r="C18" s="1105">
        <v>3.08660521943616</v>
      </c>
      <c r="D18" s="1105">
        <v>2.5601524365165123</v>
      </c>
      <c r="E18" s="1105">
        <v>2.1145361407200429</v>
      </c>
      <c r="F18" s="1106">
        <v>3.93</v>
      </c>
    </row>
    <row r="19" spans="1:6" s="1107" customFormat="1" ht="21.45" customHeight="1">
      <c r="A19" s="1104" t="s">
        <v>38</v>
      </c>
      <c r="B19" s="1105">
        <v>3.036560992070124</v>
      </c>
      <c r="C19" s="1105">
        <v>2.3456737081312182</v>
      </c>
      <c r="D19" s="1105">
        <v>1.9562924274174922</v>
      </c>
      <c r="E19" s="1105">
        <v>1.7376366760114077</v>
      </c>
      <c r="F19" s="1106">
        <v>2.09</v>
      </c>
    </row>
    <row r="20" spans="1:6" s="1107" customFormat="1" ht="21.45" customHeight="1">
      <c r="A20" s="1104" t="s">
        <v>99</v>
      </c>
      <c r="B20" s="1105">
        <v>4.3478991497662758</v>
      </c>
      <c r="C20" s="1105">
        <v>3.2212837027731438</v>
      </c>
      <c r="D20" s="1105">
        <v>2.3318970165087585</v>
      </c>
      <c r="E20" s="1105">
        <v>1.4923731068890158</v>
      </c>
      <c r="F20" s="1106">
        <v>2.56</v>
      </c>
    </row>
    <row r="21" spans="1:6" s="1107" customFormat="1" ht="21.45" customHeight="1">
      <c r="A21" s="1104" t="s">
        <v>118</v>
      </c>
      <c r="B21" s="1105">
        <v>2.1048820379849391</v>
      </c>
      <c r="C21" s="1105">
        <v>2.0995552214316202</v>
      </c>
      <c r="D21" s="1105">
        <v>2.0958364172882962</v>
      </c>
      <c r="E21" s="1105">
        <v>2.057642468311125</v>
      </c>
      <c r="F21" s="1106">
        <v>2.62</v>
      </c>
    </row>
    <row r="22" spans="1:6" s="1107" customFormat="1" ht="21.45" customHeight="1">
      <c r="A22" s="1104" t="s">
        <v>41</v>
      </c>
      <c r="B22" s="1105">
        <v>5.3283633337008212</v>
      </c>
      <c r="C22" s="1105">
        <v>3.8519609224814206</v>
      </c>
      <c r="D22" s="1105">
        <v>2.8902808245922911</v>
      </c>
      <c r="E22" s="1105">
        <v>1.6558603920914454</v>
      </c>
      <c r="F22" s="1106">
        <v>3.13</v>
      </c>
    </row>
    <row r="23" spans="1:6" s="1107" customFormat="1" ht="21.45" customHeight="1">
      <c r="A23" s="27" t="s">
        <v>42</v>
      </c>
      <c r="B23" s="1105">
        <v>4.4225488627471563</v>
      </c>
      <c r="C23" s="1105">
        <v>3.2807464953576857</v>
      </c>
      <c r="D23" s="1105">
        <v>2.4670705546089482</v>
      </c>
      <c r="E23" s="1105">
        <v>1.707945552484528</v>
      </c>
      <c r="F23" s="1106">
        <v>2.64</v>
      </c>
    </row>
    <row r="24" spans="1:6" s="1107" customFormat="1" ht="24" customHeight="1">
      <c r="A24" s="1104" t="s">
        <v>43</v>
      </c>
      <c r="B24" s="1105">
        <v>1.2011545960814924</v>
      </c>
      <c r="C24" s="1105">
        <v>1.2011545960814924</v>
      </c>
      <c r="D24" s="1105">
        <v>1.2011545960814924</v>
      </c>
      <c r="E24" s="1105">
        <v>1.2011545960814924</v>
      </c>
      <c r="F24" s="1106">
        <v>1.2</v>
      </c>
    </row>
    <row r="25" spans="1:6" s="1107" customFormat="1" ht="24" customHeight="1">
      <c r="A25" s="1104" t="s">
        <v>44</v>
      </c>
      <c r="B25" s="1105" t="s">
        <v>134</v>
      </c>
      <c r="C25" s="1105" t="s">
        <v>134</v>
      </c>
      <c r="D25" s="1105" t="s">
        <v>134</v>
      </c>
      <c r="E25" s="1105" t="s">
        <v>134</v>
      </c>
      <c r="F25" s="1106" t="s">
        <v>134</v>
      </c>
    </row>
    <row r="26" spans="1:6" s="1107" customFormat="1" ht="24" customHeight="1">
      <c r="A26" s="1104" t="s">
        <v>45</v>
      </c>
      <c r="B26" s="1105">
        <v>0.64028055865518241</v>
      </c>
      <c r="C26" s="1105">
        <v>0.64028055865518241</v>
      </c>
      <c r="D26" s="1105">
        <v>0.64028055865518241</v>
      </c>
      <c r="E26" s="1105">
        <v>0.64028055865518241</v>
      </c>
      <c r="F26" s="1106">
        <v>0.64</v>
      </c>
    </row>
    <row r="27" spans="1:6" s="1107" customFormat="1" ht="24" customHeight="1">
      <c r="A27" s="1104" t="s">
        <v>46</v>
      </c>
      <c r="B27" s="1105">
        <v>5.111103326569312</v>
      </c>
      <c r="C27" s="1105">
        <v>3.7500162629145626</v>
      </c>
      <c r="D27" s="1105">
        <v>2.7794913961757666</v>
      </c>
      <c r="E27" s="1105">
        <v>1.9511956688838799</v>
      </c>
      <c r="F27" s="1106">
        <v>4.7300000000000004</v>
      </c>
    </row>
    <row r="28" spans="1:6" s="1107" customFormat="1" ht="24" customHeight="1">
      <c r="A28" s="1104" t="s">
        <v>47</v>
      </c>
      <c r="B28" s="1105">
        <v>6.0129101562588652</v>
      </c>
      <c r="C28" s="1105">
        <v>4.2144646313005945</v>
      </c>
      <c r="D28" s="1105">
        <v>2.9287415144289803</v>
      </c>
      <c r="E28" s="1105">
        <v>1.9493627014623018</v>
      </c>
      <c r="F28" s="1106">
        <v>3.45</v>
      </c>
    </row>
    <row r="29" spans="1:6" ht="23.25" customHeight="1" thickBot="1">
      <c r="A29" s="416" t="s">
        <v>48</v>
      </c>
      <c r="B29" s="1109">
        <v>3.3130902645488765</v>
      </c>
      <c r="C29" s="1109">
        <v>2.8184805667692885</v>
      </c>
      <c r="D29" s="1109">
        <v>2.5116973008184251</v>
      </c>
      <c r="E29" s="1109">
        <v>2.2680393792366509</v>
      </c>
      <c r="F29" s="1109">
        <v>2.83</v>
      </c>
    </row>
    <row r="30" spans="1:6" ht="4.6500000000000004" customHeight="1">
      <c r="A30" s="1110"/>
      <c r="B30" s="1111"/>
      <c r="C30" s="1111"/>
      <c r="D30" s="1111"/>
      <c r="E30" s="1111"/>
      <c r="F30" s="1112"/>
    </row>
    <row r="31" spans="1:6" s="1115" customFormat="1" ht="14.25" customHeight="1">
      <c r="A31" s="1113" t="s">
        <v>1001</v>
      </c>
      <c r="B31" s="1113"/>
      <c r="C31" s="1113"/>
      <c r="D31" s="1113"/>
      <c r="E31" s="1113"/>
      <c r="F31" s="1114"/>
    </row>
    <row r="32" spans="1:6">
      <c r="A32" s="1116" t="s">
        <v>1002</v>
      </c>
      <c r="B32" s="1116"/>
      <c r="C32" s="1116"/>
      <c r="D32" s="1116"/>
      <c r="E32" s="1116"/>
      <c r="F32" s="1112"/>
    </row>
    <row r="33" spans="1:9">
      <c r="A33" s="1116" t="s">
        <v>1003</v>
      </c>
      <c r="B33" s="1117"/>
      <c r="C33" s="1116"/>
      <c r="D33" s="1116"/>
      <c r="E33" s="1116"/>
      <c r="F33" s="1112"/>
    </row>
    <row r="34" spans="1:9">
      <c r="A34" s="1116" t="s">
        <v>1004</v>
      </c>
      <c r="B34" s="1117"/>
      <c r="C34" s="1116"/>
      <c r="D34" s="1116"/>
      <c r="E34" s="1116"/>
      <c r="F34" s="1112"/>
    </row>
    <row r="35" spans="1:9">
      <c r="A35" s="33"/>
      <c r="B35" s="18"/>
      <c r="C35" s="18"/>
      <c r="D35" s="18"/>
      <c r="E35" s="18"/>
      <c r="F35" s="18"/>
      <c r="G35" s="18"/>
      <c r="H35" s="18"/>
      <c r="I35" s="18"/>
    </row>
    <row r="36" spans="1:9">
      <c r="A36" s="24"/>
      <c r="B36" s="897"/>
      <c r="C36" s="897"/>
      <c r="D36" s="885"/>
      <c r="E36" s="897"/>
      <c r="F36" s="897"/>
      <c r="G36" s="897"/>
      <c r="H36" s="885"/>
      <c r="I36" s="897"/>
    </row>
    <row r="37" spans="1:9">
      <c r="A37" s="1118"/>
    </row>
    <row r="57" spans="2:6">
      <c r="B57" s="1119"/>
      <c r="C57" s="1119"/>
      <c r="D57" s="1119"/>
      <c r="E57" s="1119"/>
      <c r="F57" s="1119"/>
    </row>
    <row r="58" spans="2:6">
      <c r="B58" s="1119"/>
      <c r="C58" s="1119"/>
      <c r="D58" s="1119"/>
      <c r="E58" s="1119"/>
      <c r="F58" s="1119"/>
    </row>
    <row r="59" spans="2:6">
      <c r="B59" s="1119"/>
      <c r="C59" s="1119"/>
      <c r="D59" s="1119"/>
      <c r="E59" s="1119"/>
      <c r="F59" s="1119"/>
    </row>
    <row r="60" spans="2:6">
      <c r="B60" s="1119"/>
      <c r="C60" s="1119"/>
      <c r="D60" s="1119"/>
      <c r="E60" s="1119"/>
      <c r="F60" s="1119"/>
    </row>
    <row r="61" spans="2:6">
      <c r="B61" s="1119"/>
      <c r="C61" s="1119"/>
      <c r="D61" s="1119"/>
      <c r="E61" s="1119"/>
      <c r="F61" s="1119"/>
    </row>
    <row r="62" spans="2:6">
      <c r="B62" s="1119"/>
      <c r="C62" s="1119"/>
      <c r="D62" s="1119"/>
      <c r="E62" s="1119"/>
      <c r="F62" s="1119"/>
    </row>
    <row r="63" spans="2:6">
      <c r="B63" s="1119"/>
      <c r="C63" s="1119"/>
      <c r="D63" s="1119"/>
      <c r="E63" s="1119"/>
      <c r="F63" s="1119"/>
    </row>
    <row r="64" spans="2:6">
      <c r="B64" s="1119"/>
      <c r="C64" s="1119"/>
      <c r="D64" s="1119"/>
      <c r="E64" s="1119"/>
      <c r="F64" s="1119"/>
    </row>
    <row r="65" spans="2:6">
      <c r="B65" s="1119"/>
      <c r="C65" s="1119"/>
      <c r="D65" s="1119"/>
      <c r="E65" s="1119"/>
      <c r="F65" s="1119"/>
    </row>
    <row r="66" spans="2:6">
      <c r="B66" s="1119"/>
      <c r="C66" s="1119"/>
      <c r="D66" s="1119"/>
      <c r="E66" s="1119"/>
      <c r="F66" s="1119"/>
    </row>
    <row r="67" spans="2:6">
      <c r="B67" s="1119"/>
      <c r="C67" s="1119"/>
      <c r="D67" s="1119"/>
      <c r="E67" s="1119"/>
      <c r="F67" s="1119"/>
    </row>
    <row r="68" spans="2:6">
      <c r="B68" s="1119"/>
      <c r="C68" s="1119"/>
      <c r="D68" s="1119"/>
      <c r="E68" s="1119"/>
      <c r="F68" s="1119"/>
    </row>
    <row r="69" spans="2:6">
      <c r="B69" s="1119"/>
      <c r="C69" s="1119"/>
      <c r="D69" s="1119"/>
      <c r="E69" s="1119"/>
      <c r="F69" s="1119"/>
    </row>
    <row r="70" spans="2:6">
      <c r="B70" s="1119"/>
      <c r="C70" s="1119"/>
      <c r="D70" s="1119"/>
      <c r="E70" s="1119"/>
      <c r="F70" s="1119"/>
    </row>
    <row r="71" spans="2:6">
      <c r="B71" s="1119"/>
      <c r="C71" s="1119"/>
      <c r="D71" s="1119"/>
      <c r="E71" s="1119"/>
      <c r="F71" s="1119"/>
    </row>
    <row r="72" spans="2:6">
      <c r="B72" s="1119"/>
      <c r="C72" s="1119"/>
      <c r="D72" s="1119"/>
      <c r="E72" s="1119"/>
      <c r="F72" s="1119"/>
    </row>
    <row r="73" spans="2:6">
      <c r="B73" s="1119"/>
      <c r="C73" s="1119"/>
      <c r="D73" s="1119"/>
      <c r="E73" s="1119"/>
      <c r="F73" s="1119"/>
    </row>
    <row r="74" spans="2:6">
      <c r="B74" s="1119"/>
      <c r="C74" s="1119"/>
      <c r="D74" s="1119"/>
      <c r="E74" s="1119"/>
      <c r="F74" s="1119"/>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C62A5ABC-C7CC-4876-8453-454DDB65E041}"/>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FD5DD-2D3A-4B2C-BA8A-027DC10AB79C}">
  <dimension ref="A1:W32"/>
  <sheetViews>
    <sheetView showGridLines="0" zoomScaleNormal="100" workbookViewId="0"/>
  </sheetViews>
  <sheetFormatPr baseColWidth="10" defaultColWidth="11.44140625" defaultRowHeight="13.8"/>
  <cols>
    <col min="1" max="1" width="32.44140625" style="268" customWidth="1"/>
    <col min="2" max="10" width="12.44140625" style="268" customWidth="1"/>
    <col min="11" max="11" width="15.44140625" style="268" customWidth="1"/>
    <col min="12" max="12" width="12.44140625" style="268" bestFit="1" customWidth="1"/>
    <col min="13" max="13" width="12.109375" style="268" customWidth="1"/>
    <col min="14" max="15" width="11.44140625" style="268" customWidth="1"/>
    <col min="16" max="16" width="14.44140625" style="268" customWidth="1"/>
    <col min="17" max="17" width="22" style="268" customWidth="1"/>
    <col min="18" max="19" width="15.44140625" style="268" customWidth="1"/>
    <col min="20" max="20" width="14" style="268" customWidth="1"/>
    <col min="21" max="21" width="14.109375" style="268" customWidth="1"/>
    <col min="22" max="22" width="13.109375" style="268" customWidth="1"/>
    <col min="23" max="23" width="14.44140625" style="268" customWidth="1"/>
    <col min="24" max="256" width="11.44140625" style="268"/>
    <col min="257" max="257" width="32.44140625" style="268" customWidth="1"/>
    <col min="258" max="266" width="12.44140625" style="268" customWidth="1"/>
    <col min="267" max="267" width="15.44140625" style="268" customWidth="1"/>
    <col min="268" max="268" width="12.44140625" style="268" bestFit="1" customWidth="1"/>
    <col min="269" max="269" width="12.109375" style="268" customWidth="1"/>
    <col min="270" max="271" width="11.44140625" style="268"/>
    <col min="272" max="272" width="14.44140625" style="268" customWidth="1"/>
    <col min="273" max="273" width="22" style="268" customWidth="1"/>
    <col min="274" max="275" width="15.44140625" style="268" customWidth="1"/>
    <col min="276" max="276" width="14" style="268" customWidth="1"/>
    <col min="277" max="277" width="14.109375" style="268" customWidth="1"/>
    <col min="278" max="278" width="13.109375" style="268" customWidth="1"/>
    <col min="279" max="279" width="14.44140625" style="268" customWidth="1"/>
    <col min="280" max="512" width="11.44140625" style="268"/>
    <col min="513" max="513" width="32.44140625" style="268" customWidth="1"/>
    <col min="514" max="522" width="12.44140625" style="268" customWidth="1"/>
    <col min="523" max="523" width="15.44140625" style="268" customWidth="1"/>
    <col min="524" max="524" width="12.44140625" style="268" bestFit="1" customWidth="1"/>
    <col min="525" max="525" width="12.109375" style="268" customWidth="1"/>
    <col min="526" max="527" width="11.44140625" style="268"/>
    <col min="528" max="528" width="14.44140625" style="268" customWidth="1"/>
    <col min="529" max="529" width="22" style="268" customWidth="1"/>
    <col min="530" max="531" width="15.44140625" style="268" customWidth="1"/>
    <col min="532" max="532" width="14" style="268" customWidth="1"/>
    <col min="533" max="533" width="14.109375" style="268" customWidth="1"/>
    <col min="534" max="534" width="13.109375" style="268" customWidth="1"/>
    <col min="535" max="535" width="14.44140625" style="268" customWidth="1"/>
    <col min="536" max="768" width="11.44140625" style="268"/>
    <col min="769" max="769" width="32.44140625" style="268" customWidth="1"/>
    <col min="770" max="778" width="12.44140625" style="268" customWidth="1"/>
    <col min="779" max="779" width="15.44140625" style="268" customWidth="1"/>
    <col min="780" max="780" width="12.44140625" style="268" bestFit="1" customWidth="1"/>
    <col min="781" max="781" width="12.109375" style="268" customWidth="1"/>
    <col min="782" max="783" width="11.44140625" style="268"/>
    <col min="784" max="784" width="14.44140625" style="268" customWidth="1"/>
    <col min="785" max="785" width="22" style="268" customWidth="1"/>
    <col min="786" max="787" width="15.44140625" style="268" customWidth="1"/>
    <col min="788" max="788" width="14" style="268" customWidth="1"/>
    <col min="789" max="789" width="14.109375" style="268" customWidth="1"/>
    <col min="790" max="790" width="13.109375" style="268" customWidth="1"/>
    <col min="791" max="791" width="14.44140625" style="268" customWidth="1"/>
    <col min="792" max="1024" width="11.44140625" style="268"/>
    <col min="1025" max="1025" width="32.44140625" style="268" customWidth="1"/>
    <col min="1026" max="1034" width="12.44140625" style="268" customWidth="1"/>
    <col min="1035" max="1035" width="15.44140625" style="268" customWidth="1"/>
    <col min="1036" max="1036" width="12.44140625" style="268" bestFit="1" customWidth="1"/>
    <col min="1037" max="1037" width="12.109375" style="268" customWidth="1"/>
    <col min="1038" max="1039" width="11.44140625" style="268"/>
    <col min="1040" max="1040" width="14.44140625" style="268" customWidth="1"/>
    <col min="1041" max="1041" width="22" style="268" customWidth="1"/>
    <col min="1042" max="1043" width="15.44140625" style="268" customWidth="1"/>
    <col min="1044" max="1044" width="14" style="268" customWidth="1"/>
    <col min="1045" max="1045" width="14.109375" style="268" customWidth="1"/>
    <col min="1046" max="1046" width="13.109375" style="268" customWidth="1"/>
    <col min="1047" max="1047" width="14.44140625" style="268" customWidth="1"/>
    <col min="1048" max="1280" width="11.44140625" style="268"/>
    <col min="1281" max="1281" width="32.44140625" style="268" customWidth="1"/>
    <col min="1282" max="1290" width="12.44140625" style="268" customWidth="1"/>
    <col min="1291" max="1291" width="15.44140625" style="268" customWidth="1"/>
    <col min="1292" max="1292" width="12.44140625" style="268" bestFit="1" customWidth="1"/>
    <col min="1293" max="1293" width="12.109375" style="268" customWidth="1"/>
    <col min="1294" max="1295" width="11.44140625" style="268"/>
    <col min="1296" max="1296" width="14.44140625" style="268" customWidth="1"/>
    <col min="1297" max="1297" width="22" style="268" customWidth="1"/>
    <col min="1298" max="1299" width="15.44140625" style="268" customWidth="1"/>
    <col min="1300" max="1300" width="14" style="268" customWidth="1"/>
    <col min="1301" max="1301" width="14.109375" style="268" customWidth="1"/>
    <col min="1302" max="1302" width="13.109375" style="268" customWidth="1"/>
    <col min="1303" max="1303" width="14.44140625" style="268" customWidth="1"/>
    <col min="1304" max="1536" width="11.44140625" style="268"/>
    <col min="1537" max="1537" width="32.44140625" style="268" customWidth="1"/>
    <col min="1538" max="1546" width="12.44140625" style="268" customWidth="1"/>
    <col min="1547" max="1547" width="15.44140625" style="268" customWidth="1"/>
    <col min="1548" max="1548" width="12.44140625" style="268" bestFit="1" customWidth="1"/>
    <col min="1549" max="1549" width="12.109375" style="268" customWidth="1"/>
    <col min="1550" max="1551" width="11.44140625" style="268"/>
    <col min="1552" max="1552" width="14.44140625" style="268" customWidth="1"/>
    <col min="1553" max="1553" width="22" style="268" customWidth="1"/>
    <col min="1554" max="1555" width="15.44140625" style="268" customWidth="1"/>
    <col min="1556" max="1556" width="14" style="268" customWidth="1"/>
    <col min="1557" max="1557" width="14.109375" style="268" customWidth="1"/>
    <col min="1558" max="1558" width="13.109375" style="268" customWidth="1"/>
    <col min="1559" max="1559" width="14.44140625" style="268" customWidth="1"/>
    <col min="1560" max="1792" width="11.44140625" style="268"/>
    <col min="1793" max="1793" width="32.44140625" style="268" customWidth="1"/>
    <col min="1794" max="1802" width="12.44140625" style="268" customWidth="1"/>
    <col min="1803" max="1803" width="15.44140625" style="268" customWidth="1"/>
    <col min="1804" max="1804" width="12.44140625" style="268" bestFit="1" customWidth="1"/>
    <col min="1805" max="1805" width="12.109375" style="268" customWidth="1"/>
    <col min="1806" max="1807" width="11.44140625" style="268"/>
    <col min="1808" max="1808" width="14.44140625" style="268" customWidth="1"/>
    <col min="1809" max="1809" width="22" style="268" customWidth="1"/>
    <col min="1810" max="1811" width="15.44140625" style="268" customWidth="1"/>
    <col min="1812" max="1812" width="14" style="268" customWidth="1"/>
    <col min="1813" max="1813" width="14.109375" style="268" customWidth="1"/>
    <col min="1814" max="1814" width="13.109375" style="268" customWidth="1"/>
    <col min="1815" max="1815" width="14.44140625" style="268" customWidth="1"/>
    <col min="1816" max="2048" width="11.44140625" style="268"/>
    <col min="2049" max="2049" width="32.44140625" style="268" customWidth="1"/>
    <col min="2050" max="2058" width="12.44140625" style="268" customWidth="1"/>
    <col min="2059" max="2059" width="15.44140625" style="268" customWidth="1"/>
    <col min="2060" max="2060" width="12.44140625" style="268" bestFit="1" customWidth="1"/>
    <col min="2061" max="2061" width="12.109375" style="268" customWidth="1"/>
    <col min="2062" max="2063" width="11.44140625" style="268"/>
    <col min="2064" max="2064" width="14.44140625" style="268" customWidth="1"/>
    <col min="2065" max="2065" width="22" style="268" customWidth="1"/>
    <col min="2066" max="2067" width="15.44140625" style="268" customWidth="1"/>
    <col min="2068" max="2068" width="14" style="268" customWidth="1"/>
    <col min="2069" max="2069" width="14.109375" style="268" customWidth="1"/>
    <col min="2070" max="2070" width="13.109375" style="268" customWidth="1"/>
    <col min="2071" max="2071" width="14.44140625" style="268" customWidth="1"/>
    <col min="2072" max="2304" width="11.44140625" style="268"/>
    <col min="2305" max="2305" width="32.44140625" style="268" customWidth="1"/>
    <col min="2306" max="2314" width="12.44140625" style="268" customWidth="1"/>
    <col min="2315" max="2315" width="15.44140625" style="268" customWidth="1"/>
    <col min="2316" max="2316" width="12.44140625" style="268" bestFit="1" customWidth="1"/>
    <col min="2317" max="2317" width="12.109375" style="268" customWidth="1"/>
    <col min="2318" max="2319" width="11.44140625" style="268"/>
    <col min="2320" max="2320" width="14.44140625" style="268" customWidth="1"/>
    <col min="2321" max="2321" width="22" style="268" customWidth="1"/>
    <col min="2322" max="2323" width="15.44140625" style="268" customWidth="1"/>
    <col min="2324" max="2324" width="14" style="268" customWidth="1"/>
    <col min="2325" max="2325" width="14.109375" style="268" customWidth="1"/>
    <col min="2326" max="2326" width="13.109375" style="268" customWidth="1"/>
    <col min="2327" max="2327" width="14.44140625" style="268" customWidth="1"/>
    <col min="2328" max="2560" width="11.44140625" style="268"/>
    <col min="2561" max="2561" width="32.44140625" style="268" customWidth="1"/>
    <col min="2562" max="2570" width="12.44140625" style="268" customWidth="1"/>
    <col min="2571" max="2571" width="15.44140625" style="268" customWidth="1"/>
    <col min="2572" max="2572" width="12.44140625" style="268" bestFit="1" customWidth="1"/>
    <col min="2573" max="2573" width="12.109375" style="268" customWidth="1"/>
    <col min="2574" max="2575" width="11.44140625" style="268"/>
    <col min="2576" max="2576" width="14.44140625" style="268" customWidth="1"/>
    <col min="2577" max="2577" width="22" style="268" customWidth="1"/>
    <col min="2578" max="2579" width="15.44140625" style="268" customWidth="1"/>
    <col min="2580" max="2580" width="14" style="268" customWidth="1"/>
    <col min="2581" max="2581" width="14.109375" style="268" customWidth="1"/>
    <col min="2582" max="2582" width="13.109375" style="268" customWidth="1"/>
    <col min="2583" max="2583" width="14.44140625" style="268" customWidth="1"/>
    <col min="2584" max="2816" width="11.44140625" style="268"/>
    <col min="2817" max="2817" width="32.44140625" style="268" customWidth="1"/>
    <col min="2818" max="2826" width="12.44140625" style="268" customWidth="1"/>
    <col min="2827" max="2827" width="15.44140625" style="268" customWidth="1"/>
    <col min="2828" max="2828" width="12.44140625" style="268" bestFit="1" customWidth="1"/>
    <col min="2829" max="2829" width="12.109375" style="268" customWidth="1"/>
    <col min="2830" max="2831" width="11.44140625" style="268"/>
    <col min="2832" max="2832" width="14.44140625" style="268" customWidth="1"/>
    <col min="2833" max="2833" width="22" style="268" customWidth="1"/>
    <col min="2834" max="2835" width="15.44140625" style="268" customWidth="1"/>
    <col min="2836" max="2836" width="14" style="268" customWidth="1"/>
    <col min="2837" max="2837" width="14.109375" style="268" customWidth="1"/>
    <col min="2838" max="2838" width="13.109375" style="268" customWidth="1"/>
    <col min="2839" max="2839" width="14.44140625" style="268" customWidth="1"/>
    <col min="2840" max="3072" width="11.44140625" style="268"/>
    <col min="3073" max="3073" width="32.44140625" style="268" customWidth="1"/>
    <col min="3074" max="3082" width="12.44140625" style="268" customWidth="1"/>
    <col min="3083" max="3083" width="15.44140625" style="268" customWidth="1"/>
    <col min="3084" max="3084" width="12.44140625" style="268" bestFit="1" customWidth="1"/>
    <col min="3085" max="3085" width="12.109375" style="268" customWidth="1"/>
    <col min="3086" max="3087" width="11.44140625" style="268"/>
    <col min="3088" max="3088" width="14.44140625" style="268" customWidth="1"/>
    <col min="3089" max="3089" width="22" style="268" customWidth="1"/>
    <col min="3090" max="3091" width="15.44140625" style="268" customWidth="1"/>
    <col min="3092" max="3092" width="14" style="268" customWidth="1"/>
    <col min="3093" max="3093" width="14.109375" style="268" customWidth="1"/>
    <col min="3094" max="3094" width="13.109375" style="268" customWidth="1"/>
    <col min="3095" max="3095" width="14.44140625" style="268" customWidth="1"/>
    <col min="3096" max="3328" width="11.44140625" style="268"/>
    <col min="3329" max="3329" width="32.44140625" style="268" customWidth="1"/>
    <col min="3330" max="3338" width="12.44140625" style="268" customWidth="1"/>
    <col min="3339" max="3339" width="15.44140625" style="268" customWidth="1"/>
    <col min="3340" max="3340" width="12.44140625" style="268" bestFit="1" customWidth="1"/>
    <col min="3341" max="3341" width="12.109375" style="268" customWidth="1"/>
    <col min="3342" max="3343" width="11.44140625" style="268"/>
    <col min="3344" max="3344" width="14.44140625" style="268" customWidth="1"/>
    <col min="3345" max="3345" width="22" style="268" customWidth="1"/>
    <col min="3346" max="3347" width="15.44140625" style="268" customWidth="1"/>
    <col min="3348" max="3348" width="14" style="268" customWidth="1"/>
    <col min="3349" max="3349" width="14.109375" style="268" customWidth="1"/>
    <col min="3350" max="3350" width="13.109375" style="268" customWidth="1"/>
    <col min="3351" max="3351" width="14.44140625" style="268" customWidth="1"/>
    <col min="3352" max="3584" width="11.44140625" style="268"/>
    <col min="3585" max="3585" width="32.44140625" style="268" customWidth="1"/>
    <col min="3586" max="3594" width="12.44140625" style="268" customWidth="1"/>
    <col min="3595" max="3595" width="15.44140625" style="268" customWidth="1"/>
    <col min="3596" max="3596" width="12.44140625" style="268" bestFit="1" customWidth="1"/>
    <col min="3597" max="3597" width="12.109375" style="268" customWidth="1"/>
    <col min="3598" max="3599" width="11.44140625" style="268"/>
    <col min="3600" max="3600" width="14.44140625" style="268" customWidth="1"/>
    <col min="3601" max="3601" width="22" style="268" customWidth="1"/>
    <col min="3602" max="3603" width="15.44140625" style="268" customWidth="1"/>
    <col min="3604" max="3604" width="14" style="268" customWidth="1"/>
    <col min="3605" max="3605" width="14.109375" style="268" customWidth="1"/>
    <col min="3606" max="3606" width="13.109375" style="268" customWidth="1"/>
    <col min="3607" max="3607" width="14.44140625" style="268" customWidth="1"/>
    <col min="3608" max="3840" width="11.44140625" style="268"/>
    <col min="3841" max="3841" width="32.44140625" style="268" customWidth="1"/>
    <col min="3842" max="3850" width="12.44140625" style="268" customWidth="1"/>
    <col min="3851" max="3851" width="15.44140625" style="268" customWidth="1"/>
    <col min="3852" max="3852" width="12.44140625" style="268" bestFit="1" customWidth="1"/>
    <col min="3853" max="3853" width="12.109375" style="268" customWidth="1"/>
    <col min="3854" max="3855" width="11.44140625" style="268"/>
    <col min="3856" max="3856" width="14.44140625" style="268" customWidth="1"/>
    <col min="3857" max="3857" width="22" style="268" customWidth="1"/>
    <col min="3858" max="3859" width="15.44140625" style="268" customWidth="1"/>
    <col min="3860" max="3860" width="14" style="268" customWidth="1"/>
    <col min="3861" max="3861" width="14.109375" style="268" customWidth="1"/>
    <col min="3862" max="3862" width="13.109375" style="268" customWidth="1"/>
    <col min="3863" max="3863" width="14.44140625" style="268" customWidth="1"/>
    <col min="3864" max="4096" width="11.44140625" style="268"/>
    <col min="4097" max="4097" width="32.44140625" style="268" customWidth="1"/>
    <col min="4098" max="4106" width="12.44140625" style="268" customWidth="1"/>
    <col min="4107" max="4107" width="15.44140625" style="268" customWidth="1"/>
    <col min="4108" max="4108" width="12.44140625" style="268" bestFit="1" customWidth="1"/>
    <col min="4109" max="4109" width="12.109375" style="268" customWidth="1"/>
    <col min="4110" max="4111" width="11.44140625" style="268"/>
    <col min="4112" max="4112" width="14.44140625" style="268" customWidth="1"/>
    <col min="4113" max="4113" width="22" style="268" customWidth="1"/>
    <col min="4114" max="4115" width="15.44140625" style="268" customWidth="1"/>
    <col min="4116" max="4116" width="14" style="268" customWidth="1"/>
    <col min="4117" max="4117" width="14.109375" style="268" customWidth="1"/>
    <col min="4118" max="4118" width="13.109375" style="268" customWidth="1"/>
    <col min="4119" max="4119" width="14.44140625" style="268" customWidth="1"/>
    <col min="4120" max="4352" width="11.44140625" style="268"/>
    <col min="4353" max="4353" width="32.44140625" style="268" customWidth="1"/>
    <col min="4354" max="4362" width="12.44140625" style="268" customWidth="1"/>
    <col min="4363" max="4363" width="15.44140625" style="268" customWidth="1"/>
    <col min="4364" max="4364" width="12.44140625" style="268" bestFit="1" customWidth="1"/>
    <col min="4365" max="4365" width="12.109375" style="268" customWidth="1"/>
    <col min="4366" max="4367" width="11.44140625" style="268"/>
    <col min="4368" max="4368" width="14.44140625" style="268" customWidth="1"/>
    <col min="4369" max="4369" width="22" style="268" customWidth="1"/>
    <col min="4370" max="4371" width="15.44140625" style="268" customWidth="1"/>
    <col min="4372" max="4372" width="14" style="268" customWidth="1"/>
    <col min="4373" max="4373" width="14.109375" style="268" customWidth="1"/>
    <col min="4374" max="4374" width="13.109375" style="268" customWidth="1"/>
    <col min="4375" max="4375" width="14.44140625" style="268" customWidth="1"/>
    <col min="4376" max="4608" width="11.44140625" style="268"/>
    <col min="4609" max="4609" width="32.44140625" style="268" customWidth="1"/>
    <col min="4610" max="4618" width="12.44140625" style="268" customWidth="1"/>
    <col min="4619" max="4619" width="15.44140625" style="268" customWidth="1"/>
    <col min="4620" max="4620" width="12.44140625" style="268" bestFit="1" customWidth="1"/>
    <col min="4621" max="4621" width="12.109375" style="268" customWidth="1"/>
    <col min="4622" max="4623" width="11.44140625" style="268"/>
    <col min="4624" max="4624" width="14.44140625" style="268" customWidth="1"/>
    <col min="4625" max="4625" width="22" style="268" customWidth="1"/>
    <col min="4626" max="4627" width="15.44140625" style="268" customWidth="1"/>
    <col min="4628" max="4628" width="14" style="268" customWidth="1"/>
    <col min="4629" max="4629" width="14.109375" style="268" customWidth="1"/>
    <col min="4630" max="4630" width="13.109375" style="268" customWidth="1"/>
    <col min="4631" max="4631" width="14.44140625" style="268" customWidth="1"/>
    <col min="4632" max="4864" width="11.44140625" style="268"/>
    <col min="4865" max="4865" width="32.44140625" style="268" customWidth="1"/>
    <col min="4866" max="4874" width="12.44140625" style="268" customWidth="1"/>
    <col min="4875" max="4875" width="15.44140625" style="268" customWidth="1"/>
    <col min="4876" max="4876" width="12.44140625" style="268" bestFit="1" customWidth="1"/>
    <col min="4877" max="4877" width="12.109375" style="268" customWidth="1"/>
    <col min="4878" max="4879" width="11.44140625" style="268"/>
    <col min="4880" max="4880" width="14.44140625" style="268" customWidth="1"/>
    <col min="4881" max="4881" width="22" style="268" customWidth="1"/>
    <col min="4882" max="4883" width="15.44140625" style="268" customWidth="1"/>
    <col min="4884" max="4884" width="14" style="268" customWidth="1"/>
    <col min="4885" max="4885" width="14.109375" style="268" customWidth="1"/>
    <col min="4886" max="4886" width="13.109375" style="268" customWidth="1"/>
    <col min="4887" max="4887" width="14.44140625" style="268" customWidth="1"/>
    <col min="4888" max="5120" width="11.44140625" style="268"/>
    <col min="5121" max="5121" width="32.44140625" style="268" customWidth="1"/>
    <col min="5122" max="5130" width="12.44140625" style="268" customWidth="1"/>
    <col min="5131" max="5131" width="15.44140625" style="268" customWidth="1"/>
    <col min="5132" max="5132" width="12.44140625" style="268" bestFit="1" customWidth="1"/>
    <col min="5133" max="5133" width="12.109375" style="268" customWidth="1"/>
    <col min="5134" max="5135" width="11.44140625" style="268"/>
    <col min="5136" max="5136" width="14.44140625" style="268" customWidth="1"/>
    <col min="5137" max="5137" width="22" style="268" customWidth="1"/>
    <col min="5138" max="5139" width="15.44140625" style="268" customWidth="1"/>
    <col min="5140" max="5140" width="14" style="268" customWidth="1"/>
    <col min="5141" max="5141" width="14.109375" style="268" customWidth="1"/>
    <col min="5142" max="5142" width="13.109375" style="268" customWidth="1"/>
    <col min="5143" max="5143" width="14.44140625" style="268" customWidth="1"/>
    <col min="5144" max="5376" width="11.44140625" style="268"/>
    <col min="5377" max="5377" width="32.44140625" style="268" customWidth="1"/>
    <col min="5378" max="5386" width="12.44140625" style="268" customWidth="1"/>
    <col min="5387" max="5387" width="15.44140625" style="268" customWidth="1"/>
    <col min="5388" max="5388" width="12.44140625" style="268" bestFit="1" customWidth="1"/>
    <col min="5389" max="5389" width="12.109375" style="268" customWidth="1"/>
    <col min="5390" max="5391" width="11.44140625" style="268"/>
    <col min="5392" max="5392" width="14.44140625" style="268" customWidth="1"/>
    <col min="5393" max="5393" width="22" style="268" customWidth="1"/>
    <col min="5394" max="5395" width="15.44140625" style="268" customWidth="1"/>
    <col min="5396" max="5396" width="14" style="268" customWidth="1"/>
    <col min="5397" max="5397" width="14.109375" style="268" customWidth="1"/>
    <col min="5398" max="5398" width="13.109375" style="268" customWidth="1"/>
    <col min="5399" max="5399" width="14.44140625" style="268" customWidth="1"/>
    <col min="5400" max="5632" width="11.44140625" style="268"/>
    <col min="5633" max="5633" width="32.44140625" style="268" customWidth="1"/>
    <col min="5634" max="5642" width="12.44140625" style="268" customWidth="1"/>
    <col min="5643" max="5643" width="15.44140625" style="268" customWidth="1"/>
    <col min="5644" max="5644" width="12.44140625" style="268" bestFit="1" customWidth="1"/>
    <col min="5645" max="5645" width="12.109375" style="268" customWidth="1"/>
    <col min="5646" max="5647" width="11.44140625" style="268"/>
    <col min="5648" max="5648" width="14.44140625" style="268" customWidth="1"/>
    <col min="5649" max="5649" width="22" style="268" customWidth="1"/>
    <col min="5650" max="5651" width="15.44140625" style="268" customWidth="1"/>
    <col min="5652" max="5652" width="14" style="268" customWidth="1"/>
    <col min="5653" max="5653" width="14.109375" style="268" customWidth="1"/>
    <col min="5654" max="5654" width="13.109375" style="268" customWidth="1"/>
    <col min="5655" max="5655" width="14.44140625" style="268" customWidth="1"/>
    <col min="5656" max="5888" width="11.44140625" style="268"/>
    <col min="5889" max="5889" width="32.44140625" style="268" customWidth="1"/>
    <col min="5890" max="5898" width="12.44140625" style="268" customWidth="1"/>
    <col min="5899" max="5899" width="15.44140625" style="268" customWidth="1"/>
    <col min="5900" max="5900" width="12.44140625" style="268" bestFit="1" customWidth="1"/>
    <col min="5901" max="5901" width="12.109375" style="268" customWidth="1"/>
    <col min="5902" max="5903" width="11.44140625" style="268"/>
    <col min="5904" max="5904" width="14.44140625" style="268" customWidth="1"/>
    <col min="5905" max="5905" width="22" style="268" customWidth="1"/>
    <col min="5906" max="5907" width="15.44140625" style="268" customWidth="1"/>
    <col min="5908" max="5908" width="14" style="268" customWidth="1"/>
    <col min="5909" max="5909" width="14.109375" style="268" customWidth="1"/>
    <col min="5910" max="5910" width="13.109375" style="268" customWidth="1"/>
    <col min="5911" max="5911" width="14.44140625" style="268" customWidth="1"/>
    <col min="5912" max="6144" width="11.44140625" style="268"/>
    <col min="6145" max="6145" width="32.44140625" style="268" customWidth="1"/>
    <col min="6146" max="6154" width="12.44140625" style="268" customWidth="1"/>
    <col min="6155" max="6155" width="15.44140625" style="268" customWidth="1"/>
    <col min="6156" max="6156" width="12.44140625" style="268" bestFit="1" customWidth="1"/>
    <col min="6157" max="6157" width="12.109375" style="268" customWidth="1"/>
    <col min="6158" max="6159" width="11.44140625" style="268"/>
    <col min="6160" max="6160" width="14.44140625" style="268" customWidth="1"/>
    <col min="6161" max="6161" width="22" style="268" customWidth="1"/>
    <col min="6162" max="6163" width="15.44140625" style="268" customWidth="1"/>
    <col min="6164" max="6164" width="14" style="268" customWidth="1"/>
    <col min="6165" max="6165" width="14.109375" style="268" customWidth="1"/>
    <col min="6166" max="6166" width="13.109375" style="268" customWidth="1"/>
    <col min="6167" max="6167" width="14.44140625" style="268" customWidth="1"/>
    <col min="6168" max="6400" width="11.44140625" style="268"/>
    <col min="6401" max="6401" width="32.44140625" style="268" customWidth="1"/>
    <col min="6402" max="6410" width="12.44140625" style="268" customWidth="1"/>
    <col min="6411" max="6411" width="15.44140625" style="268" customWidth="1"/>
    <col min="6412" max="6412" width="12.44140625" style="268" bestFit="1" customWidth="1"/>
    <col min="6413" max="6413" width="12.109375" style="268" customWidth="1"/>
    <col min="6414" max="6415" width="11.44140625" style="268"/>
    <col min="6416" max="6416" width="14.44140625" style="268" customWidth="1"/>
    <col min="6417" max="6417" width="22" style="268" customWidth="1"/>
    <col min="6418" max="6419" width="15.44140625" style="268" customWidth="1"/>
    <col min="6420" max="6420" width="14" style="268" customWidth="1"/>
    <col min="6421" max="6421" width="14.109375" style="268" customWidth="1"/>
    <col min="6422" max="6422" width="13.109375" style="268" customWidth="1"/>
    <col min="6423" max="6423" width="14.44140625" style="268" customWidth="1"/>
    <col min="6424" max="6656" width="11.44140625" style="268"/>
    <col min="6657" max="6657" width="32.44140625" style="268" customWidth="1"/>
    <col min="6658" max="6666" width="12.44140625" style="268" customWidth="1"/>
    <col min="6667" max="6667" width="15.44140625" style="268" customWidth="1"/>
    <col min="6668" max="6668" width="12.44140625" style="268" bestFit="1" customWidth="1"/>
    <col min="6669" max="6669" width="12.109375" style="268" customWidth="1"/>
    <col min="6670" max="6671" width="11.44140625" style="268"/>
    <col min="6672" max="6672" width="14.44140625" style="268" customWidth="1"/>
    <col min="6673" max="6673" width="22" style="268" customWidth="1"/>
    <col min="6674" max="6675" width="15.44140625" style="268" customWidth="1"/>
    <col min="6676" max="6676" width="14" style="268" customWidth="1"/>
    <col min="6677" max="6677" width="14.109375" style="268" customWidth="1"/>
    <col min="6678" max="6678" width="13.109375" style="268" customWidth="1"/>
    <col min="6679" max="6679" width="14.44140625" style="268" customWidth="1"/>
    <col min="6680" max="6912" width="11.44140625" style="268"/>
    <col min="6913" max="6913" width="32.44140625" style="268" customWidth="1"/>
    <col min="6914" max="6922" width="12.44140625" style="268" customWidth="1"/>
    <col min="6923" max="6923" width="15.44140625" style="268" customWidth="1"/>
    <col min="6924" max="6924" width="12.44140625" style="268" bestFit="1" customWidth="1"/>
    <col min="6925" max="6925" width="12.109375" style="268" customWidth="1"/>
    <col min="6926" max="6927" width="11.44140625" style="268"/>
    <col min="6928" max="6928" width="14.44140625" style="268" customWidth="1"/>
    <col min="6929" max="6929" width="22" style="268" customWidth="1"/>
    <col min="6930" max="6931" width="15.44140625" style="268" customWidth="1"/>
    <col min="6932" max="6932" width="14" style="268" customWidth="1"/>
    <col min="6933" max="6933" width="14.109375" style="268" customWidth="1"/>
    <col min="6934" max="6934" width="13.109375" style="268" customWidth="1"/>
    <col min="6935" max="6935" width="14.44140625" style="268" customWidth="1"/>
    <col min="6936" max="7168" width="11.44140625" style="268"/>
    <col min="7169" max="7169" width="32.44140625" style="268" customWidth="1"/>
    <col min="7170" max="7178" width="12.44140625" style="268" customWidth="1"/>
    <col min="7179" max="7179" width="15.44140625" style="268" customWidth="1"/>
    <col min="7180" max="7180" width="12.44140625" style="268" bestFit="1" customWidth="1"/>
    <col min="7181" max="7181" width="12.109375" style="268" customWidth="1"/>
    <col min="7182" max="7183" width="11.44140625" style="268"/>
    <col min="7184" max="7184" width="14.44140625" style="268" customWidth="1"/>
    <col min="7185" max="7185" width="22" style="268" customWidth="1"/>
    <col min="7186" max="7187" width="15.44140625" style="268" customWidth="1"/>
    <col min="7188" max="7188" width="14" style="268" customWidth="1"/>
    <col min="7189" max="7189" width="14.109375" style="268" customWidth="1"/>
    <col min="7190" max="7190" width="13.109375" style="268" customWidth="1"/>
    <col min="7191" max="7191" width="14.44140625" style="268" customWidth="1"/>
    <col min="7192" max="7424" width="11.44140625" style="268"/>
    <col min="7425" max="7425" width="32.44140625" style="268" customWidth="1"/>
    <col min="7426" max="7434" width="12.44140625" style="268" customWidth="1"/>
    <col min="7435" max="7435" width="15.44140625" style="268" customWidth="1"/>
    <col min="7436" max="7436" width="12.44140625" style="268" bestFit="1" customWidth="1"/>
    <col min="7437" max="7437" width="12.109375" style="268" customWidth="1"/>
    <col min="7438" max="7439" width="11.44140625" style="268"/>
    <col min="7440" max="7440" width="14.44140625" style="268" customWidth="1"/>
    <col min="7441" max="7441" width="22" style="268" customWidth="1"/>
    <col min="7442" max="7443" width="15.44140625" style="268" customWidth="1"/>
    <col min="7444" max="7444" width="14" style="268" customWidth="1"/>
    <col min="7445" max="7445" width="14.109375" style="268" customWidth="1"/>
    <col min="7446" max="7446" width="13.109375" style="268" customWidth="1"/>
    <col min="7447" max="7447" width="14.44140625" style="268" customWidth="1"/>
    <col min="7448" max="7680" width="11.44140625" style="268"/>
    <col min="7681" max="7681" width="32.44140625" style="268" customWidth="1"/>
    <col min="7682" max="7690" width="12.44140625" style="268" customWidth="1"/>
    <col min="7691" max="7691" width="15.44140625" style="268" customWidth="1"/>
    <col min="7692" max="7692" width="12.44140625" style="268" bestFit="1" customWidth="1"/>
    <col min="7693" max="7693" width="12.109375" style="268" customWidth="1"/>
    <col min="7694" max="7695" width="11.44140625" style="268"/>
    <col min="7696" max="7696" width="14.44140625" style="268" customWidth="1"/>
    <col min="7697" max="7697" width="22" style="268" customWidth="1"/>
    <col min="7698" max="7699" width="15.44140625" style="268" customWidth="1"/>
    <col min="7700" max="7700" width="14" style="268" customWidth="1"/>
    <col min="7701" max="7701" width="14.109375" style="268" customWidth="1"/>
    <col min="7702" max="7702" width="13.109375" style="268" customWidth="1"/>
    <col min="7703" max="7703" width="14.44140625" style="268" customWidth="1"/>
    <col min="7704" max="7936" width="11.44140625" style="268"/>
    <col min="7937" max="7937" width="32.44140625" style="268" customWidth="1"/>
    <col min="7938" max="7946" width="12.44140625" style="268" customWidth="1"/>
    <col min="7947" max="7947" width="15.44140625" style="268" customWidth="1"/>
    <col min="7948" max="7948" width="12.44140625" style="268" bestFit="1" customWidth="1"/>
    <col min="7949" max="7949" width="12.109375" style="268" customWidth="1"/>
    <col min="7950" max="7951" width="11.44140625" style="268"/>
    <col min="7952" max="7952" width="14.44140625" style="268" customWidth="1"/>
    <col min="7953" max="7953" width="22" style="268" customWidth="1"/>
    <col min="7954" max="7955" width="15.44140625" style="268" customWidth="1"/>
    <col min="7956" max="7956" width="14" style="268" customWidth="1"/>
    <col min="7957" max="7957" width="14.109375" style="268" customWidth="1"/>
    <col min="7958" max="7958" width="13.109375" style="268" customWidth="1"/>
    <col min="7959" max="7959" width="14.44140625" style="268" customWidth="1"/>
    <col min="7960" max="8192" width="11.44140625" style="268"/>
    <col min="8193" max="8193" width="32.44140625" style="268" customWidth="1"/>
    <col min="8194" max="8202" width="12.44140625" style="268" customWidth="1"/>
    <col min="8203" max="8203" width="15.44140625" style="268" customWidth="1"/>
    <col min="8204" max="8204" width="12.44140625" style="268" bestFit="1" customWidth="1"/>
    <col min="8205" max="8205" width="12.109375" style="268" customWidth="1"/>
    <col min="8206" max="8207" width="11.44140625" style="268"/>
    <col min="8208" max="8208" width="14.44140625" style="268" customWidth="1"/>
    <col min="8209" max="8209" width="22" style="268" customWidth="1"/>
    <col min="8210" max="8211" width="15.44140625" style="268" customWidth="1"/>
    <col min="8212" max="8212" width="14" style="268" customWidth="1"/>
    <col min="8213" max="8213" width="14.109375" style="268" customWidth="1"/>
    <col min="8214" max="8214" width="13.109375" style="268" customWidth="1"/>
    <col min="8215" max="8215" width="14.44140625" style="268" customWidth="1"/>
    <col min="8216" max="8448" width="11.44140625" style="268"/>
    <col min="8449" max="8449" width="32.44140625" style="268" customWidth="1"/>
    <col min="8450" max="8458" width="12.44140625" style="268" customWidth="1"/>
    <col min="8459" max="8459" width="15.44140625" style="268" customWidth="1"/>
    <col min="8460" max="8460" width="12.44140625" style="268" bestFit="1" customWidth="1"/>
    <col min="8461" max="8461" width="12.109375" style="268" customWidth="1"/>
    <col min="8462" max="8463" width="11.44140625" style="268"/>
    <col min="8464" max="8464" width="14.44140625" style="268" customWidth="1"/>
    <col min="8465" max="8465" width="22" style="268" customWidth="1"/>
    <col min="8466" max="8467" width="15.44140625" style="268" customWidth="1"/>
    <col min="8468" max="8468" width="14" style="268" customWidth="1"/>
    <col min="8469" max="8469" width="14.109375" style="268" customWidth="1"/>
    <col min="8470" max="8470" width="13.109375" style="268" customWidth="1"/>
    <col min="8471" max="8471" width="14.44140625" style="268" customWidth="1"/>
    <col min="8472" max="8704" width="11.44140625" style="268"/>
    <col min="8705" max="8705" width="32.44140625" style="268" customWidth="1"/>
    <col min="8706" max="8714" width="12.44140625" style="268" customWidth="1"/>
    <col min="8715" max="8715" width="15.44140625" style="268" customWidth="1"/>
    <col min="8716" max="8716" width="12.44140625" style="268" bestFit="1" customWidth="1"/>
    <col min="8717" max="8717" width="12.109375" style="268" customWidth="1"/>
    <col min="8718" max="8719" width="11.44140625" style="268"/>
    <col min="8720" max="8720" width="14.44140625" style="268" customWidth="1"/>
    <col min="8721" max="8721" width="22" style="268" customWidth="1"/>
    <col min="8722" max="8723" width="15.44140625" style="268" customWidth="1"/>
    <col min="8724" max="8724" width="14" style="268" customWidth="1"/>
    <col min="8725" max="8725" width="14.109375" style="268" customWidth="1"/>
    <col min="8726" max="8726" width="13.109375" style="268" customWidth="1"/>
    <col min="8727" max="8727" width="14.44140625" style="268" customWidth="1"/>
    <col min="8728" max="8960" width="11.44140625" style="268"/>
    <col min="8961" max="8961" width="32.44140625" style="268" customWidth="1"/>
    <col min="8962" max="8970" width="12.44140625" style="268" customWidth="1"/>
    <col min="8971" max="8971" width="15.44140625" style="268" customWidth="1"/>
    <col min="8972" max="8972" width="12.44140625" style="268" bestFit="1" customWidth="1"/>
    <col min="8973" max="8973" width="12.109375" style="268" customWidth="1"/>
    <col min="8974" max="8975" width="11.44140625" style="268"/>
    <col min="8976" max="8976" width="14.44140625" style="268" customWidth="1"/>
    <col min="8977" max="8977" width="22" style="268" customWidth="1"/>
    <col min="8978" max="8979" width="15.44140625" style="268" customWidth="1"/>
    <col min="8980" max="8980" width="14" style="268" customWidth="1"/>
    <col min="8981" max="8981" width="14.109375" style="268" customWidth="1"/>
    <col min="8982" max="8982" width="13.109375" style="268" customWidth="1"/>
    <col min="8983" max="8983" width="14.44140625" style="268" customWidth="1"/>
    <col min="8984" max="9216" width="11.44140625" style="268"/>
    <col min="9217" max="9217" width="32.44140625" style="268" customWidth="1"/>
    <col min="9218" max="9226" width="12.44140625" style="268" customWidth="1"/>
    <col min="9227" max="9227" width="15.44140625" style="268" customWidth="1"/>
    <col min="9228" max="9228" width="12.44140625" style="268" bestFit="1" customWidth="1"/>
    <col min="9229" max="9229" width="12.109375" style="268" customWidth="1"/>
    <col min="9230" max="9231" width="11.44140625" style="268"/>
    <col min="9232" max="9232" width="14.44140625" style="268" customWidth="1"/>
    <col min="9233" max="9233" width="22" style="268" customWidth="1"/>
    <col min="9234" max="9235" width="15.44140625" style="268" customWidth="1"/>
    <col min="9236" max="9236" width="14" style="268" customWidth="1"/>
    <col min="9237" max="9237" width="14.109375" style="268" customWidth="1"/>
    <col min="9238" max="9238" width="13.109375" style="268" customWidth="1"/>
    <col min="9239" max="9239" width="14.44140625" style="268" customWidth="1"/>
    <col min="9240" max="9472" width="11.44140625" style="268"/>
    <col min="9473" max="9473" width="32.44140625" style="268" customWidth="1"/>
    <col min="9474" max="9482" width="12.44140625" style="268" customWidth="1"/>
    <col min="9483" max="9483" width="15.44140625" style="268" customWidth="1"/>
    <col min="9484" max="9484" width="12.44140625" style="268" bestFit="1" customWidth="1"/>
    <col min="9485" max="9485" width="12.109375" style="268" customWidth="1"/>
    <col min="9486" max="9487" width="11.44140625" style="268"/>
    <col min="9488" max="9488" width="14.44140625" style="268" customWidth="1"/>
    <col min="9489" max="9489" width="22" style="268" customWidth="1"/>
    <col min="9490" max="9491" width="15.44140625" style="268" customWidth="1"/>
    <col min="9492" max="9492" width="14" style="268" customWidth="1"/>
    <col min="9493" max="9493" width="14.109375" style="268" customWidth="1"/>
    <col min="9494" max="9494" width="13.109375" style="268" customWidth="1"/>
    <col min="9495" max="9495" width="14.44140625" style="268" customWidth="1"/>
    <col min="9496" max="9728" width="11.44140625" style="268"/>
    <col min="9729" max="9729" width="32.44140625" style="268" customWidth="1"/>
    <col min="9730" max="9738" width="12.44140625" style="268" customWidth="1"/>
    <col min="9739" max="9739" width="15.44140625" style="268" customWidth="1"/>
    <col min="9740" max="9740" width="12.44140625" style="268" bestFit="1" customWidth="1"/>
    <col min="9741" max="9741" width="12.109375" style="268" customWidth="1"/>
    <col min="9742" max="9743" width="11.44140625" style="268"/>
    <col min="9744" max="9744" width="14.44140625" style="268" customWidth="1"/>
    <col min="9745" max="9745" width="22" style="268" customWidth="1"/>
    <col min="9746" max="9747" width="15.44140625" style="268" customWidth="1"/>
    <col min="9748" max="9748" width="14" style="268" customWidth="1"/>
    <col min="9749" max="9749" width="14.109375" style="268" customWidth="1"/>
    <col min="9750" max="9750" width="13.109375" style="268" customWidth="1"/>
    <col min="9751" max="9751" width="14.44140625" style="268" customWidth="1"/>
    <col min="9752" max="9984" width="11.44140625" style="268"/>
    <col min="9985" max="9985" width="32.44140625" style="268" customWidth="1"/>
    <col min="9986" max="9994" width="12.44140625" style="268" customWidth="1"/>
    <col min="9995" max="9995" width="15.44140625" style="268" customWidth="1"/>
    <col min="9996" max="9996" width="12.44140625" style="268" bestFit="1" customWidth="1"/>
    <col min="9997" max="9997" width="12.109375" style="268" customWidth="1"/>
    <col min="9998" max="9999" width="11.44140625" style="268"/>
    <col min="10000" max="10000" width="14.44140625" style="268" customWidth="1"/>
    <col min="10001" max="10001" width="22" style="268" customWidth="1"/>
    <col min="10002" max="10003" width="15.44140625" style="268" customWidth="1"/>
    <col min="10004" max="10004" width="14" style="268" customWidth="1"/>
    <col min="10005" max="10005" width="14.109375" style="268" customWidth="1"/>
    <col min="10006" max="10006" width="13.109375" style="268" customWidth="1"/>
    <col min="10007" max="10007" width="14.44140625" style="268" customWidth="1"/>
    <col min="10008" max="10240" width="11.44140625" style="268"/>
    <col min="10241" max="10241" width="32.44140625" style="268" customWidth="1"/>
    <col min="10242" max="10250" width="12.44140625" style="268" customWidth="1"/>
    <col min="10251" max="10251" width="15.44140625" style="268" customWidth="1"/>
    <col min="10252" max="10252" width="12.44140625" style="268" bestFit="1" customWidth="1"/>
    <col min="10253" max="10253" width="12.109375" style="268" customWidth="1"/>
    <col min="10254" max="10255" width="11.44140625" style="268"/>
    <col min="10256" max="10256" width="14.44140625" style="268" customWidth="1"/>
    <col min="10257" max="10257" width="22" style="268" customWidth="1"/>
    <col min="10258" max="10259" width="15.44140625" style="268" customWidth="1"/>
    <col min="10260" max="10260" width="14" style="268" customWidth="1"/>
    <col min="10261" max="10261" width="14.109375" style="268" customWidth="1"/>
    <col min="10262" max="10262" width="13.109375" style="268" customWidth="1"/>
    <col min="10263" max="10263" width="14.44140625" style="268" customWidth="1"/>
    <col min="10264" max="10496" width="11.44140625" style="268"/>
    <col min="10497" max="10497" width="32.44140625" style="268" customWidth="1"/>
    <col min="10498" max="10506" width="12.44140625" style="268" customWidth="1"/>
    <col min="10507" max="10507" width="15.44140625" style="268" customWidth="1"/>
    <col min="10508" max="10508" width="12.44140625" style="268" bestFit="1" customWidth="1"/>
    <col min="10509" max="10509" width="12.109375" style="268" customWidth="1"/>
    <col min="10510" max="10511" width="11.44140625" style="268"/>
    <col min="10512" max="10512" width="14.44140625" style="268" customWidth="1"/>
    <col min="10513" max="10513" width="22" style="268" customWidth="1"/>
    <col min="10514" max="10515" width="15.44140625" style="268" customWidth="1"/>
    <col min="10516" max="10516" width="14" style="268" customWidth="1"/>
    <col min="10517" max="10517" width="14.109375" style="268" customWidth="1"/>
    <col min="10518" max="10518" width="13.109375" style="268" customWidth="1"/>
    <col min="10519" max="10519" width="14.44140625" style="268" customWidth="1"/>
    <col min="10520" max="10752" width="11.44140625" style="268"/>
    <col min="10753" max="10753" width="32.44140625" style="268" customWidth="1"/>
    <col min="10754" max="10762" width="12.44140625" style="268" customWidth="1"/>
    <col min="10763" max="10763" width="15.44140625" style="268" customWidth="1"/>
    <col min="10764" max="10764" width="12.44140625" style="268" bestFit="1" customWidth="1"/>
    <col min="10765" max="10765" width="12.109375" style="268" customWidth="1"/>
    <col min="10766" max="10767" width="11.44140625" style="268"/>
    <col min="10768" max="10768" width="14.44140625" style="268" customWidth="1"/>
    <col min="10769" max="10769" width="22" style="268" customWidth="1"/>
    <col min="10770" max="10771" width="15.44140625" style="268" customWidth="1"/>
    <col min="10772" max="10772" width="14" style="268" customWidth="1"/>
    <col min="10773" max="10773" width="14.109375" style="268" customWidth="1"/>
    <col min="10774" max="10774" width="13.109375" style="268" customWidth="1"/>
    <col min="10775" max="10775" width="14.44140625" style="268" customWidth="1"/>
    <col min="10776" max="11008" width="11.44140625" style="268"/>
    <col min="11009" max="11009" width="32.44140625" style="268" customWidth="1"/>
    <col min="11010" max="11018" width="12.44140625" style="268" customWidth="1"/>
    <col min="11019" max="11019" width="15.44140625" style="268" customWidth="1"/>
    <col min="11020" max="11020" width="12.44140625" style="268" bestFit="1" customWidth="1"/>
    <col min="11021" max="11021" width="12.109375" style="268" customWidth="1"/>
    <col min="11022" max="11023" width="11.44140625" style="268"/>
    <col min="11024" max="11024" width="14.44140625" style="268" customWidth="1"/>
    <col min="11025" max="11025" width="22" style="268" customWidth="1"/>
    <col min="11026" max="11027" width="15.44140625" style="268" customWidth="1"/>
    <col min="11028" max="11028" width="14" style="268" customWidth="1"/>
    <col min="11029" max="11029" width="14.109375" style="268" customWidth="1"/>
    <col min="11030" max="11030" width="13.109375" style="268" customWidth="1"/>
    <col min="11031" max="11031" width="14.44140625" style="268" customWidth="1"/>
    <col min="11032" max="11264" width="11.44140625" style="268"/>
    <col min="11265" max="11265" width="32.44140625" style="268" customWidth="1"/>
    <col min="11266" max="11274" width="12.44140625" style="268" customWidth="1"/>
    <col min="11275" max="11275" width="15.44140625" style="268" customWidth="1"/>
    <col min="11276" max="11276" width="12.44140625" style="268" bestFit="1" customWidth="1"/>
    <col min="11277" max="11277" width="12.109375" style="268" customWidth="1"/>
    <col min="11278" max="11279" width="11.44140625" style="268"/>
    <col min="11280" max="11280" width="14.44140625" style="268" customWidth="1"/>
    <col min="11281" max="11281" width="22" style="268" customWidth="1"/>
    <col min="11282" max="11283" width="15.44140625" style="268" customWidth="1"/>
    <col min="11284" max="11284" width="14" style="268" customWidth="1"/>
    <col min="11285" max="11285" width="14.109375" style="268" customWidth="1"/>
    <col min="11286" max="11286" width="13.109375" style="268" customWidth="1"/>
    <col min="11287" max="11287" width="14.44140625" style="268" customWidth="1"/>
    <col min="11288" max="11520" width="11.44140625" style="268"/>
    <col min="11521" max="11521" width="32.44140625" style="268" customWidth="1"/>
    <col min="11522" max="11530" width="12.44140625" style="268" customWidth="1"/>
    <col min="11531" max="11531" width="15.44140625" style="268" customWidth="1"/>
    <col min="11532" max="11532" width="12.44140625" style="268" bestFit="1" customWidth="1"/>
    <col min="11533" max="11533" width="12.109375" style="268" customWidth="1"/>
    <col min="11534" max="11535" width="11.44140625" style="268"/>
    <col min="11536" max="11536" width="14.44140625" style="268" customWidth="1"/>
    <col min="11537" max="11537" width="22" style="268" customWidth="1"/>
    <col min="11538" max="11539" width="15.44140625" style="268" customWidth="1"/>
    <col min="11540" max="11540" width="14" style="268" customWidth="1"/>
    <col min="11541" max="11541" width="14.109375" style="268" customWidth="1"/>
    <col min="11542" max="11542" width="13.109375" style="268" customWidth="1"/>
    <col min="11543" max="11543" width="14.44140625" style="268" customWidth="1"/>
    <col min="11544" max="11776" width="11.44140625" style="268"/>
    <col min="11777" max="11777" width="32.44140625" style="268" customWidth="1"/>
    <col min="11778" max="11786" width="12.44140625" style="268" customWidth="1"/>
    <col min="11787" max="11787" width="15.44140625" style="268" customWidth="1"/>
    <col min="11788" max="11788" width="12.44140625" style="268" bestFit="1" customWidth="1"/>
    <col min="11789" max="11789" width="12.109375" style="268" customWidth="1"/>
    <col min="11790" max="11791" width="11.44140625" style="268"/>
    <col min="11792" max="11792" width="14.44140625" style="268" customWidth="1"/>
    <col min="11793" max="11793" width="22" style="268" customWidth="1"/>
    <col min="11794" max="11795" width="15.44140625" style="268" customWidth="1"/>
    <col min="11796" max="11796" width="14" style="268" customWidth="1"/>
    <col min="11797" max="11797" width="14.109375" style="268" customWidth="1"/>
    <col min="11798" max="11798" width="13.109375" style="268" customWidth="1"/>
    <col min="11799" max="11799" width="14.44140625" style="268" customWidth="1"/>
    <col min="11800" max="12032" width="11.44140625" style="268"/>
    <col min="12033" max="12033" width="32.44140625" style="268" customWidth="1"/>
    <col min="12034" max="12042" width="12.44140625" style="268" customWidth="1"/>
    <col min="12043" max="12043" width="15.44140625" style="268" customWidth="1"/>
    <col min="12044" max="12044" width="12.44140625" style="268" bestFit="1" customWidth="1"/>
    <col min="12045" max="12045" width="12.109375" style="268" customWidth="1"/>
    <col min="12046" max="12047" width="11.44140625" style="268"/>
    <col min="12048" max="12048" width="14.44140625" style="268" customWidth="1"/>
    <col min="12049" max="12049" width="22" style="268" customWidth="1"/>
    <col min="12050" max="12051" width="15.44140625" style="268" customWidth="1"/>
    <col min="12052" max="12052" width="14" style="268" customWidth="1"/>
    <col min="12053" max="12053" width="14.109375" style="268" customWidth="1"/>
    <col min="12054" max="12054" width="13.109375" style="268" customWidth="1"/>
    <col min="12055" max="12055" width="14.44140625" style="268" customWidth="1"/>
    <col min="12056" max="12288" width="11.44140625" style="268"/>
    <col min="12289" max="12289" width="32.44140625" style="268" customWidth="1"/>
    <col min="12290" max="12298" width="12.44140625" style="268" customWidth="1"/>
    <col min="12299" max="12299" width="15.44140625" style="268" customWidth="1"/>
    <col min="12300" max="12300" width="12.44140625" style="268" bestFit="1" customWidth="1"/>
    <col min="12301" max="12301" width="12.109375" style="268" customWidth="1"/>
    <col min="12302" max="12303" width="11.44140625" style="268"/>
    <col min="12304" max="12304" width="14.44140625" style="268" customWidth="1"/>
    <col min="12305" max="12305" width="22" style="268" customWidth="1"/>
    <col min="12306" max="12307" width="15.44140625" style="268" customWidth="1"/>
    <col min="12308" max="12308" width="14" style="268" customWidth="1"/>
    <col min="12309" max="12309" width="14.109375" style="268" customWidth="1"/>
    <col min="12310" max="12310" width="13.109375" style="268" customWidth="1"/>
    <col min="12311" max="12311" width="14.44140625" style="268" customWidth="1"/>
    <col min="12312" max="12544" width="11.44140625" style="268"/>
    <col min="12545" max="12545" width="32.44140625" style="268" customWidth="1"/>
    <col min="12546" max="12554" width="12.44140625" style="268" customWidth="1"/>
    <col min="12555" max="12555" width="15.44140625" style="268" customWidth="1"/>
    <col min="12556" max="12556" width="12.44140625" style="268" bestFit="1" customWidth="1"/>
    <col min="12557" max="12557" width="12.109375" style="268" customWidth="1"/>
    <col min="12558" max="12559" width="11.44140625" style="268"/>
    <col min="12560" max="12560" width="14.44140625" style="268" customWidth="1"/>
    <col min="12561" max="12561" width="22" style="268" customWidth="1"/>
    <col min="12562" max="12563" width="15.44140625" style="268" customWidth="1"/>
    <col min="12564" max="12564" width="14" style="268" customWidth="1"/>
    <col min="12565" max="12565" width="14.109375" style="268" customWidth="1"/>
    <col min="12566" max="12566" width="13.109375" style="268" customWidth="1"/>
    <col min="12567" max="12567" width="14.44140625" style="268" customWidth="1"/>
    <col min="12568" max="12800" width="11.44140625" style="268"/>
    <col min="12801" max="12801" width="32.44140625" style="268" customWidth="1"/>
    <col min="12802" max="12810" width="12.44140625" style="268" customWidth="1"/>
    <col min="12811" max="12811" width="15.44140625" style="268" customWidth="1"/>
    <col min="12812" max="12812" width="12.44140625" style="268" bestFit="1" customWidth="1"/>
    <col min="12813" max="12813" width="12.109375" style="268" customWidth="1"/>
    <col min="12814" max="12815" width="11.44140625" style="268"/>
    <col min="12816" max="12816" width="14.44140625" style="268" customWidth="1"/>
    <col min="12817" max="12817" width="22" style="268" customWidth="1"/>
    <col min="12818" max="12819" width="15.44140625" style="268" customWidth="1"/>
    <col min="12820" max="12820" width="14" style="268" customWidth="1"/>
    <col min="12821" max="12821" width="14.109375" style="268" customWidth="1"/>
    <col min="12822" max="12822" width="13.109375" style="268" customWidth="1"/>
    <col min="12823" max="12823" width="14.44140625" style="268" customWidth="1"/>
    <col min="12824" max="13056" width="11.44140625" style="268"/>
    <col min="13057" max="13057" width="32.44140625" style="268" customWidth="1"/>
    <col min="13058" max="13066" width="12.44140625" style="268" customWidth="1"/>
    <col min="13067" max="13067" width="15.44140625" style="268" customWidth="1"/>
    <col min="13068" max="13068" width="12.44140625" style="268" bestFit="1" customWidth="1"/>
    <col min="13069" max="13069" width="12.109375" style="268" customWidth="1"/>
    <col min="13070" max="13071" width="11.44140625" style="268"/>
    <col min="13072" max="13072" width="14.44140625" style="268" customWidth="1"/>
    <col min="13073" max="13073" width="22" style="268" customWidth="1"/>
    <col min="13074" max="13075" width="15.44140625" style="268" customWidth="1"/>
    <col min="13076" max="13076" width="14" style="268" customWidth="1"/>
    <col min="13077" max="13077" width="14.109375" style="268" customWidth="1"/>
    <col min="13078" max="13078" width="13.109375" style="268" customWidth="1"/>
    <col min="13079" max="13079" width="14.44140625" style="268" customWidth="1"/>
    <col min="13080" max="13312" width="11.44140625" style="268"/>
    <col min="13313" max="13313" width="32.44140625" style="268" customWidth="1"/>
    <col min="13314" max="13322" width="12.44140625" style="268" customWidth="1"/>
    <col min="13323" max="13323" width="15.44140625" style="268" customWidth="1"/>
    <col min="13324" max="13324" width="12.44140625" style="268" bestFit="1" customWidth="1"/>
    <col min="13325" max="13325" width="12.109375" style="268" customWidth="1"/>
    <col min="13326" max="13327" width="11.44140625" style="268"/>
    <col min="13328" max="13328" width="14.44140625" style="268" customWidth="1"/>
    <col min="13329" max="13329" width="22" style="268" customWidth="1"/>
    <col min="13330" max="13331" width="15.44140625" style="268" customWidth="1"/>
    <col min="13332" max="13332" width="14" style="268" customWidth="1"/>
    <col min="13333" max="13333" width="14.109375" style="268" customWidth="1"/>
    <col min="13334" max="13334" width="13.109375" style="268" customWidth="1"/>
    <col min="13335" max="13335" width="14.44140625" style="268" customWidth="1"/>
    <col min="13336" max="13568" width="11.44140625" style="268"/>
    <col min="13569" max="13569" width="32.44140625" style="268" customWidth="1"/>
    <col min="13570" max="13578" width="12.44140625" style="268" customWidth="1"/>
    <col min="13579" max="13579" width="15.44140625" style="268" customWidth="1"/>
    <col min="13580" max="13580" width="12.44140625" style="268" bestFit="1" customWidth="1"/>
    <col min="13581" max="13581" width="12.109375" style="268" customWidth="1"/>
    <col min="13582" max="13583" width="11.44140625" style="268"/>
    <col min="13584" max="13584" width="14.44140625" style="268" customWidth="1"/>
    <col min="13585" max="13585" width="22" style="268" customWidth="1"/>
    <col min="13586" max="13587" width="15.44140625" style="268" customWidth="1"/>
    <col min="13588" max="13588" width="14" style="268" customWidth="1"/>
    <col min="13589" max="13589" width="14.109375" style="268" customWidth="1"/>
    <col min="13590" max="13590" width="13.109375" style="268" customWidth="1"/>
    <col min="13591" max="13591" width="14.44140625" style="268" customWidth="1"/>
    <col min="13592" max="13824" width="11.44140625" style="268"/>
    <col min="13825" max="13825" width="32.44140625" style="268" customWidth="1"/>
    <col min="13826" max="13834" width="12.44140625" style="268" customWidth="1"/>
    <col min="13835" max="13835" width="15.44140625" style="268" customWidth="1"/>
    <col min="13836" max="13836" width="12.44140625" style="268" bestFit="1" customWidth="1"/>
    <col min="13837" max="13837" width="12.109375" style="268" customWidth="1"/>
    <col min="13838" max="13839" width="11.44140625" style="268"/>
    <col min="13840" max="13840" width="14.44140625" style="268" customWidth="1"/>
    <col min="13841" max="13841" width="22" style="268" customWidth="1"/>
    <col min="13842" max="13843" width="15.44140625" style="268" customWidth="1"/>
    <col min="13844" max="13844" width="14" style="268" customWidth="1"/>
    <col min="13845" max="13845" width="14.109375" style="268" customWidth="1"/>
    <col min="13846" max="13846" width="13.109375" style="268" customWidth="1"/>
    <col min="13847" max="13847" width="14.44140625" style="268" customWidth="1"/>
    <col min="13848" max="14080" width="11.44140625" style="268"/>
    <col min="14081" max="14081" width="32.44140625" style="268" customWidth="1"/>
    <col min="14082" max="14090" width="12.44140625" style="268" customWidth="1"/>
    <col min="14091" max="14091" width="15.44140625" style="268" customWidth="1"/>
    <col min="14092" max="14092" width="12.44140625" style="268" bestFit="1" customWidth="1"/>
    <col min="14093" max="14093" width="12.109375" style="268" customWidth="1"/>
    <col min="14094" max="14095" width="11.44140625" style="268"/>
    <col min="14096" max="14096" width="14.44140625" style="268" customWidth="1"/>
    <col min="14097" max="14097" width="22" style="268" customWidth="1"/>
    <col min="14098" max="14099" width="15.44140625" style="268" customWidth="1"/>
    <col min="14100" max="14100" width="14" style="268" customWidth="1"/>
    <col min="14101" max="14101" width="14.109375" style="268" customWidth="1"/>
    <col min="14102" max="14102" width="13.109375" style="268" customWidth="1"/>
    <col min="14103" max="14103" width="14.44140625" style="268" customWidth="1"/>
    <col min="14104" max="14336" width="11.44140625" style="268"/>
    <col min="14337" max="14337" width="32.44140625" style="268" customWidth="1"/>
    <col min="14338" max="14346" width="12.44140625" style="268" customWidth="1"/>
    <col min="14347" max="14347" width="15.44140625" style="268" customWidth="1"/>
    <col min="14348" max="14348" width="12.44140625" style="268" bestFit="1" customWidth="1"/>
    <col min="14349" max="14349" width="12.109375" style="268" customWidth="1"/>
    <col min="14350" max="14351" width="11.44140625" style="268"/>
    <col min="14352" max="14352" width="14.44140625" style="268" customWidth="1"/>
    <col min="14353" max="14353" width="22" style="268" customWidth="1"/>
    <col min="14354" max="14355" width="15.44140625" style="268" customWidth="1"/>
    <col min="14356" max="14356" width="14" style="268" customWidth="1"/>
    <col min="14357" max="14357" width="14.109375" style="268" customWidth="1"/>
    <col min="14358" max="14358" width="13.109375" style="268" customWidth="1"/>
    <col min="14359" max="14359" width="14.44140625" style="268" customWidth="1"/>
    <col min="14360" max="14592" width="11.44140625" style="268"/>
    <col min="14593" max="14593" width="32.44140625" style="268" customWidth="1"/>
    <col min="14594" max="14602" width="12.44140625" style="268" customWidth="1"/>
    <col min="14603" max="14603" width="15.44140625" style="268" customWidth="1"/>
    <col min="14604" max="14604" width="12.44140625" style="268" bestFit="1" customWidth="1"/>
    <col min="14605" max="14605" width="12.109375" style="268" customWidth="1"/>
    <col min="14606" max="14607" width="11.44140625" style="268"/>
    <col min="14608" max="14608" width="14.44140625" style="268" customWidth="1"/>
    <col min="14609" max="14609" width="22" style="268" customWidth="1"/>
    <col min="14610" max="14611" width="15.44140625" style="268" customWidth="1"/>
    <col min="14612" max="14612" width="14" style="268" customWidth="1"/>
    <col min="14613" max="14613" width="14.109375" style="268" customWidth="1"/>
    <col min="14614" max="14614" width="13.109375" style="268" customWidth="1"/>
    <col min="14615" max="14615" width="14.44140625" style="268" customWidth="1"/>
    <col min="14616" max="14848" width="11.44140625" style="268"/>
    <col min="14849" max="14849" width="32.44140625" style="268" customWidth="1"/>
    <col min="14850" max="14858" width="12.44140625" style="268" customWidth="1"/>
    <col min="14859" max="14859" width="15.44140625" style="268" customWidth="1"/>
    <col min="14860" max="14860" width="12.44140625" style="268" bestFit="1" customWidth="1"/>
    <col min="14861" max="14861" width="12.109375" style="268" customWidth="1"/>
    <col min="14862" max="14863" width="11.44140625" style="268"/>
    <col min="14864" max="14864" width="14.44140625" style="268" customWidth="1"/>
    <col min="14865" max="14865" width="22" style="268" customWidth="1"/>
    <col min="14866" max="14867" width="15.44140625" style="268" customWidth="1"/>
    <col min="14868" max="14868" width="14" style="268" customWidth="1"/>
    <col min="14869" max="14869" width="14.109375" style="268" customWidth="1"/>
    <col min="14870" max="14870" width="13.109375" style="268" customWidth="1"/>
    <col min="14871" max="14871" width="14.44140625" style="268" customWidth="1"/>
    <col min="14872" max="15104" width="11.44140625" style="268"/>
    <col min="15105" max="15105" width="32.44140625" style="268" customWidth="1"/>
    <col min="15106" max="15114" width="12.44140625" style="268" customWidth="1"/>
    <col min="15115" max="15115" width="15.44140625" style="268" customWidth="1"/>
    <col min="15116" max="15116" width="12.44140625" style="268" bestFit="1" customWidth="1"/>
    <col min="15117" max="15117" width="12.109375" style="268" customWidth="1"/>
    <col min="15118" max="15119" width="11.44140625" style="268"/>
    <col min="15120" max="15120" width="14.44140625" style="268" customWidth="1"/>
    <col min="15121" max="15121" width="22" style="268" customWidth="1"/>
    <col min="15122" max="15123" width="15.44140625" style="268" customWidth="1"/>
    <col min="15124" max="15124" width="14" style="268" customWidth="1"/>
    <col min="15125" max="15125" width="14.109375" style="268" customWidth="1"/>
    <col min="15126" max="15126" width="13.109375" style="268" customWidth="1"/>
    <col min="15127" max="15127" width="14.44140625" style="268" customWidth="1"/>
    <col min="15128" max="15360" width="11.44140625" style="268"/>
    <col min="15361" max="15361" width="32.44140625" style="268" customWidth="1"/>
    <col min="15362" max="15370" width="12.44140625" style="268" customWidth="1"/>
    <col min="15371" max="15371" width="15.44140625" style="268" customWidth="1"/>
    <col min="15372" max="15372" width="12.44140625" style="268" bestFit="1" customWidth="1"/>
    <col min="15373" max="15373" width="12.109375" style="268" customWidth="1"/>
    <col min="15374" max="15375" width="11.44140625" style="268"/>
    <col min="15376" max="15376" width="14.44140625" style="268" customWidth="1"/>
    <col min="15377" max="15377" width="22" style="268" customWidth="1"/>
    <col min="15378" max="15379" width="15.44140625" style="268" customWidth="1"/>
    <col min="15380" max="15380" width="14" style="268" customWidth="1"/>
    <col min="15381" max="15381" width="14.109375" style="268" customWidth="1"/>
    <col min="15382" max="15382" width="13.109375" style="268" customWidth="1"/>
    <col min="15383" max="15383" width="14.44140625" style="268" customWidth="1"/>
    <col min="15384" max="15616" width="11.44140625" style="268"/>
    <col min="15617" max="15617" width="32.44140625" style="268" customWidth="1"/>
    <col min="15618" max="15626" width="12.44140625" style="268" customWidth="1"/>
    <col min="15627" max="15627" width="15.44140625" style="268" customWidth="1"/>
    <col min="15628" max="15628" width="12.44140625" style="268" bestFit="1" customWidth="1"/>
    <col min="15629" max="15629" width="12.109375" style="268" customWidth="1"/>
    <col min="15630" max="15631" width="11.44140625" style="268"/>
    <col min="15632" max="15632" width="14.44140625" style="268" customWidth="1"/>
    <col min="15633" max="15633" width="22" style="268" customWidth="1"/>
    <col min="15634" max="15635" width="15.44140625" style="268" customWidth="1"/>
    <col min="15636" max="15636" width="14" style="268" customWidth="1"/>
    <col min="15637" max="15637" width="14.109375" style="268" customWidth="1"/>
    <col min="15638" max="15638" width="13.109375" style="268" customWidth="1"/>
    <col min="15639" max="15639" width="14.44140625" style="268" customWidth="1"/>
    <col min="15640" max="15872" width="11.44140625" style="268"/>
    <col min="15873" max="15873" width="32.44140625" style="268" customWidth="1"/>
    <col min="15874" max="15882" width="12.44140625" style="268" customWidth="1"/>
    <col min="15883" max="15883" width="15.44140625" style="268" customWidth="1"/>
    <col min="15884" max="15884" width="12.44140625" style="268" bestFit="1" customWidth="1"/>
    <col min="15885" max="15885" width="12.109375" style="268" customWidth="1"/>
    <col min="15886" max="15887" width="11.44140625" style="268"/>
    <col min="15888" max="15888" width="14.44140625" style="268" customWidth="1"/>
    <col min="15889" max="15889" width="22" style="268" customWidth="1"/>
    <col min="15890" max="15891" width="15.44140625" style="268" customWidth="1"/>
    <col min="15892" max="15892" width="14" style="268" customWidth="1"/>
    <col min="15893" max="15893" width="14.109375" style="268" customWidth="1"/>
    <col min="15894" max="15894" width="13.109375" style="268" customWidth="1"/>
    <col min="15895" max="15895" width="14.44140625" style="268" customWidth="1"/>
    <col min="15896" max="16128" width="11.44140625" style="268"/>
    <col min="16129" max="16129" width="32.44140625" style="268" customWidth="1"/>
    <col min="16130" max="16138" width="12.44140625" style="268" customWidth="1"/>
    <col min="16139" max="16139" width="15.44140625" style="268" customWidth="1"/>
    <col min="16140" max="16140" width="12.44140625" style="268" bestFit="1" customWidth="1"/>
    <col min="16141" max="16141" width="12.109375" style="268" customWidth="1"/>
    <col min="16142" max="16143" width="11.44140625" style="268"/>
    <col min="16144" max="16144" width="14.44140625" style="268" customWidth="1"/>
    <col min="16145" max="16145" width="22" style="268" customWidth="1"/>
    <col min="16146" max="16147" width="15.44140625" style="268" customWidth="1"/>
    <col min="16148" max="16148" width="14" style="268" customWidth="1"/>
    <col min="16149" max="16149" width="14.109375" style="268" customWidth="1"/>
    <col min="16150" max="16150" width="13.109375" style="268" customWidth="1"/>
    <col min="16151" max="16151" width="14.44140625" style="268" customWidth="1"/>
    <col min="16152" max="16384" width="11.44140625" style="268"/>
  </cols>
  <sheetData>
    <row r="1" spans="1:23" ht="18" customHeight="1">
      <c r="A1" s="1452" t="s">
        <v>1210</v>
      </c>
      <c r="B1" s="1263"/>
      <c r="C1" s="1263"/>
      <c r="D1" s="1263"/>
      <c r="E1" s="1263"/>
      <c r="F1" s="1263"/>
      <c r="G1" s="1263"/>
      <c r="H1" s="1263"/>
      <c r="I1" s="1264"/>
    </row>
    <row r="2" spans="1:23" s="126" customFormat="1" ht="28.2">
      <c r="A2" s="242" t="s">
        <v>1116</v>
      </c>
      <c r="B2" s="242"/>
      <c r="C2" s="242"/>
      <c r="D2" s="242"/>
      <c r="E2" s="242"/>
      <c r="F2" s="242"/>
      <c r="G2" s="242"/>
      <c r="H2" s="242"/>
      <c r="I2" s="242"/>
      <c r="J2" s="242"/>
      <c r="K2" s="242"/>
      <c r="L2" s="1265"/>
      <c r="M2" s="1265"/>
      <c r="N2" s="1265"/>
      <c r="O2" s="1265"/>
      <c r="P2" s="1265"/>
      <c r="Q2" s="1265"/>
      <c r="R2" s="1265"/>
      <c r="S2" s="1265"/>
      <c r="T2" s="1265"/>
      <c r="U2" s="1265"/>
      <c r="V2" s="1265"/>
      <c r="W2" s="1265"/>
    </row>
    <row r="3" spans="1:23" s="1268" customFormat="1" ht="17.399999999999999">
      <c r="A3" s="1171">
        <v>46173</v>
      </c>
      <c r="B3" s="1171"/>
      <c r="C3" s="1171"/>
      <c r="D3" s="1171"/>
      <c r="E3" s="1171"/>
      <c r="F3" s="1171"/>
      <c r="G3" s="1171"/>
      <c r="H3" s="1171"/>
      <c r="I3" s="1171"/>
      <c r="J3" s="1171"/>
      <c r="K3" s="1171"/>
      <c r="L3" s="1266"/>
      <c r="M3" s="1267"/>
      <c r="N3" s="1267"/>
      <c r="O3" s="1267"/>
      <c r="P3" s="1267"/>
      <c r="Q3" s="1267"/>
      <c r="R3" s="1267"/>
      <c r="S3" s="1267"/>
      <c r="T3" s="1267"/>
      <c r="U3" s="1267"/>
      <c r="V3" s="1267"/>
      <c r="W3" s="1267"/>
    </row>
    <row r="4" spans="1:23" s="1270" customFormat="1" ht="19.5" customHeight="1">
      <c r="A4" s="1269" t="s">
        <v>1117</v>
      </c>
      <c r="B4" s="1269"/>
      <c r="C4" s="1269"/>
      <c r="D4" s="1269"/>
      <c r="E4" s="1269"/>
      <c r="F4" s="1269"/>
      <c r="G4" s="1269"/>
      <c r="H4" s="1269"/>
      <c r="I4" s="1269"/>
      <c r="J4" s="1269"/>
      <c r="K4" s="1269"/>
    </row>
    <row r="5" spans="1:23" s="1270" customFormat="1" ht="19.5" customHeight="1" thickBot="1">
      <c r="A5" s="1271"/>
      <c r="B5" s="1271"/>
      <c r="C5" s="1271"/>
      <c r="D5" s="1271"/>
      <c r="E5" s="1271"/>
      <c r="F5" s="1271"/>
      <c r="G5" s="1271"/>
      <c r="H5" s="1271"/>
      <c r="I5" s="1271"/>
      <c r="J5" s="1271"/>
      <c r="K5" s="1271"/>
    </row>
    <row r="6" spans="1:23" ht="39.75" customHeight="1">
      <c r="A6" s="218" t="s">
        <v>1</v>
      </c>
      <c r="B6" s="1272" t="s">
        <v>1118</v>
      </c>
      <c r="C6" s="1272"/>
      <c r="D6" s="1272"/>
      <c r="E6" s="1272"/>
      <c r="F6" s="1272"/>
      <c r="G6" s="130" t="s">
        <v>1119</v>
      </c>
      <c r="H6" s="130" t="s">
        <v>1120</v>
      </c>
      <c r="I6" s="130" t="s">
        <v>1121</v>
      </c>
      <c r="J6" s="130" t="s">
        <v>1122</v>
      </c>
      <c r="K6" s="218" t="s">
        <v>1123</v>
      </c>
    </row>
    <row r="7" spans="1:23" ht="57.75" customHeight="1">
      <c r="A7" s="220"/>
      <c r="B7" s="1182" t="s">
        <v>1124</v>
      </c>
      <c r="C7" s="1182" t="s">
        <v>1125</v>
      </c>
      <c r="D7" s="1182" t="s">
        <v>1126</v>
      </c>
      <c r="E7" s="1182" t="s">
        <v>1127</v>
      </c>
      <c r="F7" s="1273" t="s">
        <v>194</v>
      </c>
      <c r="G7" s="133"/>
      <c r="H7" s="133"/>
      <c r="I7" s="133"/>
      <c r="J7" s="133"/>
      <c r="K7" s="220"/>
    </row>
    <row r="8" spans="1:23" ht="11.25" customHeight="1">
      <c r="A8" s="1274"/>
      <c r="B8" s="1275"/>
      <c r="C8" s="1275"/>
      <c r="D8" s="1275"/>
      <c r="E8" s="1275"/>
      <c r="F8" s="1275"/>
      <c r="G8" s="1275"/>
      <c r="H8" s="1275"/>
      <c r="I8" s="1275"/>
      <c r="J8" s="1275"/>
      <c r="K8" s="1275"/>
      <c r="L8" s="1276"/>
      <c r="M8" s="1277"/>
      <c r="N8" s="1277"/>
    </row>
    <row r="9" spans="1:23" ht="20.100000000000001" customHeight="1">
      <c r="A9" s="1278" t="s">
        <v>29</v>
      </c>
      <c r="B9" s="1279">
        <v>0.52049589049852718</v>
      </c>
      <c r="C9" s="1279">
        <v>0</v>
      </c>
      <c r="D9" s="1279">
        <v>35.048978071371891</v>
      </c>
      <c r="E9" s="1279">
        <v>1.7299276644344319</v>
      </c>
      <c r="F9" s="1279">
        <v>37.299401627473777</v>
      </c>
      <c r="G9" s="1279">
        <v>2.9259460077066888</v>
      </c>
      <c r="H9" s="1279">
        <v>3.734283020062322</v>
      </c>
      <c r="I9" s="1279">
        <v>20.946820879976748</v>
      </c>
      <c r="J9" s="1279">
        <v>35.093548462442605</v>
      </c>
      <c r="K9" s="1280">
        <v>85548666.018000007</v>
      </c>
      <c r="L9" s="1276"/>
      <c r="M9" s="1277"/>
      <c r="N9" s="1277"/>
    </row>
    <row r="10" spans="1:23" ht="20.100000000000001" customHeight="1">
      <c r="A10" s="1278" t="s">
        <v>30</v>
      </c>
      <c r="B10" s="1279">
        <v>0.95437937894772096</v>
      </c>
      <c r="C10" s="1279">
        <v>0.12591369702240426</v>
      </c>
      <c r="D10" s="1279">
        <v>7.6262931418141529</v>
      </c>
      <c r="E10" s="1279">
        <v>2.6612346952881518</v>
      </c>
      <c r="F10" s="1279">
        <v>11.367820968297735</v>
      </c>
      <c r="G10" s="1279">
        <v>3.9094762649483576</v>
      </c>
      <c r="H10" s="1279">
        <v>0.78175418546876163</v>
      </c>
      <c r="I10" s="1279">
        <v>6.3429245776259011E-2</v>
      </c>
      <c r="J10" s="1279">
        <v>83.877519280283579</v>
      </c>
      <c r="K10" s="1280">
        <v>1810764.0819999999</v>
      </c>
      <c r="L10" s="1276"/>
      <c r="M10" s="1277"/>
      <c r="N10" s="1277"/>
    </row>
    <row r="11" spans="1:23" ht="20.100000000000001" customHeight="1">
      <c r="A11" s="1278" t="s">
        <v>31</v>
      </c>
      <c r="B11" s="1279">
        <v>0.23713819978521367</v>
      </c>
      <c r="C11" s="1279">
        <v>0.72461999484298745</v>
      </c>
      <c r="D11" s="1279">
        <v>28.79882623659152</v>
      </c>
      <c r="E11" s="1279">
        <v>0.77508621042238246</v>
      </c>
      <c r="F11" s="1279">
        <v>30.535670642399261</v>
      </c>
      <c r="G11" s="1279">
        <v>1.671959537575846</v>
      </c>
      <c r="H11" s="1279">
        <v>3.8309183727390996</v>
      </c>
      <c r="I11" s="1279">
        <v>9.4840952210404872</v>
      </c>
      <c r="J11" s="1279">
        <v>54.477356224731011</v>
      </c>
      <c r="K11" s="1280">
        <v>132074060.309</v>
      </c>
      <c r="L11" s="1276"/>
      <c r="M11" s="1277"/>
      <c r="N11" s="1277"/>
    </row>
    <row r="12" spans="1:23" ht="20.100000000000001" customHeight="1">
      <c r="A12" s="1278" t="s">
        <v>32</v>
      </c>
      <c r="B12" s="1279">
        <v>0.61145565747611574</v>
      </c>
      <c r="C12" s="1279">
        <v>0.22204612942982072</v>
      </c>
      <c r="D12" s="1279">
        <v>17.002862846815216</v>
      </c>
      <c r="E12" s="1279">
        <v>1.0014100283000273</v>
      </c>
      <c r="F12" s="1279">
        <v>18.837774676529044</v>
      </c>
      <c r="G12" s="1279">
        <v>1.2619889390759005</v>
      </c>
      <c r="H12" s="1279">
        <v>0.35996770704742997</v>
      </c>
      <c r="I12" s="1279">
        <v>0.36876333083693008</v>
      </c>
      <c r="J12" s="1279">
        <v>79.171505317494976</v>
      </c>
      <c r="K12" s="1280">
        <v>6892814.1370000001</v>
      </c>
      <c r="L12" s="1276"/>
      <c r="M12" s="1277"/>
      <c r="N12" s="1277"/>
    </row>
    <row r="13" spans="1:23" ht="20.100000000000001" customHeight="1">
      <c r="A13" s="1278" t="s">
        <v>33</v>
      </c>
      <c r="B13" s="1279">
        <v>1.0815001898938121</v>
      </c>
      <c r="C13" s="1279">
        <v>7.3102881862064248E-2</v>
      </c>
      <c r="D13" s="1279">
        <v>26.90725689259396</v>
      </c>
      <c r="E13" s="1279">
        <v>0.63773840858597453</v>
      </c>
      <c r="F13" s="1279">
        <v>28.699598385895797</v>
      </c>
      <c r="G13" s="1279">
        <v>6.9505022826278347E-4</v>
      </c>
      <c r="H13" s="1279">
        <v>2.1695174355261355</v>
      </c>
      <c r="I13" s="1279">
        <v>42.12859695322225</v>
      </c>
      <c r="J13" s="1279">
        <v>27.001592162167569</v>
      </c>
      <c r="K13" s="1280">
        <v>15432122.117000001</v>
      </c>
      <c r="L13" s="1276"/>
      <c r="M13" s="1277"/>
      <c r="N13" s="1277"/>
    </row>
    <row r="14" spans="1:23" ht="20.100000000000001" customHeight="1">
      <c r="A14" s="1278" t="s">
        <v>117</v>
      </c>
      <c r="B14" s="1279">
        <v>0.14403370796527989</v>
      </c>
      <c r="C14" s="1279">
        <v>0</v>
      </c>
      <c r="D14" s="1279">
        <v>31.815070246174621</v>
      </c>
      <c r="E14" s="1279">
        <v>1.7110525676050048</v>
      </c>
      <c r="F14" s="1279">
        <v>33.67015652371375</v>
      </c>
      <c r="G14" s="1279">
        <v>0.79017419393310384</v>
      </c>
      <c r="H14" s="1279">
        <v>3.6312227783114834</v>
      </c>
      <c r="I14" s="1279">
        <v>19.513919211557585</v>
      </c>
      <c r="J14" s="1279">
        <v>42.394527290515228</v>
      </c>
      <c r="K14" s="1280">
        <v>50791197.445</v>
      </c>
      <c r="L14" s="1276"/>
      <c r="M14" s="1277"/>
      <c r="N14" s="1277"/>
    </row>
    <row r="15" spans="1:23" ht="20.100000000000001" customHeight="1">
      <c r="A15" s="1278" t="s">
        <v>35</v>
      </c>
      <c r="B15" s="1279">
        <v>0</v>
      </c>
      <c r="C15" s="1279">
        <v>0</v>
      </c>
      <c r="D15" s="1279">
        <v>0</v>
      </c>
      <c r="E15" s="1279">
        <v>0</v>
      </c>
      <c r="F15" s="1279">
        <v>0</v>
      </c>
      <c r="G15" s="1279">
        <v>12.585588579639012</v>
      </c>
      <c r="H15" s="1279">
        <v>0</v>
      </c>
      <c r="I15" s="1279">
        <v>6.3265640672255206</v>
      </c>
      <c r="J15" s="1279">
        <v>81.087847193948264</v>
      </c>
      <c r="K15" s="1280">
        <v>1256382.2819999999</v>
      </c>
      <c r="L15" s="1276"/>
      <c r="M15" s="1277"/>
      <c r="N15" s="1277"/>
    </row>
    <row r="16" spans="1:23" ht="20.100000000000001" customHeight="1">
      <c r="A16" s="1278" t="s">
        <v>36</v>
      </c>
      <c r="B16" s="1279">
        <v>0.20070297105926105</v>
      </c>
      <c r="C16" s="1279">
        <v>3.7816411717506978E-4</v>
      </c>
      <c r="D16" s="1279">
        <v>25.809336452703814</v>
      </c>
      <c r="E16" s="1279">
        <v>0.79557812146824713</v>
      </c>
      <c r="F16" s="1279">
        <v>26.805995711278989</v>
      </c>
      <c r="G16" s="1279">
        <v>1.794585557397526</v>
      </c>
      <c r="H16" s="1279">
        <v>2.5456851501469568</v>
      </c>
      <c r="I16" s="1279">
        <v>21.572046297553989</v>
      </c>
      <c r="J16" s="1279">
        <v>47.281687281692044</v>
      </c>
      <c r="K16" s="1280">
        <v>51800261.078000002</v>
      </c>
      <c r="L16" s="1276"/>
      <c r="M16" s="1277"/>
      <c r="N16" s="1277"/>
    </row>
    <row r="17" spans="1:14" ht="20.100000000000001" customHeight="1">
      <c r="A17" s="1278" t="s">
        <v>37</v>
      </c>
      <c r="B17" s="1279">
        <v>0</v>
      </c>
      <c r="C17" s="1279">
        <v>0</v>
      </c>
      <c r="D17" s="1279">
        <v>2.3497364281530788</v>
      </c>
      <c r="E17" s="1279">
        <v>2.3277901242583532</v>
      </c>
      <c r="F17" s="1279">
        <v>4.6775265594014153</v>
      </c>
      <c r="G17" s="1279">
        <v>0</v>
      </c>
      <c r="H17" s="1279">
        <v>0</v>
      </c>
      <c r="I17" s="1279">
        <v>95.322473440598586</v>
      </c>
      <c r="J17" s="1279">
        <v>0</v>
      </c>
      <c r="K17" s="1280">
        <v>14306185.748</v>
      </c>
      <c r="L17" s="1276"/>
      <c r="M17" s="1277"/>
      <c r="N17" s="1277"/>
    </row>
    <row r="18" spans="1:14" ht="20.100000000000001" customHeight="1">
      <c r="A18" s="1278" t="s">
        <v>38</v>
      </c>
      <c r="B18" s="1279">
        <v>0.39671155857494039</v>
      </c>
      <c r="C18" s="1279">
        <v>0</v>
      </c>
      <c r="D18" s="1279">
        <v>15.371346096906876</v>
      </c>
      <c r="E18" s="1279">
        <v>4.6944405753259137E-2</v>
      </c>
      <c r="F18" s="1279">
        <v>15.815002084849143</v>
      </c>
      <c r="G18" s="1279">
        <v>7.3819430726460508E-2</v>
      </c>
      <c r="H18" s="1279">
        <v>1.2071309221679856</v>
      </c>
      <c r="I18" s="1279">
        <v>8.4855648134838617</v>
      </c>
      <c r="J18" s="1279">
        <v>74.41848270154442</v>
      </c>
      <c r="K18" s="1280">
        <v>4234764.4369999999</v>
      </c>
      <c r="L18" s="1276"/>
      <c r="M18" s="1277"/>
      <c r="N18" s="1277"/>
    </row>
    <row r="19" spans="1:14" ht="20.100000000000001" customHeight="1">
      <c r="A19" s="1278" t="s">
        <v>99</v>
      </c>
      <c r="B19" s="1279">
        <v>0.19720239035637682</v>
      </c>
      <c r="C19" s="1279">
        <v>0</v>
      </c>
      <c r="D19" s="1279">
        <v>-0.19720239035637682</v>
      </c>
      <c r="E19" s="1279">
        <v>0</v>
      </c>
      <c r="F19" s="1279">
        <v>0</v>
      </c>
      <c r="G19" s="1279">
        <v>0</v>
      </c>
      <c r="H19" s="1279">
        <v>0</v>
      </c>
      <c r="I19" s="1279">
        <v>0</v>
      </c>
      <c r="J19" s="1279">
        <v>100</v>
      </c>
      <c r="K19" s="1280">
        <v>3828451.0580000002</v>
      </c>
      <c r="L19" s="1276"/>
      <c r="M19" s="1277"/>
      <c r="N19" s="1277"/>
    </row>
    <row r="20" spans="1:14" ht="20.100000000000001" customHeight="1">
      <c r="A20" s="1278" t="s">
        <v>118</v>
      </c>
      <c r="B20" s="1279">
        <v>0.62657260897807754</v>
      </c>
      <c r="C20" s="1279">
        <v>0</v>
      </c>
      <c r="D20" s="1279">
        <v>18.505702423557715</v>
      </c>
      <c r="E20" s="1279">
        <v>0.73786777021172711</v>
      </c>
      <c r="F20" s="1279">
        <v>19.870142839473544</v>
      </c>
      <c r="G20" s="1279">
        <v>4.6096974647976587</v>
      </c>
      <c r="H20" s="1279">
        <v>0.11451136968377992</v>
      </c>
      <c r="I20" s="1279">
        <v>11.445675918192329</v>
      </c>
      <c r="J20" s="1279">
        <v>63.959972389489671</v>
      </c>
      <c r="K20" s="1280">
        <v>5445729.1160000004</v>
      </c>
    </row>
    <row r="21" spans="1:14" ht="20.100000000000001" customHeight="1">
      <c r="A21" s="1278" t="s">
        <v>41</v>
      </c>
      <c r="B21" s="1279">
        <v>1.979636575891835E-3</v>
      </c>
      <c r="C21" s="1279">
        <v>0</v>
      </c>
      <c r="D21" s="1279">
        <v>0</v>
      </c>
      <c r="E21" s="1279">
        <v>0</v>
      </c>
      <c r="F21" s="1279">
        <v>1.979636575891835E-3</v>
      </c>
      <c r="G21" s="1279">
        <v>0</v>
      </c>
      <c r="H21" s="1279">
        <v>0</v>
      </c>
      <c r="I21" s="1279">
        <v>0</v>
      </c>
      <c r="J21" s="1279">
        <v>99.998020297006747</v>
      </c>
      <c r="K21" s="1280">
        <v>1505629.89</v>
      </c>
    </row>
    <row r="22" spans="1:14" ht="20.100000000000001" customHeight="1">
      <c r="A22" s="1278" t="s">
        <v>42</v>
      </c>
      <c r="B22" s="1279">
        <v>0.23961678426892291</v>
      </c>
      <c r="C22" s="1279">
        <v>0</v>
      </c>
      <c r="D22" s="1279">
        <v>11.969668801536901</v>
      </c>
      <c r="E22" s="1279">
        <v>0</v>
      </c>
      <c r="F22" s="1279">
        <v>12.209285585805826</v>
      </c>
      <c r="G22" s="1279">
        <v>1.0396017950263865</v>
      </c>
      <c r="H22" s="1279">
        <v>0</v>
      </c>
      <c r="I22" s="1279">
        <v>10.168398925677964</v>
      </c>
      <c r="J22" s="1279">
        <v>76.582713599877266</v>
      </c>
      <c r="K22" s="1280">
        <v>1068232.7649999999</v>
      </c>
    </row>
    <row r="23" spans="1:14" ht="20.100000000000001" customHeight="1">
      <c r="A23" s="1278" t="s">
        <v>43</v>
      </c>
      <c r="B23" s="1279">
        <v>0</v>
      </c>
      <c r="C23" s="1279">
        <v>1.2687641188296472</v>
      </c>
      <c r="D23" s="1279">
        <v>11.222817257845886</v>
      </c>
      <c r="E23" s="1279">
        <v>0</v>
      </c>
      <c r="F23" s="1279">
        <v>12.491581376675533</v>
      </c>
      <c r="G23" s="1279">
        <v>0.32983534600249442</v>
      </c>
      <c r="H23" s="1279">
        <v>4.4547381847950218</v>
      </c>
      <c r="I23" s="1279">
        <v>27.962476002899106</v>
      </c>
      <c r="J23" s="1279">
        <v>54.761368894030142</v>
      </c>
      <c r="K23" s="1280">
        <v>1022506.848</v>
      </c>
    </row>
    <row r="24" spans="1:14" ht="20.100000000000001" customHeight="1">
      <c r="A24" s="1278" t="s">
        <v>44</v>
      </c>
      <c r="B24" s="1279">
        <v>0</v>
      </c>
      <c r="C24" s="1279">
        <v>0</v>
      </c>
      <c r="D24" s="1279">
        <v>0</v>
      </c>
      <c r="E24" s="1279">
        <v>0</v>
      </c>
      <c r="F24" s="1279">
        <v>0</v>
      </c>
      <c r="G24" s="1279">
        <v>0</v>
      </c>
      <c r="H24" s="1279">
        <v>0</v>
      </c>
      <c r="I24" s="1279">
        <v>0</v>
      </c>
      <c r="J24" s="1279">
        <v>100</v>
      </c>
      <c r="K24" s="1280">
        <v>124542.32</v>
      </c>
    </row>
    <row r="25" spans="1:14" ht="20.100000000000001" customHeight="1">
      <c r="A25" s="1278" t="s">
        <v>45</v>
      </c>
      <c r="B25" s="1279">
        <v>8.3959210040540544</v>
      </c>
      <c r="C25" s="1279">
        <v>0.23297563419059547</v>
      </c>
      <c r="D25" s="1279">
        <v>22.384060549772951</v>
      </c>
      <c r="E25" s="1279">
        <v>1.7167838300092584</v>
      </c>
      <c r="F25" s="1279">
        <v>32.729741098528017</v>
      </c>
      <c r="G25" s="1279">
        <v>0</v>
      </c>
      <c r="H25" s="1279">
        <v>0</v>
      </c>
      <c r="I25" s="1279">
        <v>25.721842292764237</v>
      </c>
      <c r="J25" s="1279">
        <v>41.548416568457156</v>
      </c>
      <c r="K25" s="1280">
        <v>2484436.2030000002</v>
      </c>
    </row>
    <row r="26" spans="1:14" ht="20.100000000000001" customHeight="1">
      <c r="A26" s="1278" t="s">
        <v>46</v>
      </c>
      <c r="B26" s="1279">
        <v>0</v>
      </c>
      <c r="C26" s="1279">
        <v>0</v>
      </c>
      <c r="D26" s="1279">
        <v>0</v>
      </c>
      <c r="E26" s="1279">
        <v>0</v>
      </c>
      <c r="F26" s="1279">
        <v>0</v>
      </c>
      <c r="G26" s="1279">
        <v>0.21988867111077406</v>
      </c>
      <c r="H26" s="1279">
        <v>0</v>
      </c>
      <c r="I26" s="1279">
        <v>7.6163845595825137</v>
      </c>
      <c r="J26" s="1279">
        <v>92.163726748772106</v>
      </c>
      <c r="K26" s="1280">
        <v>4869822.0539999995</v>
      </c>
    </row>
    <row r="27" spans="1:14" ht="20.100000000000001" customHeight="1">
      <c r="A27" s="1278" t="s">
        <v>47</v>
      </c>
      <c r="B27" s="1279">
        <v>0</v>
      </c>
      <c r="C27" s="1279">
        <v>0</v>
      </c>
      <c r="D27" s="1279">
        <v>1.6331858742032881</v>
      </c>
      <c r="E27" s="1279">
        <v>5.8678624619291587E-3</v>
      </c>
      <c r="F27" s="1279">
        <v>1.6390537761703978</v>
      </c>
      <c r="G27" s="1279">
        <v>3.7007030789493356E-2</v>
      </c>
      <c r="H27" s="1279">
        <v>0</v>
      </c>
      <c r="I27" s="1279">
        <v>0.96098733426347727</v>
      </c>
      <c r="J27" s="1279">
        <v>97.362951819271458</v>
      </c>
      <c r="K27" s="1280">
        <v>2531313.591</v>
      </c>
    </row>
    <row r="28" spans="1:14" ht="24.75" customHeight="1" thickBot="1">
      <c r="A28" s="1281" t="s">
        <v>48</v>
      </c>
      <c r="B28" s="1282">
        <v>0.36988931015049076</v>
      </c>
      <c r="C28" s="1282">
        <v>0.2596347374470046</v>
      </c>
      <c r="D28" s="1282">
        <v>27.346375337512285</v>
      </c>
      <c r="E28" s="1282">
        <v>1.1416266060171869</v>
      </c>
      <c r="F28" s="1282">
        <v>29.117525991643728</v>
      </c>
      <c r="G28" s="1282">
        <v>1.7152667345654213</v>
      </c>
      <c r="H28" s="1282">
        <v>3.0731551266169301</v>
      </c>
      <c r="I28" s="1282">
        <v>19.168474698757983</v>
      </c>
      <c r="J28" s="1282">
        <v>46.925577447899173</v>
      </c>
      <c r="K28" s="1283">
        <v>387027881.50800002</v>
      </c>
      <c r="L28" s="1284"/>
    </row>
    <row r="29" spans="1:14" ht="7.5" customHeight="1">
      <c r="A29" s="162"/>
      <c r="B29" s="162"/>
      <c r="C29" s="162"/>
      <c r="D29" s="162"/>
      <c r="E29" s="162"/>
      <c r="F29" s="162"/>
      <c r="G29" s="162"/>
      <c r="H29" s="162"/>
      <c r="I29" s="162"/>
      <c r="J29" s="162"/>
      <c r="K29" s="162"/>
    </row>
    <row r="30" spans="1:14">
      <c r="A30" s="238" t="s">
        <v>1128</v>
      </c>
      <c r="B30" s="162"/>
      <c r="C30" s="162"/>
      <c r="D30" s="162"/>
      <c r="E30" s="162"/>
      <c r="F30" s="162"/>
      <c r="G30" s="162"/>
      <c r="H30" s="162"/>
      <c r="I30" s="162"/>
      <c r="J30" s="162"/>
      <c r="K30" s="162"/>
    </row>
    <row r="31" spans="1:14">
      <c r="A31" s="24"/>
      <c r="B31" s="18"/>
      <c r="C31" s="18"/>
      <c r="D31" s="18"/>
      <c r="E31" s="18"/>
      <c r="F31" s="18"/>
      <c r="G31" s="18"/>
      <c r="H31" s="18"/>
      <c r="I31" s="18"/>
      <c r="J31" s="162"/>
      <c r="K31" s="162"/>
    </row>
    <row r="32" spans="1:14">
      <c r="A32" s="570"/>
      <c r="B32" s="897"/>
      <c r="C32" s="897"/>
      <c r="D32" s="885"/>
      <c r="E32" s="897"/>
      <c r="F32" s="897"/>
      <c r="G32" s="897"/>
      <c r="H32" s="885"/>
      <c r="I32" s="897"/>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0C8281B4-40BE-4600-9300-A578496AFFD1}"/>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A7EE6-02C2-41A1-AF0F-59EABB1E00C0}">
  <dimension ref="A1:V76"/>
  <sheetViews>
    <sheetView showGridLines="0" zoomScaleNormal="100" workbookViewId="0"/>
  </sheetViews>
  <sheetFormatPr baseColWidth="10" defaultColWidth="11.44140625" defaultRowHeight="13.2"/>
  <cols>
    <col min="1" max="1" width="39.6640625" style="7" customWidth="1"/>
    <col min="2" max="6" width="8.44140625" style="7" customWidth="1"/>
    <col min="7" max="7" width="9.88671875" style="7" customWidth="1"/>
    <col min="8" max="10" width="8.44140625" style="7" customWidth="1"/>
    <col min="11" max="11" width="9.44140625" style="7" customWidth="1"/>
    <col min="12" max="20" width="7.44140625" style="7" customWidth="1"/>
    <col min="21" max="21" width="10.44140625" style="7" customWidth="1"/>
    <col min="22" max="256" width="11.44140625" style="7"/>
    <col min="257" max="257" width="39.6640625" style="7" customWidth="1"/>
    <col min="258" max="262" width="8.44140625" style="7" customWidth="1"/>
    <col min="263" max="263" width="9.88671875" style="7" customWidth="1"/>
    <col min="264" max="266" width="8.44140625" style="7" customWidth="1"/>
    <col min="267" max="267" width="9.44140625" style="7" customWidth="1"/>
    <col min="268" max="276" width="7.44140625" style="7" customWidth="1"/>
    <col min="277" max="277" width="10.44140625" style="7" customWidth="1"/>
    <col min="278" max="512" width="11.44140625" style="7"/>
    <col min="513" max="513" width="39.6640625" style="7" customWidth="1"/>
    <col min="514" max="518" width="8.44140625" style="7" customWidth="1"/>
    <col min="519" max="519" width="9.88671875" style="7" customWidth="1"/>
    <col min="520" max="522" width="8.44140625" style="7" customWidth="1"/>
    <col min="523" max="523" width="9.44140625" style="7" customWidth="1"/>
    <col min="524" max="532" width="7.44140625" style="7" customWidth="1"/>
    <col min="533" max="533" width="10.44140625" style="7" customWidth="1"/>
    <col min="534" max="768" width="11.44140625" style="7"/>
    <col min="769" max="769" width="39.6640625" style="7" customWidth="1"/>
    <col min="770" max="774" width="8.44140625" style="7" customWidth="1"/>
    <col min="775" max="775" width="9.88671875" style="7" customWidth="1"/>
    <col min="776" max="778" width="8.44140625" style="7" customWidth="1"/>
    <col min="779" max="779" width="9.44140625" style="7" customWidth="1"/>
    <col min="780" max="788" width="7.44140625" style="7" customWidth="1"/>
    <col min="789" max="789" width="10.44140625" style="7" customWidth="1"/>
    <col min="790" max="1024" width="11.44140625" style="7"/>
    <col min="1025" max="1025" width="39.6640625" style="7" customWidth="1"/>
    <col min="1026" max="1030" width="8.44140625" style="7" customWidth="1"/>
    <col min="1031" max="1031" width="9.88671875" style="7" customWidth="1"/>
    <col min="1032" max="1034" width="8.44140625" style="7" customWidth="1"/>
    <col min="1035" max="1035" width="9.44140625" style="7" customWidth="1"/>
    <col min="1036" max="1044" width="7.44140625" style="7" customWidth="1"/>
    <col min="1045" max="1045" width="10.44140625" style="7" customWidth="1"/>
    <col min="1046" max="1280" width="11.44140625" style="7"/>
    <col min="1281" max="1281" width="39.6640625" style="7" customWidth="1"/>
    <col min="1282" max="1286" width="8.44140625" style="7" customWidth="1"/>
    <col min="1287" max="1287" width="9.88671875" style="7" customWidth="1"/>
    <col min="1288" max="1290" width="8.44140625" style="7" customWidth="1"/>
    <col min="1291" max="1291" width="9.44140625" style="7" customWidth="1"/>
    <col min="1292" max="1300" width="7.44140625" style="7" customWidth="1"/>
    <col min="1301" max="1301" width="10.44140625" style="7" customWidth="1"/>
    <col min="1302" max="1536" width="11.44140625" style="7"/>
    <col min="1537" max="1537" width="39.6640625" style="7" customWidth="1"/>
    <col min="1538" max="1542" width="8.44140625" style="7" customWidth="1"/>
    <col min="1543" max="1543" width="9.88671875" style="7" customWidth="1"/>
    <col min="1544" max="1546" width="8.44140625" style="7" customWidth="1"/>
    <col min="1547" max="1547" width="9.44140625" style="7" customWidth="1"/>
    <col min="1548" max="1556" width="7.44140625" style="7" customWidth="1"/>
    <col min="1557" max="1557" width="10.44140625" style="7" customWidth="1"/>
    <col min="1558" max="1792" width="11.44140625" style="7"/>
    <col min="1793" max="1793" width="39.6640625" style="7" customWidth="1"/>
    <col min="1794" max="1798" width="8.44140625" style="7" customWidth="1"/>
    <col min="1799" max="1799" width="9.88671875" style="7" customWidth="1"/>
    <col min="1800" max="1802" width="8.44140625" style="7" customWidth="1"/>
    <col min="1803" max="1803" width="9.44140625" style="7" customWidth="1"/>
    <col min="1804" max="1812" width="7.44140625" style="7" customWidth="1"/>
    <col min="1813" max="1813" width="10.44140625" style="7" customWidth="1"/>
    <col min="1814" max="2048" width="11.44140625" style="7"/>
    <col min="2049" max="2049" width="39.6640625" style="7" customWidth="1"/>
    <col min="2050" max="2054" width="8.44140625" style="7" customWidth="1"/>
    <col min="2055" max="2055" width="9.88671875" style="7" customWidth="1"/>
    <col min="2056" max="2058" width="8.44140625" style="7" customWidth="1"/>
    <col min="2059" max="2059" width="9.44140625" style="7" customWidth="1"/>
    <col min="2060" max="2068" width="7.44140625" style="7" customWidth="1"/>
    <col min="2069" max="2069" width="10.44140625" style="7" customWidth="1"/>
    <col min="2070" max="2304" width="11.44140625" style="7"/>
    <col min="2305" max="2305" width="39.6640625" style="7" customWidth="1"/>
    <col min="2306" max="2310" width="8.44140625" style="7" customWidth="1"/>
    <col min="2311" max="2311" width="9.88671875" style="7" customWidth="1"/>
    <col min="2312" max="2314" width="8.44140625" style="7" customWidth="1"/>
    <col min="2315" max="2315" width="9.44140625" style="7" customWidth="1"/>
    <col min="2316" max="2324" width="7.44140625" style="7" customWidth="1"/>
    <col min="2325" max="2325" width="10.44140625" style="7" customWidth="1"/>
    <col min="2326" max="2560" width="11.44140625" style="7"/>
    <col min="2561" max="2561" width="39.6640625" style="7" customWidth="1"/>
    <col min="2562" max="2566" width="8.44140625" style="7" customWidth="1"/>
    <col min="2567" max="2567" width="9.88671875" style="7" customWidth="1"/>
    <col min="2568" max="2570" width="8.44140625" style="7" customWidth="1"/>
    <col min="2571" max="2571" width="9.44140625" style="7" customWidth="1"/>
    <col min="2572" max="2580" width="7.44140625" style="7" customWidth="1"/>
    <col min="2581" max="2581" width="10.44140625" style="7" customWidth="1"/>
    <col min="2582" max="2816" width="11.44140625" style="7"/>
    <col min="2817" max="2817" width="39.6640625" style="7" customWidth="1"/>
    <col min="2818" max="2822" width="8.44140625" style="7" customWidth="1"/>
    <col min="2823" max="2823" width="9.88671875" style="7" customWidth="1"/>
    <col min="2824" max="2826" width="8.44140625" style="7" customWidth="1"/>
    <col min="2827" max="2827" width="9.44140625" style="7" customWidth="1"/>
    <col min="2828" max="2836" width="7.44140625" style="7" customWidth="1"/>
    <col min="2837" max="2837" width="10.44140625" style="7" customWidth="1"/>
    <col min="2838" max="3072" width="11.44140625" style="7"/>
    <col min="3073" max="3073" width="39.6640625" style="7" customWidth="1"/>
    <col min="3074" max="3078" width="8.44140625" style="7" customWidth="1"/>
    <col min="3079" max="3079" width="9.88671875" style="7" customWidth="1"/>
    <col min="3080" max="3082" width="8.44140625" style="7" customWidth="1"/>
    <col min="3083" max="3083" width="9.44140625" style="7" customWidth="1"/>
    <col min="3084" max="3092" width="7.44140625" style="7" customWidth="1"/>
    <col min="3093" max="3093" width="10.44140625" style="7" customWidth="1"/>
    <col min="3094" max="3328" width="11.44140625" style="7"/>
    <col min="3329" max="3329" width="39.6640625" style="7" customWidth="1"/>
    <col min="3330" max="3334" width="8.44140625" style="7" customWidth="1"/>
    <col min="3335" max="3335" width="9.88671875" style="7" customWidth="1"/>
    <col min="3336" max="3338" width="8.44140625" style="7" customWidth="1"/>
    <col min="3339" max="3339" width="9.44140625" style="7" customWidth="1"/>
    <col min="3340" max="3348" width="7.44140625" style="7" customWidth="1"/>
    <col min="3349" max="3349" width="10.44140625" style="7" customWidth="1"/>
    <col min="3350" max="3584" width="11.44140625" style="7"/>
    <col min="3585" max="3585" width="39.6640625" style="7" customWidth="1"/>
    <col min="3586" max="3590" width="8.44140625" style="7" customWidth="1"/>
    <col min="3591" max="3591" width="9.88671875" style="7" customWidth="1"/>
    <col min="3592" max="3594" width="8.44140625" style="7" customWidth="1"/>
    <col min="3595" max="3595" width="9.44140625" style="7" customWidth="1"/>
    <col min="3596" max="3604" width="7.44140625" style="7" customWidth="1"/>
    <col min="3605" max="3605" width="10.44140625" style="7" customWidth="1"/>
    <col min="3606" max="3840" width="11.44140625" style="7"/>
    <col min="3841" max="3841" width="39.6640625" style="7" customWidth="1"/>
    <col min="3842" max="3846" width="8.44140625" style="7" customWidth="1"/>
    <col min="3847" max="3847" width="9.88671875" style="7" customWidth="1"/>
    <col min="3848" max="3850" width="8.44140625" style="7" customWidth="1"/>
    <col min="3851" max="3851" width="9.44140625" style="7" customWidth="1"/>
    <col min="3852" max="3860" width="7.44140625" style="7" customWidth="1"/>
    <col min="3861" max="3861" width="10.44140625" style="7" customWidth="1"/>
    <col min="3862" max="4096" width="11.44140625" style="7"/>
    <col min="4097" max="4097" width="39.6640625" style="7" customWidth="1"/>
    <col min="4098" max="4102" width="8.44140625" style="7" customWidth="1"/>
    <col min="4103" max="4103" width="9.88671875" style="7" customWidth="1"/>
    <col min="4104" max="4106" width="8.44140625" style="7" customWidth="1"/>
    <col min="4107" max="4107" width="9.44140625" style="7" customWidth="1"/>
    <col min="4108" max="4116" width="7.44140625" style="7" customWidth="1"/>
    <col min="4117" max="4117" width="10.44140625" style="7" customWidth="1"/>
    <col min="4118" max="4352" width="11.44140625" style="7"/>
    <col min="4353" max="4353" width="39.6640625" style="7" customWidth="1"/>
    <col min="4354" max="4358" width="8.44140625" style="7" customWidth="1"/>
    <col min="4359" max="4359" width="9.88671875" style="7" customWidth="1"/>
    <col min="4360" max="4362" width="8.44140625" style="7" customWidth="1"/>
    <col min="4363" max="4363" width="9.44140625" style="7" customWidth="1"/>
    <col min="4364" max="4372" width="7.44140625" style="7" customWidth="1"/>
    <col min="4373" max="4373" width="10.44140625" style="7" customWidth="1"/>
    <col min="4374" max="4608" width="11.44140625" style="7"/>
    <col min="4609" max="4609" width="39.6640625" style="7" customWidth="1"/>
    <col min="4610" max="4614" width="8.44140625" style="7" customWidth="1"/>
    <col min="4615" max="4615" width="9.88671875" style="7" customWidth="1"/>
    <col min="4616" max="4618" width="8.44140625" style="7" customWidth="1"/>
    <col min="4619" max="4619" width="9.44140625" style="7" customWidth="1"/>
    <col min="4620" max="4628" width="7.44140625" style="7" customWidth="1"/>
    <col min="4629" max="4629" width="10.44140625" style="7" customWidth="1"/>
    <col min="4630" max="4864" width="11.44140625" style="7"/>
    <col min="4865" max="4865" width="39.6640625" style="7" customWidth="1"/>
    <col min="4866" max="4870" width="8.44140625" style="7" customWidth="1"/>
    <col min="4871" max="4871" width="9.88671875" style="7" customWidth="1"/>
    <col min="4872" max="4874" width="8.44140625" style="7" customWidth="1"/>
    <col min="4875" max="4875" width="9.44140625" style="7" customWidth="1"/>
    <col min="4876" max="4884" width="7.44140625" style="7" customWidth="1"/>
    <col min="4885" max="4885" width="10.44140625" style="7" customWidth="1"/>
    <col min="4886" max="5120" width="11.44140625" style="7"/>
    <col min="5121" max="5121" width="39.6640625" style="7" customWidth="1"/>
    <col min="5122" max="5126" width="8.44140625" style="7" customWidth="1"/>
    <col min="5127" max="5127" width="9.88671875" style="7" customWidth="1"/>
    <col min="5128" max="5130" width="8.44140625" style="7" customWidth="1"/>
    <col min="5131" max="5131" width="9.44140625" style="7" customWidth="1"/>
    <col min="5132" max="5140" width="7.44140625" style="7" customWidth="1"/>
    <col min="5141" max="5141" width="10.44140625" style="7" customWidth="1"/>
    <col min="5142" max="5376" width="11.44140625" style="7"/>
    <col min="5377" max="5377" width="39.6640625" style="7" customWidth="1"/>
    <col min="5378" max="5382" width="8.44140625" style="7" customWidth="1"/>
    <col min="5383" max="5383" width="9.88671875" style="7" customWidth="1"/>
    <col min="5384" max="5386" width="8.44140625" style="7" customWidth="1"/>
    <col min="5387" max="5387" width="9.44140625" style="7" customWidth="1"/>
    <col min="5388" max="5396" width="7.44140625" style="7" customWidth="1"/>
    <col min="5397" max="5397" width="10.44140625" style="7" customWidth="1"/>
    <col min="5398" max="5632" width="11.44140625" style="7"/>
    <col min="5633" max="5633" width="39.6640625" style="7" customWidth="1"/>
    <col min="5634" max="5638" width="8.44140625" style="7" customWidth="1"/>
    <col min="5639" max="5639" width="9.88671875" style="7" customWidth="1"/>
    <col min="5640" max="5642" width="8.44140625" style="7" customWidth="1"/>
    <col min="5643" max="5643" width="9.44140625" style="7" customWidth="1"/>
    <col min="5644" max="5652" width="7.44140625" style="7" customWidth="1"/>
    <col min="5653" max="5653" width="10.44140625" style="7" customWidth="1"/>
    <col min="5654" max="5888" width="11.44140625" style="7"/>
    <col min="5889" max="5889" width="39.6640625" style="7" customWidth="1"/>
    <col min="5890" max="5894" width="8.44140625" style="7" customWidth="1"/>
    <col min="5895" max="5895" width="9.88671875" style="7" customWidth="1"/>
    <col min="5896" max="5898" width="8.44140625" style="7" customWidth="1"/>
    <col min="5899" max="5899" width="9.44140625" style="7" customWidth="1"/>
    <col min="5900" max="5908" width="7.44140625" style="7" customWidth="1"/>
    <col min="5909" max="5909" width="10.44140625" style="7" customWidth="1"/>
    <col min="5910" max="6144" width="11.44140625" style="7"/>
    <col min="6145" max="6145" width="39.6640625" style="7" customWidth="1"/>
    <col min="6146" max="6150" width="8.44140625" style="7" customWidth="1"/>
    <col min="6151" max="6151" width="9.88671875" style="7" customWidth="1"/>
    <col min="6152" max="6154" width="8.44140625" style="7" customWidth="1"/>
    <col min="6155" max="6155" width="9.44140625" style="7" customWidth="1"/>
    <col min="6156" max="6164" width="7.44140625" style="7" customWidth="1"/>
    <col min="6165" max="6165" width="10.44140625" style="7" customWidth="1"/>
    <col min="6166" max="6400" width="11.44140625" style="7"/>
    <col min="6401" max="6401" width="39.6640625" style="7" customWidth="1"/>
    <col min="6402" max="6406" width="8.44140625" style="7" customWidth="1"/>
    <col min="6407" max="6407" width="9.88671875" style="7" customWidth="1"/>
    <col min="6408" max="6410" width="8.44140625" style="7" customWidth="1"/>
    <col min="6411" max="6411" width="9.44140625" style="7" customWidth="1"/>
    <col min="6412" max="6420" width="7.44140625" style="7" customWidth="1"/>
    <col min="6421" max="6421" width="10.44140625" style="7" customWidth="1"/>
    <col min="6422" max="6656" width="11.44140625" style="7"/>
    <col min="6657" max="6657" width="39.6640625" style="7" customWidth="1"/>
    <col min="6658" max="6662" width="8.44140625" style="7" customWidth="1"/>
    <col min="6663" max="6663" width="9.88671875" style="7" customWidth="1"/>
    <col min="6664" max="6666" width="8.44140625" style="7" customWidth="1"/>
    <col min="6667" max="6667" width="9.44140625" style="7" customWidth="1"/>
    <col min="6668" max="6676" width="7.44140625" style="7" customWidth="1"/>
    <col min="6677" max="6677" width="10.44140625" style="7" customWidth="1"/>
    <col min="6678" max="6912" width="11.44140625" style="7"/>
    <col min="6913" max="6913" width="39.6640625" style="7" customWidth="1"/>
    <col min="6914" max="6918" width="8.44140625" style="7" customWidth="1"/>
    <col min="6919" max="6919" width="9.88671875" style="7" customWidth="1"/>
    <col min="6920" max="6922" width="8.44140625" style="7" customWidth="1"/>
    <col min="6923" max="6923" width="9.44140625" style="7" customWidth="1"/>
    <col min="6924" max="6932" width="7.44140625" style="7" customWidth="1"/>
    <col min="6933" max="6933" width="10.44140625" style="7" customWidth="1"/>
    <col min="6934" max="7168" width="11.44140625" style="7"/>
    <col min="7169" max="7169" width="39.6640625" style="7" customWidth="1"/>
    <col min="7170" max="7174" width="8.44140625" style="7" customWidth="1"/>
    <col min="7175" max="7175" width="9.88671875" style="7" customWidth="1"/>
    <col min="7176" max="7178" width="8.44140625" style="7" customWidth="1"/>
    <col min="7179" max="7179" width="9.44140625" style="7" customWidth="1"/>
    <col min="7180" max="7188" width="7.44140625" style="7" customWidth="1"/>
    <col min="7189" max="7189" width="10.44140625" style="7" customWidth="1"/>
    <col min="7190" max="7424" width="11.44140625" style="7"/>
    <col min="7425" max="7425" width="39.6640625" style="7" customWidth="1"/>
    <col min="7426" max="7430" width="8.44140625" style="7" customWidth="1"/>
    <col min="7431" max="7431" width="9.88671875" style="7" customWidth="1"/>
    <col min="7432" max="7434" width="8.44140625" style="7" customWidth="1"/>
    <col min="7435" max="7435" width="9.44140625" style="7" customWidth="1"/>
    <col min="7436" max="7444" width="7.44140625" style="7" customWidth="1"/>
    <col min="7445" max="7445" width="10.44140625" style="7" customWidth="1"/>
    <col min="7446" max="7680" width="11.44140625" style="7"/>
    <col min="7681" max="7681" width="39.6640625" style="7" customWidth="1"/>
    <col min="7682" max="7686" width="8.44140625" style="7" customWidth="1"/>
    <col min="7687" max="7687" width="9.88671875" style="7" customWidth="1"/>
    <col min="7688" max="7690" width="8.44140625" style="7" customWidth="1"/>
    <col min="7691" max="7691" width="9.44140625" style="7" customWidth="1"/>
    <col min="7692" max="7700" width="7.44140625" style="7" customWidth="1"/>
    <col min="7701" max="7701" width="10.44140625" style="7" customWidth="1"/>
    <col min="7702" max="7936" width="11.44140625" style="7"/>
    <col min="7937" max="7937" width="39.6640625" style="7" customWidth="1"/>
    <col min="7938" max="7942" width="8.44140625" style="7" customWidth="1"/>
    <col min="7943" max="7943" width="9.88671875" style="7" customWidth="1"/>
    <col min="7944" max="7946" width="8.44140625" style="7" customWidth="1"/>
    <col min="7947" max="7947" width="9.44140625" style="7" customWidth="1"/>
    <col min="7948" max="7956" width="7.44140625" style="7" customWidth="1"/>
    <col min="7957" max="7957" width="10.44140625" style="7" customWidth="1"/>
    <col min="7958" max="8192" width="11.44140625" style="7"/>
    <col min="8193" max="8193" width="39.6640625" style="7" customWidth="1"/>
    <col min="8194" max="8198" width="8.44140625" style="7" customWidth="1"/>
    <col min="8199" max="8199" width="9.88671875" style="7" customWidth="1"/>
    <col min="8200" max="8202" width="8.44140625" style="7" customWidth="1"/>
    <col min="8203" max="8203" width="9.44140625" style="7" customWidth="1"/>
    <col min="8204" max="8212" width="7.44140625" style="7" customWidth="1"/>
    <col min="8213" max="8213" width="10.44140625" style="7" customWidth="1"/>
    <col min="8214" max="8448" width="11.44140625" style="7"/>
    <col min="8449" max="8449" width="39.6640625" style="7" customWidth="1"/>
    <col min="8450" max="8454" width="8.44140625" style="7" customWidth="1"/>
    <col min="8455" max="8455" width="9.88671875" style="7" customWidth="1"/>
    <col min="8456" max="8458" width="8.44140625" style="7" customWidth="1"/>
    <col min="8459" max="8459" width="9.44140625" style="7" customWidth="1"/>
    <col min="8460" max="8468" width="7.44140625" style="7" customWidth="1"/>
    <col min="8469" max="8469" width="10.44140625" style="7" customWidth="1"/>
    <col min="8470" max="8704" width="11.44140625" style="7"/>
    <col min="8705" max="8705" width="39.6640625" style="7" customWidth="1"/>
    <col min="8706" max="8710" width="8.44140625" style="7" customWidth="1"/>
    <col min="8711" max="8711" width="9.88671875" style="7" customWidth="1"/>
    <col min="8712" max="8714" width="8.44140625" style="7" customWidth="1"/>
    <col min="8715" max="8715" width="9.44140625" style="7" customWidth="1"/>
    <col min="8716" max="8724" width="7.44140625" style="7" customWidth="1"/>
    <col min="8725" max="8725" width="10.44140625" style="7" customWidth="1"/>
    <col min="8726" max="8960" width="11.44140625" style="7"/>
    <col min="8961" max="8961" width="39.6640625" style="7" customWidth="1"/>
    <col min="8962" max="8966" width="8.44140625" style="7" customWidth="1"/>
    <col min="8967" max="8967" width="9.88671875" style="7" customWidth="1"/>
    <col min="8968" max="8970" width="8.44140625" style="7" customWidth="1"/>
    <col min="8971" max="8971" width="9.44140625" style="7" customWidth="1"/>
    <col min="8972" max="8980" width="7.44140625" style="7" customWidth="1"/>
    <col min="8981" max="8981" width="10.44140625" style="7" customWidth="1"/>
    <col min="8982" max="9216" width="11.44140625" style="7"/>
    <col min="9217" max="9217" width="39.6640625" style="7" customWidth="1"/>
    <col min="9218" max="9222" width="8.44140625" style="7" customWidth="1"/>
    <col min="9223" max="9223" width="9.88671875" style="7" customWidth="1"/>
    <col min="9224" max="9226" width="8.44140625" style="7" customWidth="1"/>
    <col min="9227" max="9227" width="9.44140625" style="7" customWidth="1"/>
    <col min="9228" max="9236" width="7.44140625" style="7" customWidth="1"/>
    <col min="9237" max="9237" width="10.44140625" style="7" customWidth="1"/>
    <col min="9238" max="9472" width="11.44140625" style="7"/>
    <col min="9473" max="9473" width="39.6640625" style="7" customWidth="1"/>
    <col min="9474" max="9478" width="8.44140625" style="7" customWidth="1"/>
    <col min="9479" max="9479" width="9.88671875" style="7" customWidth="1"/>
    <col min="9480" max="9482" width="8.44140625" style="7" customWidth="1"/>
    <col min="9483" max="9483" width="9.44140625" style="7" customWidth="1"/>
    <col min="9484" max="9492" width="7.44140625" style="7" customWidth="1"/>
    <col min="9493" max="9493" width="10.44140625" style="7" customWidth="1"/>
    <col min="9494" max="9728" width="11.44140625" style="7"/>
    <col min="9729" max="9729" width="39.6640625" style="7" customWidth="1"/>
    <col min="9730" max="9734" width="8.44140625" style="7" customWidth="1"/>
    <col min="9735" max="9735" width="9.88671875" style="7" customWidth="1"/>
    <col min="9736" max="9738" width="8.44140625" style="7" customWidth="1"/>
    <col min="9739" max="9739" width="9.44140625" style="7" customWidth="1"/>
    <col min="9740" max="9748" width="7.44140625" style="7" customWidth="1"/>
    <col min="9749" max="9749" width="10.44140625" style="7" customWidth="1"/>
    <col min="9750" max="9984" width="11.44140625" style="7"/>
    <col min="9985" max="9985" width="39.6640625" style="7" customWidth="1"/>
    <col min="9986" max="9990" width="8.44140625" style="7" customWidth="1"/>
    <col min="9991" max="9991" width="9.88671875" style="7" customWidth="1"/>
    <col min="9992" max="9994" width="8.44140625" style="7" customWidth="1"/>
    <col min="9995" max="9995" width="9.44140625" style="7" customWidth="1"/>
    <col min="9996" max="10004" width="7.44140625" style="7" customWidth="1"/>
    <col min="10005" max="10005" width="10.44140625" style="7" customWidth="1"/>
    <col min="10006" max="10240" width="11.44140625" style="7"/>
    <col min="10241" max="10241" width="39.6640625" style="7" customWidth="1"/>
    <col min="10242" max="10246" width="8.44140625" style="7" customWidth="1"/>
    <col min="10247" max="10247" width="9.88671875" style="7" customWidth="1"/>
    <col min="10248" max="10250" width="8.44140625" style="7" customWidth="1"/>
    <col min="10251" max="10251" width="9.44140625" style="7" customWidth="1"/>
    <col min="10252" max="10260" width="7.44140625" style="7" customWidth="1"/>
    <col min="10261" max="10261" width="10.44140625" style="7" customWidth="1"/>
    <col min="10262" max="10496" width="11.44140625" style="7"/>
    <col min="10497" max="10497" width="39.6640625" style="7" customWidth="1"/>
    <col min="10498" max="10502" width="8.44140625" style="7" customWidth="1"/>
    <col min="10503" max="10503" width="9.88671875" style="7" customWidth="1"/>
    <col min="10504" max="10506" width="8.44140625" style="7" customWidth="1"/>
    <col min="10507" max="10507" width="9.44140625" style="7" customWidth="1"/>
    <col min="10508" max="10516" width="7.44140625" style="7" customWidth="1"/>
    <col min="10517" max="10517" width="10.44140625" style="7" customWidth="1"/>
    <col min="10518" max="10752" width="11.44140625" style="7"/>
    <col min="10753" max="10753" width="39.6640625" style="7" customWidth="1"/>
    <col min="10754" max="10758" width="8.44140625" style="7" customWidth="1"/>
    <col min="10759" max="10759" width="9.88671875" style="7" customWidth="1"/>
    <col min="10760" max="10762" width="8.44140625" style="7" customWidth="1"/>
    <col min="10763" max="10763" width="9.44140625" style="7" customWidth="1"/>
    <col min="10764" max="10772" width="7.44140625" style="7" customWidth="1"/>
    <col min="10773" max="10773" width="10.44140625" style="7" customWidth="1"/>
    <col min="10774" max="11008" width="11.44140625" style="7"/>
    <col min="11009" max="11009" width="39.6640625" style="7" customWidth="1"/>
    <col min="11010" max="11014" width="8.44140625" style="7" customWidth="1"/>
    <col min="11015" max="11015" width="9.88671875" style="7" customWidth="1"/>
    <col min="11016" max="11018" width="8.44140625" style="7" customWidth="1"/>
    <col min="11019" max="11019" width="9.44140625" style="7" customWidth="1"/>
    <col min="11020" max="11028" width="7.44140625" style="7" customWidth="1"/>
    <col min="11029" max="11029" width="10.44140625" style="7" customWidth="1"/>
    <col min="11030" max="11264" width="11.44140625" style="7"/>
    <col min="11265" max="11265" width="39.6640625" style="7" customWidth="1"/>
    <col min="11266" max="11270" width="8.44140625" style="7" customWidth="1"/>
    <col min="11271" max="11271" width="9.88671875" style="7" customWidth="1"/>
    <col min="11272" max="11274" width="8.44140625" style="7" customWidth="1"/>
    <col min="11275" max="11275" width="9.44140625" style="7" customWidth="1"/>
    <col min="11276" max="11284" width="7.44140625" style="7" customWidth="1"/>
    <col min="11285" max="11285" width="10.44140625" style="7" customWidth="1"/>
    <col min="11286" max="11520" width="11.44140625" style="7"/>
    <col min="11521" max="11521" width="39.6640625" style="7" customWidth="1"/>
    <col min="11522" max="11526" width="8.44140625" style="7" customWidth="1"/>
    <col min="11527" max="11527" width="9.88671875" style="7" customWidth="1"/>
    <col min="11528" max="11530" width="8.44140625" style="7" customWidth="1"/>
    <col min="11531" max="11531" width="9.44140625" style="7" customWidth="1"/>
    <col min="11532" max="11540" width="7.44140625" style="7" customWidth="1"/>
    <col min="11541" max="11541" width="10.44140625" style="7" customWidth="1"/>
    <col min="11542" max="11776" width="11.44140625" style="7"/>
    <col min="11777" max="11777" width="39.6640625" style="7" customWidth="1"/>
    <col min="11778" max="11782" width="8.44140625" style="7" customWidth="1"/>
    <col min="11783" max="11783" width="9.88671875" style="7" customWidth="1"/>
    <col min="11784" max="11786" width="8.44140625" style="7" customWidth="1"/>
    <col min="11787" max="11787" width="9.44140625" style="7" customWidth="1"/>
    <col min="11788" max="11796" width="7.44140625" style="7" customWidth="1"/>
    <col min="11797" max="11797" width="10.44140625" style="7" customWidth="1"/>
    <col min="11798" max="12032" width="11.44140625" style="7"/>
    <col min="12033" max="12033" width="39.6640625" style="7" customWidth="1"/>
    <col min="12034" max="12038" width="8.44140625" style="7" customWidth="1"/>
    <col min="12039" max="12039" width="9.88671875" style="7" customWidth="1"/>
    <col min="12040" max="12042" width="8.44140625" style="7" customWidth="1"/>
    <col min="12043" max="12043" width="9.44140625" style="7" customWidth="1"/>
    <col min="12044" max="12052" width="7.44140625" style="7" customWidth="1"/>
    <col min="12053" max="12053" width="10.44140625" style="7" customWidth="1"/>
    <col min="12054" max="12288" width="11.44140625" style="7"/>
    <col min="12289" max="12289" width="39.6640625" style="7" customWidth="1"/>
    <col min="12290" max="12294" width="8.44140625" style="7" customWidth="1"/>
    <col min="12295" max="12295" width="9.88671875" style="7" customWidth="1"/>
    <col min="12296" max="12298" width="8.44140625" style="7" customWidth="1"/>
    <col min="12299" max="12299" width="9.44140625" style="7" customWidth="1"/>
    <col min="12300" max="12308" width="7.44140625" style="7" customWidth="1"/>
    <col min="12309" max="12309" width="10.44140625" style="7" customWidth="1"/>
    <col min="12310" max="12544" width="11.44140625" style="7"/>
    <col min="12545" max="12545" width="39.6640625" style="7" customWidth="1"/>
    <col min="12546" max="12550" width="8.44140625" style="7" customWidth="1"/>
    <col min="12551" max="12551" width="9.88671875" style="7" customWidth="1"/>
    <col min="12552" max="12554" width="8.44140625" style="7" customWidth="1"/>
    <col min="12555" max="12555" width="9.44140625" style="7" customWidth="1"/>
    <col min="12556" max="12564" width="7.44140625" style="7" customWidth="1"/>
    <col min="12565" max="12565" width="10.44140625" style="7" customWidth="1"/>
    <col min="12566" max="12800" width="11.44140625" style="7"/>
    <col min="12801" max="12801" width="39.6640625" style="7" customWidth="1"/>
    <col min="12802" max="12806" width="8.44140625" style="7" customWidth="1"/>
    <col min="12807" max="12807" width="9.88671875" style="7" customWidth="1"/>
    <col min="12808" max="12810" width="8.44140625" style="7" customWidth="1"/>
    <col min="12811" max="12811" width="9.44140625" style="7" customWidth="1"/>
    <col min="12812" max="12820" width="7.44140625" style="7" customWidth="1"/>
    <col min="12821" max="12821" width="10.44140625" style="7" customWidth="1"/>
    <col min="12822" max="13056" width="11.44140625" style="7"/>
    <col min="13057" max="13057" width="39.6640625" style="7" customWidth="1"/>
    <col min="13058" max="13062" width="8.44140625" style="7" customWidth="1"/>
    <col min="13063" max="13063" width="9.88671875" style="7" customWidth="1"/>
    <col min="13064" max="13066" width="8.44140625" style="7" customWidth="1"/>
    <col min="13067" max="13067" width="9.44140625" style="7" customWidth="1"/>
    <col min="13068" max="13076" width="7.44140625" style="7" customWidth="1"/>
    <col min="13077" max="13077" width="10.44140625" style="7" customWidth="1"/>
    <col min="13078" max="13312" width="11.44140625" style="7"/>
    <col min="13313" max="13313" width="39.6640625" style="7" customWidth="1"/>
    <col min="13314" max="13318" width="8.44140625" style="7" customWidth="1"/>
    <col min="13319" max="13319" width="9.88671875" style="7" customWidth="1"/>
    <col min="13320" max="13322" width="8.44140625" style="7" customWidth="1"/>
    <col min="13323" max="13323" width="9.44140625" style="7" customWidth="1"/>
    <col min="13324" max="13332" width="7.44140625" style="7" customWidth="1"/>
    <col min="13333" max="13333" width="10.44140625" style="7" customWidth="1"/>
    <col min="13334" max="13568" width="11.44140625" style="7"/>
    <col min="13569" max="13569" width="39.6640625" style="7" customWidth="1"/>
    <col min="13570" max="13574" width="8.44140625" style="7" customWidth="1"/>
    <col min="13575" max="13575" width="9.88671875" style="7" customWidth="1"/>
    <col min="13576" max="13578" width="8.44140625" style="7" customWidth="1"/>
    <col min="13579" max="13579" width="9.44140625" style="7" customWidth="1"/>
    <col min="13580" max="13588" width="7.44140625" style="7" customWidth="1"/>
    <col min="13589" max="13589" width="10.44140625" style="7" customWidth="1"/>
    <col min="13590" max="13824" width="11.44140625" style="7"/>
    <col min="13825" max="13825" width="39.6640625" style="7" customWidth="1"/>
    <col min="13826" max="13830" width="8.44140625" style="7" customWidth="1"/>
    <col min="13831" max="13831" width="9.88671875" style="7" customWidth="1"/>
    <col min="13832" max="13834" width="8.44140625" style="7" customWidth="1"/>
    <col min="13835" max="13835" width="9.44140625" style="7" customWidth="1"/>
    <col min="13836" max="13844" width="7.44140625" style="7" customWidth="1"/>
    <col min="13845" max="13845" width="10.44140625" style="7" customWidth="1"/>
    <col min="13846" max="14080" width="11.44140625" style="7"/>
    <col min="14081" max="14081" width="39.6640625" style="7" customWidth="1"/>
    <col min="14082" max="14086" width="8.44140625" style="7" customWidth="1"/>
    <col min="14087" max="14087" width="9.88671875" style="7" customWidth="1"/>
    <col min="14088" max="14090" width="8.44140625" style="7" customWidth="1"/>
    <col min="14091" max="14091" width="9.44140625" style="7" customWidth="1"/>
    <col min="14092" max="14100" width="7.44140625" style="7" customWidth="1"/>
    <col min="14101" max="14101" width="10.44140625" style="7" customWidth="1"/>
    <col min="14102" max="14336" width="11.44140625" style="7"/>
    <col min="14337" max="14337" width="39.6640625" style="7" customWidth="1"/>
    <col min="14338" max="14342" width="8.44140625" style="7" customWidth="1"/>
    <col min="14343" max="14343" width="9.88671875" style="7" customWidth="1"/>
    <col min="14344" max="14346" width="8.44140625" style="7" customWidth="1"/>
    <col min="14347" max="14347" width="9.44140625" style="7" customWidth="1"/>
    <col min="14348" max="14356" width="7.44140625" style="7" customWidth="1"/>
    <col min="14357" max="14357" width="10.44140625" style="7" customWidth="1"/>
    <col min="14358" max="14592" width="11.44140625" style="7"/>
    <col min="14593" max="14593" width="39.6640625" style="7" customWidth="1"/>
    <col min="14594" max="14598" width="8.44140625" style="7" customWidth="1"/>
    <col min="14599" max="14599" width="9.88671875" style="7" customWidth="1"/>
    <col min="14600" max="14602" width="8.44140625" style="7" customWidth="1"/>
    <col min="14603" max="14603" width="9.44140625" style="7" customWidth="1"/>
    <col min="14604" max="14612" width="7.44140625" style="7" customWidth="1"/>
    <col min="14613" max="14613" width="10.44140625" style="7" customWidth="1"/>
    <col min="14614" max="14848" width="11.44140625" style="7"/>
    <col min="14849" max="14849" width="39.6640625" style="7" customWidth="1"/>
    <col min="14850" max="14854" width="8.44140625" style="7" customWidth="1"/>
    <col min="14855" max="14855" width="9.88671875" style="7" customWidth="1"/>
    <col min="14856" max="14858" width="8.44140625" style="7" customWidth="1"/>
    <col min="14859" max="14859" width="9.44140625" style="7" customWidth="1"/>
    <col min="14860" max="14868" width="7.44140625" style="7" customWidth="1"/>
    <col min="14869" max="14869" width="10.44140625" style="7" customWidth="1"/>
    <col min="14870" max="15104" width="11.44140625" style="7"/>
    <col min="15105" max="15105" width="39.6640625" style="7" customWidth="1"/>
    <col min="15106" max="15110" width="8.44140625" style="7" customWidth="1"/>
    <col min="15111" max="15111" width="9.88671875" style="7" customWidth="1"/>
    <col min="15112" max="15114" width="8.44140625" style="7" customWidth="1"/>
    <col min="15115" max="15115" width="9.44140625" style="7" customWidth="1"/>
    <col min="15116" max="15124" width="7.44140625" style="7" customWidth="1"/>
    <col min="15125" max="15125" width="10.44140625" style="7" customWidth="1"/>
    <col min="15126" max="15360" width="11.44140625" style="7"/>
    <col min="15361" max="15361" width="39.6640625" style="7" customWidth="1"/>
    <col min="15362" max="15366" width="8.44140625" style="7" customWidth="1"/>
    <col min="15367" max="15367" width="9.88671875" style="7" customWidth="1"/>
    <col min="15368" max="15370" width="8.44140625" style="7" customWidth="1"/>
    <col min="15371" max="15371" width="9.44140625" style="7" customWidth="1"/>
    <col min="15372" max="15380" width="7.44140625" style="7" customWidth="1"/>
    <col min="15381" max="15381" width="10.44140625" style="7" customWidth="1"/>
    <col min="15382" max="15616" width="11.44140625" style="7"/>
    <col min="15617" max="15617" width="39.6640625" style="7" customWidth="1"/>
    <col min="15618" max="15622" width="8.44140625" style="7" customWidth="1"/>
    <col min="15623" max="15623" width="9.88671875" style="7" customWidth="1"/>
    <col min="15624" max="15626" width="8.44140625" style="7" customWidth="1"/>
    <col min="15627" max="15627" width="9.44140625" style="7" customWidth="1"/>
    <col min="15628" max="15636" width="7.44140625" style="7" customWidth="1"/>
    <col min="15637" max="15637" width="10.44140625" style="7" customWidth="1"/>
    <col min="15638" max="15872" width="11.44140625" style="7"/>
    <col min="15873" max="15873" width="39.6640625" style="7" customWidth="1"/>
    <col min="15874" max="15878" width="8.44140625" style="7" customWidth="1"/>
    <col min="15879" max="15879" width="9.88671875" style="7" customWidth="1"/>
    <col min="15880" max="15882" width="8.44140625" style="7" customWidth="1"/>
    <col min="15883" max="15883" width="9.44140625" style="7" customWidth="1"/>
    <col min="15884" max="15892" width="7.44140625" style="7" customWidth="1"/>
    <col min="15893" max="15893" width="10.44140625" style="7" customWidth="1"/>
    <col min="15894" max="16128" width="11.44140625" style="7"/>
    <col min="16129" max="16129" width="39.6640625" style="7" customWidth="1"/>
    <col min="16130" max="16134" width="8.44140625" style="7" customWidth="1"/>
    <col min="16135" max="16135" width="9.88671875" style="7" customWidth="1"/>
    <col min="16136" max="16138" width="8.44140625" style="7" customWidth="1"/>
    <col min="16139" max="16139" width="9.44140625" style="7" customWidth="1"/>
    <col min="16140" max="16148" width="7.44140625" style="7" customWidth="1"/>
    <col min="16149" max="16149" width="10.44140625" style="7" customWidth="1"/>
    <col min="16150" max="16384" width="11.44140625" style="7"/>
  </cols>
  <sheetData>
    <row r="1" spans="1:22" ht="18" customHeight="1">
      <c r="A1" s="1451" t="s">
        <v>1210</v>
      </c>
      <c r="B1" s="275"/>
      <c r="C1" s="275"/>
      <c r="D1" s="275"/>
      <c r="E1" s="275"/>
      <c r="F1" s="275"/>
      <c r="G1" s="275"/>
      <c r="H1" s="275"/>
      <c r="I1" s="275"/>
      <c r="J1" s="275"/>
      <c r="K1" s="275"/>
      <c r="L1" s="275"/>
      <c r="M1" s="275"/>
      <c r="N1" s="275"/>
      <c r="O1" s="275"/>
      <c r="P1" s="275"/>
      <c r="Q1" s="275"/>
      <c r="R1" s="275"/>
      <c r="S1" s="275"/>
      <c r="T1" s="275"/>
      <c r="U1" s="275"/>
    </row>
    <row r="2" spans="1:22" s="303" customFormat="1" ht="24" customHeight="1">
      <c r="A2" s="167" t="s">
        <v>1056</v>
      </c>
      <c r="B2" s="1195"/>
      <c r="C2" s="1195"/>
      <c r="D2" s="1195"/>
      <c r="E2" s="1195"/>
      <c r="F2" s="1195"/>
      <c r="G2" s="1195"/>
      <c r="H2" s="1195"/>
      <c r="I2" s="1195"/>
      <c r="J2" s="1195"/>
      <c r="K2" s="1195"/>
      <c r="L2" s="1195"/>
      <c r="M2" s="1195"/>
      <c r="N2" s="1195"/>
      <c r="O2" s="1195"/>
      <c r="P2" s="1195"/>
      <c r="Q2" s="1195"/>
      <c r="R2" s="1195"/>
      <c r="S2" s="1195"/>
      <c r="T2" s="1195"/>
      <c r="U2" s="1195"/>
    </row>
    <row r="3" spans="1:22" s="303" customFormat="1" ht="24" customHeight="1">
      <c r="A3" s="167" t="s">
        <v>1057</v>
      </c>
      <c r="B3" s="1195"/>
      <c r="C3" s="1195"/>
      <c r="D3" s="1195"/>
      <c r="E3" s="1195"/>
      <c r="F3" s="1195"/>
      <c r="G3" s="1195"/>
      <c r="H3" s="1195"/>
      <c r="I3" s="1195"/>
      <c r="J3" s="1195"/>
      <c r="K3" s="1195"/>
      <c r="L3" s="1195"/>
      <c r="M3" s="1195"/>
      <c r="N3" s="1195"/>
      <c r="O3" s="1195"/>
      <c r="P3" s="1195"/>
      <c r="Q3" s="1195"/>
      <c r="R3" s="1195"/>
      <c r="S3" s="1195"/>
      <c r="T3" s="1195"/>
      <c r="U3" s="1195"/>
    </row>
    <row r="4" spans="1:22" ht="20.100000000000001" customHeight="1">
      <c r="A4" s="169">
        <v>46173</v>
      </c>
      <c r="B4" s="1196"/>
      <c r="C4" s="1196"/>
      <c r="D4" s="1196"/>
      <c r="E4" s="1196"/>
      <c r="F4" s="1196"/>
      <c r="G4" s="1196"/>
      <c r="H4" s="1196"/>
      <c r="I4" s="1196"/>
      <c r="J4" s="1196"/>
      <c r="K4" s="1196"/>
      <c r="L4" s="1196"/>
      <c r="M4" s="1196"/>
      <c r="N4" s="1196"/>
      <c r="O4" s="1196"/>
      <c r="P4" s="1196"/>
      <c r="Q4" s="1196"/>
      <c r="R4" s="1196"/>
      <c r="S4" s="1196"/>
      <c r="T4" s="1196"/>
      <c r="U4" s="1196"/>
    </row>
    <row r="5" spans="1:22" ht="18" customHeight="1">
      <c r="A5" s="170" t="s">
        <v>125</v>
      </c>
      <c r="B5" s="1197"/>
      <c r="C5" s="1197"/>
      <c r="D5" s="1197"/>
      <c r="E5" s="1197"/>
      <c r="F5" s="1197"/>
      <c r="G5" s="1197"/>
      <c r="H5" s="1197"/>
      <c r="I5" s="1197"/>
      <c r="J5" s="1197"/>
      <c r="K5" s="1197"/>
      <c r="L5" s="1197"/>
      <c r="M5" s="1197"/>
      <c r="N5" s="1197"/>
      <c r="O5" s="1197"/>
      <c r="P5" s="1197"/>
      <c r="Q5" s="1197"/>
      <c r="R5" s="1197"/>
      <c r="S5" s="1197"/>
      <c r="T5" s="1197"/>
      <c r="U5" s="1197"/>
    </row>
    <row r="6" spans="1:22" ht="8.1" customHeight="1" thickBot="1">
      <c r="A6" s="64"/>
      <c r="B6" s="64"/>
      <c r="C6" s="64"/>
      <c r="D6" s="64"/>
      <c r="E6" s="64"/>
      <c r="F6" s="64"/>
      <c r="G6" s="64"/>
      <c r="H6" s="64"/>
      <c r="I6" s="64"/>
      <c r="J6" s="64"/>
      <c r="K6" s="64"/>
      <c r="L6" s="64"/>
      <c r="M6" s="64"/>
      <c r="N6" s="64"/>
      <c r="O6" s="64"/>
      <c r="P6" s="64"/>
      <c r="Q6" s="64"/>
      <c r="R6" s="64"/>
      <c r="S6" s="64"/>
      <c r="T6" s="64"/>
      <c r="U6" s="64"/>
    </row>
    <row r="7" spans="1:22" ht="36" customHeight="1">
      <c r="A7" s="1198" t="s">
        <v>1058</v>
      </c>
      <c r="B7" s="1199" t="s">
        <v>29</v>
      </c>
      <c r="C7" s="1199" t="s">
        <v>30</v>
      </c>
      <c r="D7" s="1199" t="s">
        <v>31</v>
      </c>
      <c r="E7" s="1199" t="s">
        <v>32</v>
      </c>
      <c r="F7" s="1199" t="s">
        <v>33</v>
      </c>
      <c r="G7" s="1199" t="s">
        <v>117</v>
      </c>
      <c r="H7" s="1199" t="s">
        <v>35</v>
      </c>
      <c r="I7" s="1199" t="s">
        <v>797</v>
      </c>
      <c r="J7" s="1199" t="s">
        <v>37</v>
      </c>
      <c r="K7" s="1199" t="s">
        <v>38</v>
      </c>
      <c r="L7" s="1199" t="s">
        <v>99</v>
      </c>
      <c r="M7" s="1199" t="s">
        <v>40</v>
      </c>
      <c r="N7" s="1199" t="s">
        <v>154</v>
      </c>
      <c r="O7" s="1199" t="s">
        <v>42</v>
      </c>
      <c r="P7" s="1199" t="s">
        <v>43</v>
      </c>
      <c r="Q7" s="1199" t="s">
        <v>44</v>
      </c>
      <c r="R7" s="1199" t="s">
        <v>779</v>
      </c>
      <c r="S7" s="1199" t="s">
        <v>46</v>
      </c>
      <c r="T7" s="1199" t="s">
        <v>47</v>
      </c>
      <c r="U7" s="1199" t="s">
        <v>194</v>
      </c>
      <c r="V7" s="13"/>
    </row>
    <row r="8" spans="1:22" ht="25.2" customHeight="1">
      <c r="A8" s="711"/>
      <c r="B8" s="1200"/>
      <c r="C8" s="1200"/>
      <c r="D8" s="1200"/>
      <c r="E8" s="1200"/>
      <c r="F8" s="1200"/>
      <c r="G8" s="1200"/>
      <c r="H8" s="1200"/>
      <c r="I8" s="1200"/>
      <c r="J8" s="1200"/>
      <c r="K8" s="1200"/>
      <c r="L8" s="1200"/>
      <c r="M8" s="1200"/>
      <c r="N8" s="1200"/>
      <c r="O8" s="1200"/>
      <c r="P8" s="1200"/>
      <c r="Q8" s="1200"/>
      <c r="R8" s="1200"/>
      <c r="S8" s="1200"/>
      <c r="T8" s="1200"/>
      <c r="U8" s="1200"/>
      <c r="V8" s="13"/>
    </row>
    <row r="9" spans="1:22" ht="19.5" customHeight="1">
      <c r="A9" s="711"/>
      <c r="B9" s="1200"/>
      <c r="C9" s="1200"/>
      <c r="D9" s="1200"/>
      <c r="E9" s="1200"/>
      <c r="F9" s="1200"/>
      <c r="G9" s="1200"/>
      <c r="H9" s="1200"/>
      <c r="I9" s="1200"/>
      <c r="J9" s="1200"/>
      <c r="K9" s="1200"/>
      <c r="L9" s="1200"/>
      <c r="M9" s="1200"/>
      <c r="N9" s="1200"/>
      <c r="O9" s="1200"/>
      <c r="P9" s="1200"/>
      <c r="Q9" s="1200"/>
      <c r="R9" s="1200"/>
      <c r="S9" s="1200"/>
      <c r="T9" s="1200"/>
      <c r="U9" s="1200"/>
      <c r="V9" s="13"/>
    </row>
    <row r="10" spans="1:22" ht="27" customHeight="1">
      <c r="A10" s="711"/>
      <c r="B10" s="1200"/>
      <c r="C10" s="1200"/>
      <c r="D10" s="1200"/>
      <c r="E10" s="1200"/>
      <c r="F10" s="1200"/>
      <c r="G10" s="1200"/>
      <c r="H10" s="1200"/>
      <c r="I10" s="1200"/>
      <c r="J10" s="1200"/>
      <c r="K10" s="1200"/>
      <c r="L10" s="1200" t="s">
        <v>1059</v>
      </c>
      <c r="M10" s="1200" t="s">
        <v>1059</v>
      </c>
      <c r="N10" s="1200"/>
      <c r="O10" s="1200"/>
      <c r="P10" s="1200" t="s">
        <v>1060</v>
      </c>
      <c r="Q10" s="1200"/>
      <c r="R10" s="1200"/>
      <c r="S10" s="1200"/>
      <c r="T10" s="1200"/>
      <c r="U10" s="1200"/>
      <c r="V10" s="13"/>
    </row>
    <row r="11" spans="1:22" ht="3.9" customHeight="1">
      <c r="A11" s="1201"/>
      <c r="B11" s="1202"/>
      <c r="C11" s="1202"/>
      <c r="D11" s="1202"/>
      <c r="E11" s="1202"/>
      <c r="F11" s="1202"/>
      <c r="G11" s="1202"/>
      <c r="H11" s="1202"/>
      <c r="I11" s="1202"/>
      <c r="J11" s="1202"/>
      <c r="K11" s="1202"/>
      <c r="L11" s="1202"/>
      <c r="M11" s="1202"/>
      <c r="N11" s="1202"/>
      <c r="O11" s="1202"/>
      <c r="P11" s="1202"/>
      <c r="Q11" s="1202"/>
      <c r="R11" s="1202"/>
      <c r="S11" s="1202"/>
      <c r="T11" s="1202"/>
      <c r="U11" s="1202"/>
      <c r="V11" s="13"/>
    </row>
    <row r="12" spans="1:22" s="35" customFormat="1" ht="3.45" customHeight="1">
      <c r="A12" s="1203"/>
      <c r="B12" s="1204"/>
      <c r="C12" s="1204"/>
      <c r="D12" s="1204"/>
      <c r="E12" s="1204"/>
      <c r="F12" s="1204"/>
      <c r="G12" s="1204"/>
      <c r="H12" s="1204"/>
      <c r="I12" s="1204"/>
      <c r="J12" s="1204"/>
      <c r="K12" s="1204"/>
      <c r="L12" s="1204"/>
      <c r="M12" s="1204"/>
      <c r="N12" s="1204"/>
      <c r="O12" s="1204"/>
      <c r="P12" s="1204"/>
      <c r="Q12" s="1204"/>
      <c r="R12" s="1204"/>
      <c r="S12" s="1204"/>
      <c r="T12" s="1204"/>
      <c r="U12" s="1204"/>
      <c r="V12" s="18"/>
    </row>
    <row r="13" spans="1:22" s="18" customFormat="1" ht="20.100000000000001" customHeight="1">
      <c r="A13" s="1205" t="s">
        <v>495</v>
      </c>
      <c r="B13" s="1206">
        <v>3769244.5244200001</v>
      </c>
      <c r="C13" s="1206">
        <v>43341.050170000002</v>
      </c>
      <c r="D13" s="1206">
        <v>4050593.9871800002</v>
      </c>
      <c r="E13" s="1206">
        <v>180826.67439999999</v>
      </c>
      <c r="F13" s="1206">
        <v>1446868.2925400001</v>
      </c>
      <c r="G13" s="1206">
        <v>2005906.58974</v>
      </c>
      <c r="H13" s="1206">
        <v>253.40034</v>
      </c>
      <c r="I13" s="1206">
        <v>2495290.8782700002</v>
      </c>
      <c r="J13" s="1206">
        <v>429726.90739000001</v>
      </c>
      <c r="K13" s="1206">
        <v>196904.28026999999</v>
      </c>
      <c r="L13" s="1206">
        <v>0</v>
      </c>
      <c r="M13" s="1206">
        <v>777758.12696000002</v>
      </c>
      <c r="N13" s="1206">
        <v>0</v>
      </c>
      <c r="O13" s="1206">
        <v>31604.029620000001</v>
      </c>
      <c r="P13" s="1206">
        <v>87740.578720000005</v>
      </c>
      <c r="Q13" s="1206">
        <v>0</v>
      </c>
      <c r="R13" s="1206">
        <v>361679.10875999997</v>
      </c>
      <c r="S13" s="1206">
        <v>317268.08123000001</v>
      </c>
      <c r="T13" s="1206">
        <v>53.312199999999997</v>
      </c>
      <c r="U13" s="1207">
        <v>16195059.822209999</v>
      </c>
    </row>
    <row r="14" spans="1:22" s="18" customFormat="1" ht="20.100000000000001" customHeight="1">
      <c r="A14" s="1205" t="s">
        <v>496</v>
      </c>
      <c r="B14" s="1206">
        <v>1821511.25517</v>
      </c>
      <c r="C14" s="1206">
        <v>3191.56916</v>
      </c>
      <c r="D14" s="1206">
        <v>4135549.5213700002</v>
      </c>
      <c r="E14" s="1206">
        <v>53341.99035</v>
      </c>
      <c r="F14" s="1206">
        <v>518163.80258999998</v>
      </c>
      <c r="G14" s="1206">
        <v>1311855.7752700001</v>
      </c>
      <c r="H14" s="1206">
        <v>184710.40849</v>
      </c>
      <c r="I14" s="1206">
        <v>1468332.5244700001</v>
      </c>
      <c r="J14" s="1206">
        <v>4548.7584999999999</v>
      </c>
      <c r="K14" s="1206">
        <v>20457.484960000002</v>
      </c>
      <c r="L14" s="1206">
        <v>0</v>
      </c>
      <c r="M14" s="1206">
        <v>439385.42463000002</v>
      </c>
      <c r="N14" s="1206">
        <v>0</v>
      </c>
      <c r="O14" s="1206">
        <v>18418.74021</v>
      </c>
      <c r="P14" s="1206">
        <v>253797.701</v>
      </c>
      <c r="Q14" s="1206">
        <v>50800.32</v>
      </c>
      <c r="R14" s="1206">
        <v>73091.862299999993</v>
      </c>
      <c r="S14" s="1206">
        <v>7681.1106200000004</v>
      </c>
      <c r="T14" s="1206">
        <v>48.959009999999999</v>
      </c>
      <c r="U14" s="1207">
        <v>10364887.208099997</v>
      </c>
    </row>
    <row r="15" spans="1:22" s="18" customFormat="1" ht="20.100000000000001" customHeight="1">
      <c r="A15" s="1205" t="s">
        <v>497</v>
      </c>
      <c r="B15" s="1206">
        <v>11347083.773940001</v>
      </c>
      <c r="C15" s="1206">
        <v>71434.247239999997</v>
      </c>
      <c r="D15" s="1206">
        <v>17405894.80071</v>
      </c>
      <c r="E15" s="1206">
        <v>500692.24585000001</v>
      </c>
      <c r="F15" s="1206">
        <v>2064064.69618</v>
      </c>
      <c r="G15" s="1206">
        <v>7389599.1735399999</v>
      </c>
      <c r="H15" s="1206">
        <v>356854.33701000002</v>
      </c>
      <c r="I15" s="1206">
        <v>5534825.47138</v>
      </c>
      <c r="J15" s="1206">
        <v>1020930.01675</v>
      </c>
      <c r="K15" s="1206">
        <v>344135.60148999997</v>
      </c>
      <c r="L15" s="1206">
        <v>192.07324</v>
      </c>
      <c r="M15" s="1206">
        <v>940577.36730000004</v>
      </c>
      <c r="N15" s="1206">
        <v>0</v>
      </c>
      <c r="O15" s="1206">
        <v>18037.177479999998</v>
      </c>
      <c r="P15" s="1206">
        <v>92440.014890000006</v>
      </c>
      <c r="Q15" s="1206">
        <v>10242</v>
      </c>
      <c r="R15" s="1206">
        <v>286159.58588999999</v>
      </c>
      <c r="S15" s="1206">
        <v>405615.34935999999</v>
      </c>
      <c r="T15" s="1206">
        <v>697.21991000000003</v>
      </c>
      <c r="U15" s="1207">
        <v>47789475.152160011</v>
      </c>
    </row>
    <row r="16" spans="1:22" s="18" customFormat="1" ht="20.100000000000001" customHeight="1">
      <c r="A16" s="1205" t="s">
        <v>1061</v>
      </c>
      <c r="B16" s="1206">
        <v>855491.30593000003</v>
      </c>
      <c r="C16" s="1206">
        <v>177.04763</v>
      </c>
      <c r="D16" s="1206">
        <v>5096127.10788</v>
      </c>
      <c r="E16" s="1206">
        <v>256034.96572000001</v>
      </c>
      <c r="F16" s="1206">
        <v>21135.597559999998</v>
      </c>
      <c r="G16" s="1206">
        <v>737925.22736999998</v>
      </c>
      <c r="H16" s="1206">
        <v>131912.78794000001</v>
      </c>
      <c r="I16" s="1206">
        <v>599926.51549000002</v>
      </c>
      <c r="J16" s="1206">
        <v>2299.9824600000002</v>
      </c>
      <c r="K16" s="1206">
        <v>42253.95465</v>
      </c>
      <c r="L16" s="1206">
        <v>0</v>
      </c>
      <c r="M16" s="1206">
        <v>10467.352860000001</v>
      </c>
      <c r="N16" s="1206">
        <v>0</v>
      </c>
      <c r="O16" s="1206">
        <v>342.96122000000003</v>
      </c>
      <c r="P16" s="1206">
        <v>108745.74666</v>
      </c>
      <c r="Q16" s="1206">
        <v>63500</v>
      </c>
      <c r="R16" s="1206">
        <v>164140</v>
      </c>
      <c r="S16" s="1206">
        <v>4539.0919400000002</v>
      </c>
      <c r="T16" s="1206">
        <v>0.19880999999999999</v>
      </c>
      <c r="U16" s="1207">
        <v>8095019.8441199986</v>
      </c>
    </row>
    <row r="17" spans="1:21" s="18" customFormat="1" ht="20.100000000000001" customHeight="1">
      <c r="A17" s="1205" t="s">
        <v>1062</v>
      </c>
      <c r="B17" s="1206">
        <v>96466.826939999999</v>
      </c>
      <c r="C17" s="1206">
        <v>107.17211</v>
      </c>
      <c r="D17" s="1206">
        <v>78444.101609999998</v>
      </c>
      <c r="E17" s="1206">
        <v>33.303780000000003</v>
      </c>
      <c r="F17" s="1206">
        <v>1502.8909699999999</v>
      </c>
      <c r="G17" s="1206">
        <v>21391.68075</v>
      </c>
      <c r="H17" s="1206">
        <v>0</v>
      </c>
      <c r="I17" s="1206">
        <v>6491.8180899999998</v>
      </c>
      <c r="J17" s="1206">
        <v>33132.913829999998</v>
      </c>
      <c r="K17" s="1206">
        <v>0</v>
      </c>
      <c r="L17" s="1206">
        <v>0</v>
      </c>
      <c r="M17" s="1206">
        <v>0</v>
      </c>
      <c r="N17" s="1206">
        <v>0</v>
      </c>
      <c r="O17" s="1206">
        <v>0</v>
      </c>
      <c r="P17" s="1206">
        <v>0</v>
      </c>
      <c r="Q17" s="1206">
        <v>0</v>
      </c>
      <c r="R17" s="1206">
        <v>0</v>
      </c>
      <c r="S17" s="1206">
        <v>4603.8644100000001</v>
      </c>
      <c r="T17" s="1206">
        <v>0</v>
      </c>
      <c r="U17" s="1207">
        <v>242174.57248999999</v>
      </c>
    </row>
    <row r="18" spans="1:21" s="18" customFormat="1" ht="20.100000000000001" customHeight="1">
      <c r="A18" s="1205" t="s">
        <v>1063</v>
      </c>
      <c r="B18" s="1206">
        <v>691151.68914999999</v>
      </c>
      <c r="C18" s="1206">
        <v>5393.8786399999999</v>
      </c>
      <c r="D18" s="1206">
        <v>1643010.0279099999</v>
      </c>
      <c r="E18" s="1206">
        <v>56132.431649999999</v>
      </c>
      <c r="F18" s="1206">
        <v>250895.1287</v>
      </c>
      <c r="G18" s="1206">
        <v>243549.72456</v>
      </c>
      <c r="H18" s="1206">
        <v>0</v>
      </c>
      <c r="I18" s="1206">
        <v>406140.50670000003</v>
      </c>
      <c r="J18" s="1206">
        <v>520265.45500000002</v>
      </c>
      <c r="K18" s="1206">
        <v>45360.38222</v>
      </c>
      <c r="L18" s="1206">
        <v>0</v>
      </c>
      <c r="M18" s="1206">
        <v>163491.36661</v>
      </c>
      <c r="N18" s="1206">
        <v>0</v>
      </c>
      <c r="O18" s="1206">
        <v>10697.79977</v>
      </c>
      <c r="P18" s="1206">
        <v>0</v>
      </c>
      <c r="Q18" s="1206">
        <v>0</v>
      </c>
      <c r="R18" s="1206">
        <v>2000</v>
      </c>
      <c r="S18" s="1206">
        <v>133009.27523999999</v>
      </c>
      <c r="T18" s="1206">
        <v>12.491989999999999</v>
      </c>
      <c r="U18" s="1207">
        <v>4171110.15814</v>
      </c>
    </row>
    <row r="19" spans="1:21" s="18" customFormat="1" ht="20.100000000000001" customHeight="1">
      <c r="A19" s="1205" t="s">
        <v>499</v>
      </c>
      <c r="B19" s="1206">
        <v>14059922.42241</v>
      </c>
      <c r="C19" s="1206">
        <v>73655.350359999997</v>
      </c>
      <c r="D19" s="1206">
        <v>21066952.237920001</v>
      </c>
      <c r="E19" s="1206">
        <v>697190.51833999995</v>
      </c>
      <c r="F19" s="1206">
        <v>1533102.8907900001</v>
      </c>
      <c r="G19" s="1206">
        <v>7431792.45419</v>
      </c>
      <c r="H19" s="1206">
        <v>421974.58412000001</v>
      </c>
      <c r="I19" s="1206">
        <v>4569689.2882500002</v>
      </c>
      <c r="J19" s="1206">
        <v>6954871.61735</v>
      </c>
      <c r="K19" s="1206">
        <v>440689.32818000001</v>
      </c>
      <c r="L19" s="1206">
        <v>1361.6622400000001</v>
      </c>
      <c r="M19" s="1206">
        <v>1564716.8080899999</v>
      </c>
      <c r="N19" s="1206">
        <v>0</v>
      </c>
      <c r="O19" s="1206">
        <v>73796.013860000006</v>
      </c>
      <c r="P19" s="1206">
        <v>125469.90694</v>
      </c>
      <c r="Q19" s="1206">
        <v>0</v>
      </c>
      <c r="R19" s="1206">
        <v>294296.44984000002</v>
      </c>
      <c r="S19" s="1206">
        <v>2207222.12427</v>
      </c>
      <c r="T19" s="1206">
        <v>2014.0303899999999</v>
      </c>
      <c r="U19" s="1207">
        <v>61518717.687540002</v>
      </c>
    </row>
    <row r="20" spans="1:21" s="18" customFormat="1" ht="20.100000000000001" customHeight="1">
      <c r="A20" s="1205" t="s">
        <v>1064</v>
      </c>
      <c r="B20" s="1206">
        <v>5136719.9555000002</v>
      </c>
      <c r="C20" s="1206">
        <v>13455.41347</v>
      </c>
      <c r="D20" s="1206">
        <v>6894171.9005199997</v>
      </c>
      <c r="E20" s="1206">
        <v>112363.91692</v>
      </c>
      <c r="F20" s="1206">
        <v>733094.49364999996</v>
      </c>
      <c r="G20" s="1206">
        <v>1755231.42245</v>
      </c>
      <c r="H20" s="1206">
        <v>193.98453000000001</v>
      </c>
      <c r="I20" s="1206">
        <v>1705637.1942799999</v>
      </c>
      <c r="J20" s="1206">
        <v>1558919.5855700001</v>
      </c>
      <c r="K20" s="1206">
        <v>174125.49017999999</v>
      </c>
      <c r="L20" s="1206">
        <v>240.64886000000001</v>
      </c>
      <c r="M20" s="1206">
        <v>270652.60570000001</v>
      </c>
      <c r="N20" s="1206">
        <v>0</v>
      </c>
      <c r="O20" s="1206">
        <v>13351.06684</v>
      </c>
      <c r="P20" s="1206">
        <v>8341.3622899999991</v>
      </c>
      <c r="Q20" s="1206">
        <v>0</v>
      </c>
      <c r="R20" s="1206">
        <v>54406.499980000001</v>
      </c>
      <c r="S20" s="1206">
        <v>160906.49810999999</v>
      </c>
      <c r="T20" s="1206">
        <v>345.72708</v>
      </c>
      <c r="U20" s="1207">
        <v>18592157.765930001</v>
      </c>
    </row>
    <row r="21" spans="1:21" s="18" customFormat="1" ht="20.100000000000001" customHeight="1">
      <c r="A21" s="1205" t="s">
        <v>1065</v>
      </c>
      <c r="B21" s="1206">
        <v>522184.37242999999</v>
      </c>
      <c r="C21" s="1206">
        <v>6384.6788299999998</v>
      </c>
      <c r="D21" s="1206">
        <v>1975329.8251</v>
      </c>
      <c r="E21" s="1206">
        <v>2988.19695</v>
      </c>
      <c r="F21" s="1206">
        <v>99664.387910000005</v>
      </c>
      <c r="G21" s="1206">
        <v>668864.77240999998</v>
      </c>
      <c r="H21" s="1206">
        <v>2672.6197000000002</v>
      </c>
      <c r="I21" s="1206">
        <v>654639.42851</v>
      </c>
      <c r="J21" s="1206">
        <v>941401.22583000001</v>
      </c>
      <c r="K21" s="1206">
        <v>7943.4548000000004</v>
      </c>
      <c r="L21" s="1206">
        <v>0</v>
      </c>
      <c r="M21" s="1206">
        <v>150719.40867</v>
      </c>
      <c r="N21" s="1206">
        <v>0</v>
      </c>
      <c r="O21" s="1206">
        <v>14221.68513</v>
      </c>
      <c r="P21" s="1206">
        <v>0</v>
      </c>
      <c r="Q21" s="1206">
        <v>0</v>
      </c>
      <c r="R21" s="1206">
        <v>7000</v>
      </c>
      <c r="S21" s="1206">
        <v>286398.29382999998</v>
      </c>
      <c r="T21" s="1206">
        <v>551.00522000000001</v>
      </c>
      <c r="U21" s="1207">
        <v>5340963.3553200001</v>
      </c>
    </row>
    <row r="22" spans="1:21" s="18" customFormat="1" ht="20.100000000000001" customHeight="1">
      <c r="A22" s="1205" t="s">
        <v>1066</v>
      </c>
      <c r="B22" s="1206">
        <v>1918657.67557</v>
      </c>
      <c r="C22" s="1206">
        <v>1244.1641199999999</v>
      </c>
      <c r="D22" s="1206">
        <v>3004253.32479</v>
      </c>
      <c r="E22" s="1206">
        <v>15042.79413</v>
      </c>
      <c r="F22" s="1206">
        <v>256891.21646</v>
      </c>
      <c r="G22" s="1206">
        <v>723778.00364999997</v>
      </c>
      <c r="H22" s="1206">
        <v>7377.7397700000001</v>
      </c>
      <c r="I22" s="1206">
        <v>1398994.28269</v>
      </c>
      <c r="J22" s="1206">
        <v>52520.544970000003</v>
      </c>
      <c r="K22" s="1206">
        <v>561.39574000000005</v>
      </c>
      <c r="L22" s="1206">
        <v>70.126469999999998</v>
      </c>
      <c r="M22" s="1206">
        <v>154441.86408999999</v>
      </c>
      <c r="N22" s="1206">
        <v>0</v>
      </c>
      <c r="O22" s="1206">
        <v>23844.912509999998</v>
      </c>
      <c r="P22" s="1206">
        <v>0</v>
      </c>
      <c r="Q22" s="1206">
        <v>0</v>
      </c>
      <c r="R22" s="1206">
        <v>74518.052739999999</v>
      </c>
      <c r="S22" s="1206">
        <v>24557.7621</v>
      </c>
      <c r="T22" s="1206">
        <v>30.966080000000002</v>
      </c>
      <c r="U22" s="1207">
        <v>7656784.8258799994</v>
      </c>
    </row>
    <row r="23" spans="1:21" s="18" customFormat="1" ht="20.100000000000001" customHeight="1">
      <c r="A23" s="1205" t="s">
        <v>1067</v>
      </c>
      <c r="B23" s="1206">
        <v>2445165.0149699999</v>
      </c>
      <c r="C23" s="1206">
        <v>4868.3534399999999</v>
      </c>
      <c r="D23" s="1206">
        <v>6107484.4071399998</v>
      </c>
      <c r="E23" s="1206">
        <v>540832.09504000004</v>
      </c>
      <c r="F23" s="1206">
        <v>480561.22856999998</v>
      </c>
      <c r="G23" s="1206">
        <v>1228308.1946</v>
      </c>
      <c r="H23" s="1206">
        <v>82067.189889999994</v>
      </c>
      <c r="I23" s="1206">
        <v>1674208.37436</v>
      </c>
      <c r="J23" s="1206">
        <v>17911.278320000001</v>
      </c>
      <c r="K23" s="1206">
        <v>317031.75565000001</v>
      </c>
      <c r="L23" s="1206">
        <v>0</v>
      </c>
      <c r="M23" s="1206">
        <v>113994.59935</v>
      </c>
      <c r="N23" s="1206">
        <v>0</v>
      </c>
      <c r="O23" s="1206">
        <v>36858.42398</v>
      </c>
      <c r="P23" s="1206">
        <v>246200</v>
      </c>
      <c r="Q23" s="1206">
        <v>0</v>
      </c>
      <c r="R23" s="1206">
        <v>584182.00395000004</v>
      </c>
      <c r="S23" s="1206">
        <v>3623.6946899999998</v>
      </c>
      <c r="T23" s="1206">
        <v>34.59404</v>
      </c>
      <c r="U23" s="1207">
        <v>13883331.207990002</v>
      </c>
    </row>
    <row r="24" spans="1:21" s="18" customFormat="1" ht="20.100000000000001" customHeight="1">
      <c r="A24" s="1205" t="s">
        <v>1068</v>
      </c>
      <c r="B24" s="1206">
        <v>1640424.30061</v>
      </c>
      <c r="C24" s="1206">
        <v>3644.22066</v>
      </c>
      <c r="D24" s="1206">
        <v>3237765.6544599999</v>
      </c>
      <c r="E24" s="1206">
        <v>139623.28745</v>
      </c>
      <c r="F24" s="1206">
        <v>822554.21704000002</v>
      </c>
      <c r="G24" s="1206">
        <v>1023524.21318</v>
      </c>
      <c r="H24" s="1206">
        <v>0</v>
      </c>
      <c r="I24" s="1206">
        <v>1562430.8750400001</v>
      </c>
      <c r="J24" s="1206">
        <v>355362.37894999998</v>
      </c>
      <c r="K24" s="1206">
        <v>52095.440240000004</v>
      </c>
      <c r="L24" s="1206">
        <v>0</v>
      </c>
      <c r="M24" s="1206">
        <v>242325.04084</v>
      </c>
      <c r="N24" s="1206">
        <v>0</v>
      </c>
      <c r="O24" s="1206">
        <v>28311.694090000001</v>
      </c>
      <c r="P24" s="1206">
        <v>90423.932889999996</v>
      </c>
      <c r="Q24" s="1206">
        <v>0</v>
      </c>
      <c r="R24" s="1206">
        <v>462603.61569000001</v>
      </c>
      <c r="S24" s="1206">
        <v>60068.498829999997</v>
      </c>
      <c r="T24" s="1206">
        <v>140.65629000000001</v>
      </c>
      <c r="U24" s="1207">
        <v>9721298.0262599997</v>
      </c>
    </row>
    <row r="25" spans="1:21" s="18" customFormat="1" ht="20.100000000000001" customHeight="1">
      <c r="A25" s="1205" t="s">
        <v>1069</v>
      </c>
      <c r="B25" s="1206">
        <v>1165125.00673</v>
      </c>
      <c r="C25" s="1206">
        <v>4408.3297300000004</v>
      </c>
      <c r="D25" s="1206">
        <v>2578701.6937299999</v>
      </c>
      <c r="E25" s="1206">
        <v>151260.45008000001</v>
      </c>
      <c r="F25" s="1206">
        <v>148426.08311000001</v>
      </c>
      <c r="G25" s="1206">
        <v>848407.68024000002</v>
      </c>
      <c r="H25" s="1206">
        <v>10678.48935</v>
      </c>
      <c r="I25" s="1206">
        <v>1500550.9858599999</v>
      </c>
      <c r="J25" s="1206">
        <v>392266.90774</v>
      </c>
      <c r="K25" s="1206">
        <v>16888.452979999998</v>
      </c>
      <c r="L25" s="1206">
        <v>0</v>
      </c>
      <c r="M25" s="1206">
        <v>77251.926449999999</v>
      </c>
      <c r="N25" s="1206">
        <v>0</v>
      </c>
      <c r="O25" s="1206">
        <v>6615.3108400000001</v>
      </c>
      <c r="P25" s="1206">
        <v>1579.8851400000001</v>
      </c>
      <c r="Q25" s="1206">
        <v>0</v>
      </c>
      <c r="R25" s="1206">
        <v>1251.8000099999999</v>
      </c>
      <c r="S25" s="1206">
        <v>41841.821689999997</v>
      </c>
      <c r="T25" s="1206">
        <v>138.10685000000001</v>
      </c>
      <c r="U25" s="1207">
        <v>6945392.9305300005</v>
      </c>
    </row>
    <row r="26" spans="1:21" s="18" customFormat="1" ht="20.100000000000001" customHeight="1">
      <c r="A26" s="1205" t="s">
        <v>1070</v>
      </c>
      <c r="B26" s="1206">
        <v>1026445.4771200001</v>
      </c>
      <c r="C26" s="1206">
        <v>4027.5118400000001</v>
      </c>
      <c r="D26" s="1206">
        <v>2162693.0384499999</v>
      </c>
      <c r="E26" s="1206">
        <v>37743.96441</v>
      </c>
      <c r="F26" s="1206">
        <v>294068.53925999999</v>
      </c>
      <c r="G26" s="1206">
        <v>635847.98788999999</v>
      </c>
      <c r="H26" s="1206">
        <v>43437.28585</v>
      </c>
      <c r="I26" s="1206">
        <v>334741.20809999999</v>
      </c>
      <c r="J26" s="1206">
        <v>586053.20354000002</v>
      </c>
      <c r="K26" s="1206">
        <v>20819.630120000002</v>
      </c>
      <c r="L26" s="1206">
        <v>8.7112300000000005</v>
      </c>
      <c r="M26" s="1206">
        <v>53217.129399999998</v>
      </c>
      <c r="N26" s="1206">
        <v>0</v>
      </c>
      <c r="O26" s="1206">
        <v>10496.279990000001</v>
      </c>
      <c r="P26" s="1206">
        <v>7767.7195099999999</v>
      </c>
      <c r="Q26" s="1206">
        <v>0</v>
      </c>
      <c r="R26" s="1206">
        <v>32908.664750000004</v>
      </c>
      <c r="S26" s="1206">
        <v>59347.164210000003</v>
      </c>
      <c r="T26" s="1206">
        <v>81.960290000000001</v>
      </c>
      <c r="U26" s="1207">
        <v>5309705.4759600004</v>
      </c>
    </row>
    <row r="27" spans="1:21" s="18" customFormat="1" ht="20.100000000000001" customHeight="1">
      <c r="A27" s="1205" t="s">
        <v>1071</v>
      </c>
      <c r="B27" s="1206">
        <v>96886.475130000006</v>
      </c>
      <c r="C27" s="1206">
        <v>7.4810000000000001E-2</v>
      </c>
      <c r="D27" s="1206">
        <v>6154.4372000000003</v>
      </c>
      <c r="E27" s="1206">
        <v>0</v>
      </c>
      <c r="F27" s="1206">
        <v>854.81771000000003</v>
      </c>
      <c r="G27" s="1206">
        <v>152351.58695</v>
      </c>
      <c r="H27" s="1206">
        <v>0</v>
      </c>
      <c r="I27" s="1206">
        <v>2943.3512500000002</v>
      </c>
      <c r="J27" s="1206">
        <v>8135.9107000000004</v>
      </c>
      <c r="K27" s="1206">
        <v>0</v>
      </c>
      <c r="L27" s="1206">
        <v>0</v>
      </c>
      <c r="M27" s="1206">
        <v>0</v>
      </c>
      <c r="N27" s="1206">
        <v>0</v>
      </c>
      <c r="O27" s="1206">
        <v>0</v>
      </c>
      <c r="P27" s="1206">
        <v>0</v>
      </c>
      <c r="Q27" s="1206">
        <v>0</v>
      </c>
      <c r="R27" s="1206">
        <v>0</v>
      </c>
      <c r="S27" s="1206">
        <v>3239.18325</v>
      </c>
      <c r="T27" s="1206">
        <v>7.2070100000000004</v>
      </c>
      <c r="U27" s="1207">
        <v>270573.04401000001</v>
      </c>
    </row>
    <row r="28" spans="1:21" s="18" customFormat="1" ht="20.100000000000001" customHeight="1">
      <c r="A28" s="1205" t="s">
        <v>1072</v>
      </c>
      <c r="B28" s="1206">
        <v>698062.18359000003</v>
      </c>
      <c r="C28" s="1206">
        <v>12326.052680000001</v>
      </c>
      <c r="D28" s="1206">
        <v>1490867.1541899999</v>
      </c>
      <c r="E28" s="1206">
        <v>65141.311699999998</v>
      </c>
      <c r="F28" s="1206">
        <v>298314.70637000003</v>
      </c>
      <c r="G28" s="1206">
        <v>1259866.5046300001</v>
      </c>
      <c r="H28" s="1206">
        <v>0</v>
      </c>
      <c r="I28" s="1206">
        <v>286313.22553</v>
      </c>
      <c r="J28" s="1206">
        <v>72097.042619999993</v>
      </c>
      <c r="K28" s="1206">
        <v>1250</v>
      </c>
      <c r="L28" s="1206">
        <v>0</v>
      </c>
      <c r="M28" s="1206">
        <v>420974.48252000002</v>
      </c>
      <c r="N28" s="1206">
        <v>0</v>
      </c>
      <c r="O28" s="1206">
        <v>792.14160000000004</v>
      </c>
      <c r="P28" s="1206">
        <v>0</v>
      </c>
      <c r="Q28" s="1206">
        <v>0</v>
      </c>
      <c r="R28" s="1206">
        <v>86198.559139999998</v>
      </c>
      <c r="S28" s="1206">
        <v>17565.530470000002</v>
      </c>
      <c r="T28" s="1206">
        <v>119.24028</v>
      </c>
      <c r="U28" s="1207">
        <v>4709888.1353199985</v>
      </c>
    </row>
    <row r="29" spans="1:21" s="18" customFormat="1" ht="20.100000000000001" customHeight="1">
      <c r="A29" s="1205" t="s">
        <v>1073</v>
      </c>
      <c r="B29" s="1206">
        <v>754089.24655000004</v>
      </c>
      <c r="C29" s="1206">
        <v>5299.9032900000002</v>
      </c>
      <c r="D29" s="1206">
        <v>713134.15514000005</v>
      </c>
      <c r="E29" s="1206">
        <v>2392.0001999999999</v>
      </c>
      <c r="F29" s="1206">
        <v>260491.50820000001</v>
      </c>
      <c r="G29" s="1206">
        <v>263153.79677999998</v>
      </c>
      <c r="H29" s="1206">
        <v>14228.425670000001</v>
      </c>
      <c r="I29" s="1206">
        <v>288100.37550999998</v>
      </c>
      <c r="J29" s="1206">
        <v>145083.20522</v>
      </c>
      <c r="K29" s="1206">
        <v>7162.4604600000002</v>
      </c>
      <c r="L29" s="1206">
        <v>0</v>
      </c>
      <c r="M29" s="1206">
        <v>15625.298790000001</v>
      </c>
      <c r="N29" s="1206">
        <v>0</v>
      </c>
      <c r="O29" s="1206">
        <v>0</v>
      </c>
      <c r="P29" s="1206">
        <v>0</v>
      </c>
      <c r="Q29" s="1206">
        <v>0</v>
      </c>
      <c r="R29" s="1206">
        <v>0</v>
      </c>
      <c r="S29" s="1206">
        <v>31036.788909999999</v>
      </c>
      <c r="T29" s="1206">
        <v>8.1207100000000008</v>
      </c>
      <c r="U29" s="1207">
        <v>2499805.2854300002</v>
      </c>
    </row>
    <row r="30" spans="1:21" s="18" customFormat="1" ht="20.100000000000001" customHeight="1">
      <c r="A30" s="1205" t="s">
        <v>1074</v>
      </c>
      <c r="B30" s="1206">
        <v>166756.59484000001</v>
      </c>
      <c r="C30" s="1206">
        <v>0</v>
      </c>
      <c r="D30" s="1206">
        <v>346130.18692000001</v>
      </c>
      <c r="E30" s="1206">
        <v>223.76996</v>
      </c>
      <c r="F30" s="1206">
        <v>3797.4434999999999</v>
      </c>
      <c r="G30" s="1206">
        <v>183195.01255000001</v>
      </c>
      <c r="H30" s="1206">
        <v>0</v>
      </c>
      <c r="I30" s="1206">
        <v>37448.516230000001</v>
      </c>
      <c r="J30" s="1206">
        <v>65197.18146</v>
      </c>
      <c r="K30" s="1206">
        <v>0</v>
      </c>
      <c r="L30" s="1206">
        <v>0</v>
      </c>
      <c r="M30" s="1206">
        <v>24257.147000000001</v>
      </c>
      <c r="N30" s="1206">
        <v>0</v>
      </c>
      <c r="O30" s="1206">
        <v>0</v>
      </c>
      <c r="P30" s="1206">
        <v>0</v>
      </c>
      <c r="Q30" s="1206">
        <v>0</v>
      </c>
      <c r="R30" s="1206">
        <v>0</v>
      </c>
      <c r="S30" s="1206">
        <v>28542.857929999998</v>
      </c>
      <c r="T30" s="1206">
        <v>27.160019999999999</v>
      </c>
      <c r="U30" s="1207">
        <v>855575.87040999986</v>
      </c>
    </row>
    <row r="31" spans="1:21" s="18" customFormat="1" ht="20.100000000000001" customHeight="1">
      <c r="A31" s="1205" t="s">
        <v>1075</v>
      </c>
      <c r="B31" s="1206">
        <v>388418.72386999999</v>
      </c>
      <c r="C31" s="1206">
        <v>2505.82944</v>
      </c>
      <c r="D31" s="1206">
        <v>2529393.03938</v>
      </c>
      <c r="E31" s="1206">
        <v>1927.3233299999999</v>
      </c>
      <c r="F31" s="1206">
        <v>35227.90236</v>
      </c>
      <c r="G31" s="1206">
        <v>315025.97054000001</v>
      </c>
      <c r="H31" s="1206">
        <v>21.029679999999999</v>
      </c>
      <c r="I31" s="1206">
        <v>145077.30481</v>
      </c>
      <c r="J31" s="1206">
        <v>316296.77163999999</v>
      </c>
      <c r="K31" s="1206">
        <v>0</v>
      </c>
      <c r="L31" s="1206">
        <v>63.918039999999998</v>
      </c>
      <c r="M31" s="1206">
        <v>0</v>
      </c>
      <c r="N31" s="1206">
        <v>0</v>
      </c>
      <c r="O31" s="1206">
        <v>63.94849</v>
      </c>
      <c r="P31" s="1206">
        <v>0</v>
      </c>
      <c r="Q31" s="1206">
        <v>0</v>
      </c>
      <c r="R31" s="1206">
        <v>0</v>
      </c>
      <c r="S31" s="1206">
        <v>150453.84737</v>
      </c>
      <c r="T31" s="1206">
        <v>867.13108999999997</v>
      </c>
      <c r="U31" s="1207">
        <v>3885342.7400400001</v>
      </c>
    </row>
    <row r="32" spans="1:21" s="18" customFormat="1" ht="25.95" customHeight="1">
      <c r="A32" s="1208" t="s">
        <v>1076</v>
      </c>
      <c r="B32" s="1206">
        <v>1313166.9735000001</v>
      </c>
      <c r="C32" s="1206">
        <v>1807.05449</v>
      </c>
      <c r="D32" s="1206">
        <v>32099.65641</v>
      </c>
      <c r="E32" s="1206">
        <v>16219.700150000001</v>
      </c>
      <c r="F32" s="1206">
        <v>70506.385120000006</v>
      </c>
      <c r="G32" s="1206">
        <v>197691.79848999999</v>
      </c>
      <c r="H32" s="1206">
        <v>0</v>
      </c>
      <c r="I32" s="1206">
        <v>3602.7650199999998</v>
      </c>
      <c r="J32" s="1206">
        <v>7028.3619200000003</v>
      </c>
      <c r="K32" s="1206">
        <v>0</v>
      </c>
      <c r="L32" s="1206">
        <v>0</v>
      </c>
      <c r="M32" s="1206">
        <v>0</v>
      </c>
      <c r="N32" s="1206">
        <v>0</v>
      </c>
      <c r="O32" s="1206">
        <v>0</v>
      </c>
      <c r="P32" s="1206">
        <v>0</v>
      </c>
      <c r="Q32" s="1206">
        <v>0</v>
      </c>
      <c r="R32" s="1206">
        <v>0</v>
      </c>
      <c r="S32" s="1206">
        <v>36223.909189999998</v>
      </c>
      <c r="T32" s="1206">
        <v>173.97268</v>
      </c>
      <c r="U32" s="1207">
        <v>1678520.5769700001</v>
      </c>
    </row>
    <row r="33" spans="1:22" s="18" customFormat="1" ht="9.9" customHeight="1">
      <c r="A33" s="72"/>
      <c r="B33" s="1206"/>
      <c r="C33" s="1206"/>
      <c r="D33" s="1206"/>
      <c r="E33" s="1206"/>
      <c r="F33" s="1206"/>
      <c r="G33" s="1206"/>
      <c r="H33" s="1206"/>
      <c r="I33" s="1206"/>
      <c r="J33" s="1206"/>
      <c r="K33" s="1206"/>
      <c r="L33" s="1206"/>
      <c r="M33" s="1206"/>
      <c r="N33" s="1206"/>
      <c r="O33" s="1206"/>
      <c r="P33" s="1206"/>
      <c r="Q33" s="1206"/>
      <c r="R33" s="1206"/>
      <c r="S33" s="1206"/>
      <c r="T33" s="1206"/>
      <c r="U33" s="1207"/>
    </row>
    <row r="34" spans="1:22" s="19" customFormat="1" ht="23.25" customHeight="1" thickBot="1">
      <c r="A34" s="1209" t="s">
        <v>1077</v>
      </c>
      <c r="B34" s="1210">
        <v>49912973.798369989</v>
      </c>
      <c r="C34" s="1210">
        <v>257271.90210999994</v>
      </c>
      <c r="D34" s="1210">
        <v>84554750.258009985</v>
      </c>
      <c r="E34" s="1210">
        <v>2830010.9404100003</v>
      </c>
      <c r="F34" s="1210">
        <v>9340186.2285899986</v>
      </c>
      <c r="G34" s="1210">
        <v>28397267.569780003</v>
      </c>
      <c r="H34" s="1210">
        <v>1256382.2823400002</v>
      </c>
      <c r="I34" s="1210">
        <v>24675384.889839992</v>
      </c>
      <c r="J34" s="1210">
        <v>13484049.249760002</v>
      </c>
      <c r="K34" s="1210">
        <v>1687679.11194</v>
      </c>
      <c r="L34" s="1210">
        <v>1937.1400800000001</v>
      </c>
      <c r="M34" s="1210">
        <v>5419855.9492600011</v>
      </c>
      <c r="N34" s="1210">
        <v>0</v>
      </c>
      <c r="O34" s="1210">
        <v>287452.18562999991</v>
      </c>
      <c r="P34" s="1210">
        <v>1022506.84804</v>
      </c>
      <c r="Q34" s="1210">
        <v>124542.32</v>
      </c>
      <c r="R34" s="1210">
        <v>2484436.2030500001</v>
      </c>
      <c r="S34" s="1210">
        <v>3983744.7476499998</v>
      </c>
      <c r="T34" s="1210">
        <v>5352.0599500000008</v>
      </c>
      <c r="U34" s="1210">
        <v>229725783.68480995</v>
      </c>
    </row>
    <row r="35" spans="1:22" ht="9.9" customHeight="1">
      <c r="A35" s="24"/>
      <c r="B35" s="24"/>
      <c r="C35" s="24"/>
      <c r="D35" s="24"/>
      <c r="E35" s="24"/>
      <c r="F35" s="24"/>
      <c r="G35" s="24"/>
      <c r="H35" s="24"/>
      <c r="I35" s="24"/>
      <c r="J35" s="24"/>
      <c r="K35" s="24"/>
      <c r="L35" s="24"/>
      <c r="M35" s="24"/>
      <c r="N35" s="24"/>
      <c r="O35" s="24"/>
      <c r="P35" s="24"/>
      <c r="Q35" s="24"/>
      <c r="R35" s="24"/>
      <c r="S35" s="24"/>
      <c r="T35" s="24"/>
      <c r="U35" s="24"/>
      <c r="V35" s="13"/>
    </row>
    <row r="36" spans="1:22" ht="13.8">
      <c r="A36" s="202" t="s">
        <v>1078</v>
      </c>
      <c r="B36" s="24"/>
      <c r="C36" s="24"/>
      <c r="D36" s="24"/>
      <c r="E36" s="24"/>
      <c r="F36" s="24"/>
      <c r="G36" s="24"/>
      <c r="H36" s="24"/>
      <c r="I36" s="24"/>
      <c r="J36" s="24"/>
      <c r="K36" s="24"/>
      <c r="L36" s="24"/>
      <c r="M36" s="24"/>
      <c r="N36" s="24"/>
      <c r="O36" s="24"/>
      <c r="P36" s="24"/>
      <c r="Q36" s="24"/>
      <c r="R36" s="24"/>
      <c r="S36" s="24"/>
      <c r="T36" s="24"/>
      <c r="U36" s="24"/>
      <c r="V36" s="13"/>
    </row>
    <row r="37" spans="1:22" ht="13.8">
      <c r="A37" s="143" t="s">
        <v>1079</v>
      </c>
      <c r="B37" s="18"/>
      <c r="C37" s="18"/>
      <c r="D37" s="18"/>
      <c r="E37" s="18"/>
      <c r="F37" s="18"/>
      <c r="G37" s="18"/>
      <c r="H37" s="18"/>
      <c r="I37" s="18"/>
      <c r="J37" s="174"/>
      <c r="K37" s="174"/>
      <c r="L37" s="174"/>
      <c r="M37" s="174"/>
      <c r="N37" s="174"/>
      <c r="O37" s="174"/>
      <c r="P37" s="174"/>
      <c r="Q37" s="174"/>
      <c r="R37" s="174"/>
      <c r="S37" s="174"/>
      <c r="T37" s="174"/>
      <c r="U37" s="174"/>
      <c r="V37" s="13"/>
    </row>
    <row r="38" spans="1:22" ht="13.8">
      <c r="A38" s="24"/>
      <c r="B38" s="897"/>
      <c r="C38" s="897"/>
      <c r="D38" s="885"/>
      <c r="E38" s="897"/>
      <c r="F38" s="897"/>
      <c r="G38" s="897"/>
      <c r="H38" s="885"/>
      <c r="I38" s="897"/>
      <c r="J38" s="174"/>
      <c r="K38" s="174"/>
      <c r="L38" s="174"/>
      <c r="M38" s="174"/>
      <c r="N38" s="174"/>
      <c r="O38" s="174"/>
      <c r="P38" s="174"/>
      <c r="Q38" s="174"/>
      <c r="R38" s="174"/>
      <c r="S38" s="174"/>
      <c r="T38" s="174"/>
      <c r="U38" s="174"/>
      <c r="V38" s="13"/>
    </row>
    <row r="39" spans="1:22" ht="13.8">
      <c r="A39" s="174"/>
      <c r="B39" s="174"/>
      <c r="C39" s="174"/>
      <c r="D39" s="174"/>
      <c r="E39" s="174"/>
      <c r="F39" s="174"/>
      <c r="G39" s="174"/>
      <c r="H39" s="174"/>
      <c r="I39" s="174"/>
      <c r="J39" s="174"/>
      <c r="K39" s="174"/>
      <c r="L39" s="174"/>
      <c r="M39" s="174"/>
      <c r="N39" s="174"/>
      <c r="O39" s="174"/>
      <c r="P39" s="174"/>
      <c r="Q39" s="174"/>
      <c r="R39" s="174"/>
      <c r="S39" s="174"/>
      <c r="T39" s="174"/>
      <c r="U39" s="174"/>
      <c r="V39" s="13"/>
    </row>
    <row r="40" spans="1:22" ht="13.8">
      <c r="A40" s="174"/>
      <c r="B40" s="174"/>
      <c r="C40" s="174"/>
      <c r="D40" s="174"/>
      <c r="E40" s="174"/>
      <c r="F40" s="174"/>
      <c r="G40" s="174"/>
      <c r="H40" s="174"/>
      <c r="I40" s="174"/>
      <c r="J40" s="174"/>
      <c r="K40" s="174"/>
      <c r="L40" s="174"/>
      <c r="M40" s="174"/>
      <c r="N40" s="174"/>
      <c r="O40" s="174"/>
      <c r="P40" s="174"/>
      <c r="Q40" s="174"/>
      <c r="R40" s="174"/>
      <c r="S40" s="174"/>
      <c r="T40" s="174"/>
      <c r="U40" s="174"/>
      <c r="V40" s="13"/>
    </row>
    <row r="41" spans="1:22" ht="13.8">
      <c r="A41" s="174"/>
      <c r="B41" s="174"/>
      <c r="C41" s="174"/>
      <c r="D41" s="174"/>
      <c r="E41" s="174"/>
      <c r="F41" s="174"/>
      <c r="G41" s="174"/>
      <c r="H41" s="174"/>
      <c r="I41" s="174"/>
      <c r="J41" s="174"/>
      <c r="K41" s="174"/>
      <c r="L41" s="174"/>
      <c r="M41" s="174"/>
      <c r="N41" s="174"/>
      <c r="O41" s="174"/>
      <c r="P41" s="174"/>
      <c r="Q41" s="174"/>
      <c r="R41" s="174"/>
      <c r="S41" s="174"/>
      <c r="T41" s="174"/>
      <c r="U41" s="174"/>
      <c r="V41" s="13"/>
    </row>
    <row r="42" spans="1:22" ht="13.8">
      <c r="A42" s="174"/>
      <c r="B42" s="174"/>
      <c r="C42" s="174"/>
      <c r="D42" s="174"/>
      <c r="E42" s="174"/>
      <c r="F42" s="174"/>
      <c r="G42" s="174"/>
      <c r="H42" s="174"/>
      <c r="I42" s="174"/>
      <c r="J42" s="174"/>
      <c r="K42" s="174"/>
      <c r="L42" s="174"/>
      <c r="M42" s="174"/>
      <c r="N42" s="174"/>
      <c r="O42" s="174"/>
      <c r="P42" s="174"/>
      <c r="Q42" s="174"/>
      <c r="R42" s="174"/>
      <c r="S42" s="174"/>
      <c r="T42" s="174"/>
      <c r="U42" s="174"/>
      <c r="V42" s="13"/>
    </row>
    <row r="43" spans="1:22" ht="13.8">
      <c r="A43" s="174"/>
      <c r="B43" s="174"/>
      <c r="C43" s="174"/>
      <c r="D43" s="174"/>
      <c r="E43" s="174"/>
      <c r="F43" s="174"/>
      <c r="G43" s="174"/>
      <c r="H43" s="174"/>
      <c r="I43" s="174"/>
      <c r="J43" s="174"/>
      <c r="K43" s="174"/>
      <c r="L43" s="174"/>
      <c r="M43" s="174"/>
      <c r="N43" s="174"/>
      <c r="O43" s="174"/>
      <c r="P43" s="174"/>
      <c r="Q43" s="174"/>
      <c r="R43" s="174"/>
      <c r="S43" s="174"/>
      <c r="T43" s="174"/>
      <c r="U43" s="174"/>
      <c r="V43" s="13"/>
    </row>
    <row r="44" spans="1:22" ht="13.8">
      <c r="A44" s="174"/>
      <c r="B44" s="174"/>
      <c r="C44" s="174"/>
      <c r="D44" s="174"/>
      <c r="E44" s="174"/>
      <c r="F44" s="174"/>
      <c r="G44" s="174"/>
      <c r="H44" s="174"/>
      <c r="I44" s="174"/>
      <c r="J44" s="174"/>
      <c r="K44" s="174"/>
      <c r="L44" s="174"/>
      <c r="M44" s="174"/>
      <c r="N44" s="174"/>
      <c r="O44" s="174"/>
      <c r="P44" s="174"/>
      <c r="Q44" s="174"/>
      <c r="R44" s="174"/>
      <c r="S44" s="174"/>
      <c r="T44" s="174"/>
      <c r="U44" s="174"/>
      <c r="V44" s="13"/>
    </row>
    <row r="45" spans="1:22" ht="13.8">
      <c r="A45" s="174"/>
      <c r="B45" s="174"/>
      <c r="C45" s="174"/>
      <c r="D45" s="174"/>
      <c r="E45" s="174"/>
      <c r="F45" s="174"/>
      <c r="G45" s="174"/>
      <c r="H45" s="174"/>
      <c r="I45" s="174"/>
      <c r="J45" s="174"/>
      <c r="K45" s="174"/>
      <c r="L45" s="174"/>
      <c r="M45" s="174"/>
      <c r="N45" s="174"/>
      <c r="O45" s="174"/>
      <c r="P45" s="174"/>
      <c r="Q45" s="174"/>
      <c r="R45" s="174"/>
      <c r="S45" s="174"/>
      <c r="T45" s="174"/>
      <c r="U45" s="174"/>
      <c r="V45" s="13"/>
    </row>
    <row r="46" spans="1:22" ht="13.8">
      <c r="A46" s="174"/>
      <c r="B46" s="174"/>
      <c r="C46" s="174"/>
      <c r="D46" s="174"/>
      <c r="E46" s="174"/>
      <c r="F46" s="174"/>
      <c r="G46" s="174"/>
      <c r="H46" s="174"/>
      <c r="I46" s="174"/>
      <c r="J46" s="174"/>
      <c r="K46" s="174"/>
      <c r="L46" s="174"/>
      <c r="M46" s="174"/>
      <c r="N46" s="174"/>
      <c r="O46" s="174"/>
      <c r="P46" s="174"/>
      <c r="Q46" s="174"/>
      <c r="R46" s="174"/>
      <c r="S46" s="174"/>
      <c r="T46" s="174"/>
      <c r="U46" s="174"/>
      <c r="V46" s="13"/>
    </row>
    <row r="47" spans="1:22" ht="13.8">
      <c r="A47" s="174"/>
      <c r="B47" s="174"/>
      <c r="C47" s="174"/>
      <c r="D47" s="174"/>
      <c r="E47" s="174"/>
      <c r="F47" s="174"/>
      <c r="G47" s="174"/>
      <c r="H47" s="174"/>
      <c r="I47" s="174"/>
      <c r="J47" s="174"/>
      <c r="K47" s="174"/>
      <c r="L47" s="174"/>
      <c r="M47" s="174"/>
      <c r="N47" s="174"/>
      <c r="O47" s="174"/>
      <c r="P47" s="174"/>
      <c r="Q47" s="174"/>
      <c r="R47" s="174"/>
      <c r="S47" s="174"/>
      <c r="T47" s="174"/>
      <c r="U47" s="174"/>
      <c r="V47" s="13"/>
    </row>
    <row r="48" spans="1:22">
      <c r="A48" s="64"/>
      <c r="B48" s="64"/>
      <c r="C48" s="64"/>
      <c r="D48" s="64"/>
      <c r="E48" s="64"/>
      <c r="F48" s="64"/>
      <c r="G48" s="64"/>
      <c r="H48" s="64"/>
      <c r="I48" s="64"/>
      <c r="J48" s="64"/>
      <c r="K48" s="64"/>
      <c r="L48" s="64"/>
      <c r="M48" s="64"/>
      <c r="N48" s="64"/>
      <c r="O48" s="64"/>
      <c r="P48" s="64"/>
      <c r="Q48" s="64"/>
      <c r="R48" s="64"/>
      <c r="S48" s="64"/>
      <c r="T48" s="64"/>
      <c r="U48" s="64"/>
    </row>
    <row r="49" spans="1:21">
      <c r="A49" s="64"/>
      <c r="B49" s="64"/>
      <c r="C49" s="64"/>
      <c r="D49" s="64"/>
      <c r="E49" s="64"/>
      <c r="F49" s="64"/>
      <c r="G49" s="64"/>
      <c r="H49" s="64"/>
      <c r="I49" s="64"/>
      <c r="J49" s="64"/>
      <c r="K49" s="64"/>
      <c r="L49" s="64"/>
      <c r="M49" s="64"/>
      <c r="N49" s="64"/>
      <c r="O49" s="64"/>
      <c r="P49" s="64"/>
      <c r="Q49" s="64"/>
      <c r="R49" s="64"/>
      <c r="S49" s="64"/>
      <c r="T49" s="64"/>
      <c r="U49" s="64"/>
    </row>
    <row r="50" spans="1:21">
      <c r="A50" s="64"/>
      <c r="B50" s="64"/>
      <c r="C50" s="64"/>
      <c r="D50" s="64"/>
      <c r="E50" s="64"/>
      <c r="F50" s="64"/>
      <c r="G50" s="64"/>
      <c r="H50" s="64"/>
      <c r="I50" s="64"/>
      <c r="J50" s="64"/>
      <c r="K50" s="64"/>
      <c r="L50" s="64"/>
      <c r="M50" s="64"/>
      <c r="N50" s="64"/>
      <c r="O50" s="64"/>
      <c r="P50" s="64"/>
      <c r="Q50" s="64"/>
      <c r="R50" s="64"/>
      <c r="S50" s="64"/>
      <c r="T50" s="64"/>
      <c r="U50" s="64"/>
    </row>
    <row r="51" spans="1:21">
      <c r="A51" s="64"/>
      <c r="B51" s="64"/>
      <c r="C51" s="64"/>
      <c r="D51" s="64"/>
      <c r="E51" s="64"/>
      <c r="F51" s="64"/>
      <c r="G51" s="64"/>
      <c r="H51" s="64"/>
      <c r="I51" s="64"/>
      <c r="J51" s="64"/>
      <c r="K51" s="64"/>
      <c r="L51" s="64"/>
      <c r="M51" s="64"/>
      <c r="N51" s="64"/>
      <c r="O51" s="64"/>
      <c r="P51" s="64"/>
      <c r="Q51" s="64"/>
      <c r="R51" s="64"/>
      <c r="S51" s="64"/>
      <c r="T51" s="64"/>
      <c r="U51" s="64"/>
    </row>
    <row r="52" spans="1:21">
      <c r="A52" s="64"/>
      <c r="B52" s="64"/>
      <c r="C52" s="64"/>
      <c r="D52" s="64"/>
      <c r="E52" s="64"/>
      <c r="F52" s="64"/>
      <c r="G52" s="64"/>
      <c r="H52" s="64"/>
      <c r="I52" s="64"/>
      <c r="J52" s="64"/>
      <c r="K52" s="64"/>
      <c r="L52" s="64"/>
      <c r="M52" s="64"/>
      <c r="N52" s="64"/>
      <c r="O52" s="64"/>
      <c r="P52" s="64"/>
      <c r="Q52" s="64"/>
      <c r="R52" s="64"/>
      <c r="S52" s="64"/>
      <c r="T52" s="64"/>
      <c r="U52" s="64"/>
    </row>
    <row r="53" spans="1:21">
      <c r="A53" s="64"/>
      <c r="B53" s="64"/>
      <c r="C53" s="64"/>
      <c r="D53" s="64"/>
      <c r="E53" s="64"/>
      <c r="F53" s="64"/>
      <c r="G53" s="64"/>
      <c r="H53" s="64"/>
      <c r="I53" s="64"/>
      <c r="J53" s="64"/>
      <c r="K53" s="64"/>
      <c r="L53" s="64"/>
      <c r="M53" s="64"/>
      <c r="N53" s="64"/>
      <c r="O53" s="64"/>
      <c r="P53" s="64"/>
      <c r="Q53" s="64"/>
      <c r="R53" s="64"/>
      <c r="S53" s="64"/>
      <c r="T53" s="64"/>
      <c r="U53" s="64"/>
    </row>
    <row r="54" spans="1:21">
      <c r="A54" s="64"/>
      <c r="B54" s="64"/>
      <c r="C54" s="64"/>
      <c r="D54" s="64"/>
      <c r="E54" s="64"/>
      <c r="F54" s="64"/>
      <c r="G54" s="64"/>
      <c r="H54" s="64"/>
      <c r="I54" s="64"/>
      <c r="J54" s="64"/>
      <c r="K54" s="64"/>
      <c r="L54" s="64"/>
      <c r="M54" s="64"/>
      <c r="N54" s="64"/>
      <c r="O54" s="64"/>
      <c r="P54" s="64"/>
      <c r="Q54" s="64"/>
      <c r="R54" s="64"/>
      <c r="S54" s="64"/>
      <c r="T54" s="64"/>
      <c r="U54" s="64"/>
    </row>
    <row r="55" spans="1:21">
      <c r="A55" s="64"/>
      <c r="B55" s="64"/>
      <c r="C55" s="64"/>
      <c r="D55" s="64"/>
      <c r="E55" s="64"/>
      <c r="F55" s="64"/>
      <c r="G55" s="64"/>
      <c r="H55" s="64"/>
      <c r="I55" s="64"/>
      <c r="J55" s="64"/>
      <c r="K55" s="64"/>
      <c r="L55" s="64"/>
      <c r="M55" s="64"/>
      <c r="N55" s="64"/>
      <c r="O55" s="64"/>
      <c r="P55" s="64"/>
      <c r="Q55" s="64"/>
      <c r="R55" s="64"/>
      <c r="S55" s="64"/>
      <c r="T55" s="64"/>
      <c r="U55" s="64"/>
    </row>
    <row r="56" spans="1:21">
      <c r="A56" s="64"/>
      <c r="B56" s="64"/>
      <c r="C56" s="64"/>
      <c r="D56" s="64"/>
      <c r="E56" s="64"/>
      <c r="F56" s="64"/>
      <c r="G56" s="64"/>
      <c r="H56" s="64"/>
      <c r="I56" s="64"/>
      <c r="J56" s="64"/>
      <c r="K56" s="64"/>
      <c r="L56" s="64"/>
      <c r="M56" s="64"/>
      <c r="N56" s="64"/>
      <c r="O56" s="64"/>
      <c r="P56" s="64"/>
      <c r="Q56" s="64"/>
      <c r="R56" s="64"/>
      <c r="S56" s="64"/>
      <c r="T56" s="64"/>
      <c r="U56" s="64"/>
    </row>
    <row r="57" spans="1:21">
      <c r="A57" s="64"/>
      <c r="B57" s="64"/>
      <c r="C57" s="64"/>
      <c r="D57" s="64"/>
      <c r="E57" s="64"/>
      <c r="F57" s="64"/>
      <c r="G57" s="64"/>
      <c r="H57" s="64"/>
      <c r="I57" s="64"/>
      <c r="J57" s="64"/>
      <c r="K57" s="64"/>
      <c r="L57" s="64"/>
      <c r="M57" s="64"/>
      <c r="N57" s="64"/>
      <c r="O57" s="64"/>
      <c r="P57" s="64"/>
      <c r="Q57" s="64"/>
      <c r="R57" s="64"/>
      <c r="S57" s="64"/>
      <c r="T57" s="64"/>
      <c r="U57" s="64"/>
    </row>
    <row r="58" spans="1:21">
      <c r="A58" s="64"/>
      <c r="B58" s="64"/>
      <c r="C58" s="64"/>
      <c r="D58" s="64"/>
      <c r="E58" s="64"/>
      <c r="F58" s="64"/>
      <c r="G58" s="64"/>
      <c r="H58" s="64"/>
      <c r="I58" s="64"/>
      <c r="J58" s="64"/>
      <c r="K58" s="64"/>
      <c r="L58" s="64"/>
      <c r="M58" s="64"/>
      <c r="N58" s="64"/>
      <c r="O58" s="64"/>
      <c r="P58" s="64"/>
      <c r="Q58" s="64"/>
      <c r="R58" s="64"/>
      <c r="S58" s="64"/>
      <c r="T58" s="64"/>
      <c r="U58" s="64"/>
    </row>
    <row r="59" spans="1:21">
      <c r="A59" s="64"/>
      <c r="B59" s="64"/>
      <c r="C59" s="64"/>
      <c r="D59" s="64"/>
      <c r="E59" s="64"/>
      <c r="F59" s="64"/>
      <c r="G59" s="64"/>
      <c r="H59" s="64"/>
      <c r="I59" s="64"/>
      <c r="J59" s="64"/>
      <c r="K59" s="64"/>
      <c r="L59" s="64"/>
      <c r="M59" s="64"/>
      <c r="N59" s="64"/>
      <c r="O59" s="64"/>
      <c r="P59" s="64"/>
      <c r="Q59" s="64"/>
      <c r="R59" s="64"/>
      <c r="S59" s="64"/>
      <c r="T59" s="64"/>
      <c r="U59" s="64"/>
    </row>
    <row r="60" spans="1:21">
      <c r="A60" s="64"/>
      <c r="B60" s="64"/>
      <c r="C60" s="64"/>
      <c r="D60" s="64"/>
      <c r="E60" s="64"/>
      <c r="F60" s="64"/>
      <c r="G60" s="64"/>
      <c r="H60" s="64"/>
      <c r="I60" s="64"/>
      <c r="J60" s="64"/>
      <c r="K60" s="64"/>
      <c r="L60" s="64"/>
      <c r="M60" s="64"/>
      <c r="N60" s="64"/>
      <c r="O60" s="64"/>
      <c r="P60" s="64"/>
      <c r="Q60" s="64"/>
      <c r="R60" s="64"/>
      <c r="S60" s="64"/>
      <c r="T60" s="64"/>
      <c r="U60" s="64"/>
    </row>
    <row r="61" spans="1:21">
      <c r="A61" s="64"/>
      <c r="B61" s="64"/>
      <c r="C61" s="64"/>
      <c r="D61" s="64"/>
      <c r="E61" s="64"/>
      <c r="F61" s="64"/>
      <c r="G61" s="64"/>
      <c r="H61" s="64"/>
      <c r="I61" s="64"/>
      <c r="J61" s="64"/>
      <c r="K61" s="64"/>
      <c r="L61" s="64"/>
      <c r="M61" s="64"/>
      <c r="N61" s="64"/>
      <c r="O61" s="64"/>
      <c r="P61" s="64"/>
      <c r="Q61" s="64"/>
      <c r="R61" s="64"/>
      <c r="S61" s="64"/>
      <c r="T61" s="64"/>
      <c r="U61" s="64"/>
    </row>
    <row r="62" spans="1:21">
      <c r="A62" s="64"/>
      <c r="B62" s="64"/>
      <c r="C62" s="64"/>
      <c r="D62" s="64"/>
      <c r="E62" s="64"/>
      <c r="F62" s="64"/>
      <c r="G62" s="64"/>
      <c r="H62" s="64"/>
      <c r="I62" s="64"/>
      <c r="J62" s="64"/>
      <c r="K62" s="64"/>
      <c r="L62" s="64"/>
      <c r="M62" s="64"/>
      <c r="N62" s="64"/>
      <c r="O62" s="64"/>
      <c r="P62" s="64"/>
      <c r="Q62" s="64"/>
      <c r="R62" s="64"/>
      <c r="S62" s="64"/>
      <c r="T62" s="64"/>
      <c r="U62" s="64"/>
    </row>
    <row r="63" spans="1:21">
      <c r="A63" s="64"/>
      <c r="B63" s="64"/>
      <c r="C63" s="64"/>
      <c r="D63" s="64"/>
      <c r="E63" s="64"/>
      <c r="F63" s="64"/>
      <c r="G63" s="64"/>
      <c r="H63" s="64"/>
      <c r="I63" s="64"/>
      <c r="J63" s="64"/>
      <c r="K63" s="64"/>
      <c r="L63" s="64"/>
      <c r="M63" s="64"/>
      <c r="N63" s="64"/>
      <c r="O63" s="64"/>
      <c r="P63" s="64"/>
      <c r="Q63" s="64"/>
      <c r="R63" s="64"/>
      <c r="S63" s="64"/>
      <c r="T63" s="64"/>
      <c r="U63" s="64"/>
    </row>
    <row r="64" spans="1:21">
      <c r="A64" s="64"/>
      <c r="B64" s="64"/>
      <c r="C64" s="64"/>
      <c r="D64" s="64"/>
      <c r="E64" s="64"/>
      <c r="F64" s="64"/>
      <c r="G64" s="64"/>
      <c r="H64" s="64"/>
      <c r="I64" s="64"/>
      <c r="J64" s="64"/>
      <c r="K64" s="64"/>
      <c r="L64" s="64"/>
      <c r="M64" s="64"/>
      <c r="N64" s="64"/>
      <c r="O64" s="64"/>
      <c r="P64" s="64"/>
      <c r="Q64" s="64"/>
      <c r="R64" s="64"/>
      <c r="S64" s="64"/>
      <c r="T64" s="64"/>
      <c r="U64" s="64"/>
    </row>
    <row r="65" spans="1:21">
      <c r="A65" s="64"/>
      <c r="B65" s="64"/>
      <c r="C65" s="64"/>
      <c r="D65" s="64"/>
      <c r="E65" s="64"/>
      <c r="F65" s="64"/>
      <c r="G65" s="64"/>
      <c r="H65" s="64"/>
      <c r="I65" s="64"/>
      <c r="J65" s="64"/>
      <c r="K65" s="64"/>
      <c r="L65" s="64"/>
      <c r="M65" s="64"/>
      <c r="N65" s="64"/>
      <c r="O65" s="64"/>
      <c r="P65" s="64"/>
      <c r="Q65" s="64"/>
      <c r="R65" s="64"/>
      <c r="S65" s="64"/>
      <c r="T65" s="64"/>
      <c r="U65" s="64"/>
    </row>
    <row r="66" spans="1:21">
      <c r="A66" s="64"/>
      <c r="B66" s="64"/>
      <c r="C66" s="64"/>
      <c r="D66" s="64"/>
      <c r="E66" s="64"/>
      <c r="F66" s="64"/>
      <c r="G66" s="64"/>
      <c r="H66" s="64"/>
      <c r="I66" s="64"/>
      <c r="J66" s="64"/>
      <c r="K66" s="64"/>
      <c r="L66" s="64"/>
      <c r="M66" s="64"/>
      <c r="N66" s="64"/>
      <c r="O66" s="64"/>
      <c r="P66" s="64"/>
      <c r="Q66" s="64"/>
      <c r="R66" s="64"/>
      <c r="S66" s="64"/>
      <c r="T66" s="64"/>
      <c r="U66" s="64"/>
    </row>
    <row r="67" spans="1:21">
      <c r="A67" s="64"/>
      <c r="B67" s="64"/>
      <c r="C67" s="64"/>
      <c r="D67" s="64"/>
      <c r="E67" s="64"/>
      <c r="F67" s="64"/>
      <c r="G67" s="64"/>
      <c r="H67" s="64"/>
      <c r="I67" s="64"/>
      <c r="J67" s="64"/>
      <c r="K67" s="64"/>
      <c r="L67" s="64"/>
      <c r="M67" s="64"/>
      <c r="N67" s="64"/>
      <c r="O67" s="64"/>
      <c r="P67" s="64"/>
      <c r="Q67" s="64"/>
      <c r="R67" s="64"/>
      <c r="S67" s="64"/>
      <c r="T67" s="64"/>
      <c r="U67" s="64"/>
    </row>
    <row r="68" spans="1:21">
      <c r="A68" s="64"/>
      <c r="B68" s="64"/>
      <c r="C68" s="64"/>
      <c r="D68" s="64"/>
      <c r="E68" s="64"/>
      <c r="F68" s="64"/>
      <c r="G68" s="64"/>
      <c r="H68" s="64"/>
      <c r="I68" s="64"/>
      <c r="J68" s="64"/>
      <c r="K68" s="64"/>
      <c r="L68" s="64"/>
      <c r="M68" s="64"/>
      <c r="N68" s="64"/>
      <c r="O68" s="64"/>
      <c r="P68" s="64"/>
      <c r="Q68" s="64"/>
      <c r="R68" s="64"/>
      <c r="S68" s="64"/>
      <c r="T68" s="64"/>
      <c r="U68" s="64"/>
    </row>
    <row r="69" spans="1:21">
      <c r="A69" s="64"/>
      <c r="B69" s="64"/>
      <c r="C69" s="64"/>
      <c r="D69" s="64"/>
      <c r="E69" s="64"/>
      <c r="F69" s="64"/>
      <c r="G69" s="64"/>
      <c r="H69" s="64"/>
      <c r="I69" s="64"/>
      <c r="J69" s="64"/>
      <c r="K69" s="64"/>
      <c r="L69" s="64"/>
      <c r="M69" s="64"/>
      <c r="N69" s="64"/>
      <c r="O69" s="64"/>
      <c r="P69" s="64"/>
      <c r="Q69" s="64"/>
      <c r="R69" s="64"/>
      <c r="S69" s="64"/>
      <c r="T69" s="64"/>
      <c r="U69" s="64"/>
    </row>
    <row r="70" spans="1:21">
      <c r="A70" s="64"/>
      <c r="B70" s="64"/>
      <c r="C70" s="64"/>
      <c r="D70" s="64"/>
      <c r="E70" s="64"/>
      <c r="F70" s="64"/>
      <c r="G70" s="64"/>
      <c r="H70" s="64"/>
      <c r="I70" s="64"/>
      <c r="J70" s="64"/>
      <c r="K70" s="64"/>
      <c r="L70" s="64"/>
      <c r="M70" s="64"/>
      <c r="N70" s="64"/>
      <c r="O70" s="64"/>
      <c r="P70" s="64"/>
      <c r="Q70" s="64"/>
      <c r="R70" s="64"/>
      <c r="S70" s="64"/>
      <c r="T70" s="64"/>
      <c r="U70" s="64"/>
    </row>
    <row r="71" spans="1:21">
      <c r="A71" s="64"/>
      <c r="B71" s="64"/>
      <c r="C71" s="64"/>
      <c r="D71" s="64"/>
      <c r="E71" s="64"/>
      <c r="F71" s="64"/>
      <c r="G71" s="64"/>
      <c r="H71" s="64"/>
      <c r="I71" s="64"/>
      <c r="J71" s="64"/>
      <c r="K71" s="64"/>
      <c r="L71" s="64"/>
      <c r="M71" s="64"/>
      <c r="N71" s="64"/>
      <c r="O71" s="64"/>
      <c r="P71" s="64"/>
      <c r="Q71" s="64"/>
      <c r="R71" s="64"/>
      <c r="S71" s="64"/>
      <c r="T71" s="64"/>
      <c r="U71" s="64"/>
    </row>
    <row r="72" spans="1:21">
      <c r="A72" s="64"/>
      <c r="B72" s="64"/>
      <c r="C72" s="64"/>
      <c r="D72" s="64"/>
      <c r="E72" s="64"/>
      <c r="F72" s="64"/>
      <c r="G72" s="64"/>
      <c r="H72" s="64"/>
      <c r="I72" s="64"/>
      <c r="J72" s="64"/>
      <c r="K72" s="64"/>
      <c r="L72" s="64"/>
      <c r="M72" s="64"/>
      <c r="N72" s="64"/>
      <c r="O72" s="64"/>
      <c r="P72" s="64"/>
      <c r="Q72" s="64"/>
      <c r="R72" s="64"/>
      <c r="S72" s="64"/>
      <c r="T72" s="64"/>
      <c r="U72" s="64"/>
    </row>
    <row r="73" spans="1:21">
      <c r="A73" s="64"/>
      <c r="B73" s="64"/>
      <c r="C73" s="64"/>
      <c r="D73" s="64"/>
      <c r="E73" s="64"/>
      <c r="F73" s="64"/>
      <c r="G73" s="64"/>
      <c r="H73" s="64"/>
      <c r="I73" s="64"/>
      <c r="J73" s="64"/>
      <c r="K73" s="64"/>
      <c r="L73" s="64"/>
      <c r="M73" s="64"/>
      <c r="N73" s="64"/>
      <c r="O73" s="64"/>
      <c r="P73" s="64"/>
      <c r="Q73" s="64"/>
      <c r="R73" s="64"/>
      <c r="S73" s="64"/>
      <c r="T73" s="64"/>
      <c r="U73" s="64"/>
    </row>
    <row r="74" spans="1:21">
      <c r="A74" s="64"/>
      <c r="B74" s="64"/>
      <c r="C74" s="64"/>
      <c r="D74" s="64"/>
      <c r="E74" s="64"/>
      <c r="F74" s="64"/>
      <c r="G74" s="64"/>
      <c r="H74" s="64"/>
      <c r="I74" s="64"/>
      <c r="J74" s="64"/>
      <c r="K74" s="64"/>
      <c r="L74" s="64"/>
      <c r="M74" s="64"/>
      <c r="N74" s="64"/>
      <c r="O74" s="64"/>
      <c r="P74" s="64"/>
      <c r="Q74" s="64"/>
      <c r="R74" s="64"/>
      <c r="S74" s="64"/>
      <c r="T74" s="64"/>
      <c r="U74" s="64"/>
    </row>
    <row r="75" spans="1:21">
      <c r="A75" s="64"/>
      <c r="B75" s="64"/>
      <c r="C75" s="64"/>
      <c r="D75" s="64"/>
      <c r="E75" s="64"/>
      <c r="F75" s="64"/>
      <c r="G75" s="64"/>
      <c r="H75" s="64"/>
      <c r="I75" s="64"/>
      <c r="J75" s="64"/>
      <c r="K75" s="64"/>
      <c r="L75" s="64"/>
      <c r="M75" s="64"/>
      <c r="N75" s="64"/>
      <c r="O75" s="64"/>
      <c r="P75" s="64"/>
      <c r="Q75" s="64"/>
      <c r="R75" s="64"/>
      <c r="S75" s="64"/>
      <c r="T75" s="64"/>
      <c r="U75" s="64"/>
    </row>
    <row r="76" spans="1:21">
      <c r="A76" s="64"/>
      <c r="B76" s="64"/>
      <c r="C76" s="64"/>
      <c r="D76" s="64"/>
      <c r="E76" s="64"/>
      <c r="F76" s="64"/>
      <c r="G76" s="64"/>
      <c r="H76" s="64"/>
      <c r="I76" s="64"/>
      <c r="J76" s="64"/>
      <c r="K76" s="64"/>
      <c r="L76" s="64"/>
      <c r="M76" s="64"/>
      <c r="N76" s="64"/>
      <c r="O76" s="64"/>
      <c r="P76" s="64"/>
      <c r="Q76" s="64"/>
      <c r="R76" s="64"/>
      <c r="S76" s="64"/>
      <c r="T76" s="64"/>
      <c r="U76" s="64"/>
    </row>
  </sheetData>
  <mergeCells count="21">
    <mergeCell ref="S7:S10"/>
    <mergeCell ref="T7:T10"/>
    <mergeCell ref="U7:U10"/>
    <mergeCell ref="M7:M10"/>
    <mergeCell ref="N7:N10"/>
    <mergeCell ref="O7:O10"/>
    <mergeCell ref="P7:P10"/>
    <mergeCell ref="Q7:Q10"/>
    <mergeCell ref="R7:R10"/>
    <mergeCell ref="G7:G10"/>
    <mergeCell ref="H7:H10"/>
    <mergeCell ref="I7:I10"/>
    <mergeCell ref="J7:J10"/>
    <mergeCell ref="K7:K10"/>
    <mergeCell ref="L7:L10"/>
    <mergeCell ref="A7:A10"/>
    <mergeCell ref="B7:B10"/>
    <mergeCell ref="C7:C10"/>
    <mergeCell ref="D7:D10"/>
    <mergeCell ref="E7:E10"/>
    <mergeCell ref="F7:F10"/>
  </mergeCells>
  <hyperlinks>
    <hyperlink ref="A1" location="Índice!A1" display="Volver al Índice" xr:uid="{3FD93987-BF11-45FF-8049-FFFBAD1EFB32}"/>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E8C109-26AE-481D-98E6-2A0A40A6CDEA}">
  <dimension ref="A1:K204"/>
  <sheetViews>
    <sheetView workbookViewId="0"/>
  </sheetViews>
  <sheetFormatPr baseColWidth="10" defaultColWidth="11.44140625" defaultRowHeight="13.8"/>
  <cols>
    <col min="1" max="1" width="29.44140625" style="1285" customWidth="1"/>
    <col min="2" max="2" width="8.44140625" style="1285" customWidth="1"/>
    <col min="3" max="10" width="12.44140625" style="1285" customWidth="1"/>
    <col min="11" max="256" width="11.44140625" style="1285"/>
    <col min="257" max="257" width="29.44140625" style="1285" customWidth="1"/>
    <col min="258" max="258" width="8.44140625" style="1285" customWidth="1"/>
    <col min="259" max="266" width="12.44140625" style="1285" customWidth="1"/>
    <col min="267" max="512" width="11.44140625" style="1285"/>
    <col min="513" max="513" width="29.44140625" style="1285" customWidth="1"/>
    <col min="514" max="514" width="8.44140625" style="1285" customWidth="1"/>
    <col min="515" max="522" width="12.44140625" style="1285" customWidth="1"/>
    <col min="523" max="768" width="11.44140625" style="1285"/>
    <col min="769" max="769" width="29.44140625" style="1285" customWidth="1"/>
    <col min="770" max="770" width="8.44140625" style="1285" customWidth="1"/>
    <col min="771" max="778" width="12.44140625" style="1285" customWidth="1"/>
    <col min="779" max="1024" width="11.44140625" style="1285"/>
    <col min="1025" max="1025" width="29.44140625" style="1285" customWidth="1"/>
    <col min="1026" max="1026" width="8.44140625" style="1285" customWidth="1"/>
    <col min="1027" max="1034" width="12.44140625" style="1285" customWidth="1"/>
    <col min="1035" max="1280" width="11.44140625" style="1285"/>
    <col min="1281" max="1281" width="29.44140625" style="1285" customWidth="1"/>
    <col min="1282" max="1282" width="8.44140625" style="1285" customWidth="1"/>
    <col min="1283" max="1290" width="12.44140625" style="1285" customWidth="1"/>
    <col min="1291" max="1536" width="11.44140625" style="1285"/>
    <col min="1537" max="1537" width="29.44140625" style="1285" customWidth="1"/>
    <col min="1538" max="1538" width="8.44140625" style="1285" customWidth="1"/>
    <col min="1539" max="1546" width="12.44140625" style="1285" customWidth="1"/>
    <col min="1547" max="1792" width="11.44140625" style="1285"/>
    <col min="1793" max="1793" width="29.44140625" style="1285" customWidth="1"/>
    <col min="1794" max="1794" width="8.44140625" style="1285" customWidth="1"/>
    <col min="1795" max="1802" width="12.44140625" style="1285" customWidth="1"/>
    <col min="1803" max="2048" width="11.44140625" style="1285"/>
    <col min="2049" max="2049" width="29.44140625" style="1285" customWidth="1"/>
    <col min="2050" max="2050" width="8.44140625" style="1285" customWidth="1"/>
    <col min="2051" max="2058" width="12.44140625" style="1285" customWidth="1"/>
    <col min="2059" max="2304" width="11.44140625" style="1285"/>
    <col min="2305" max="2305" width="29.44140625" style="1285" customWidth="1"/>
    <col min="2306" max="2306" width="8.44140625" style="1285" customWidth="1"/>
    <col min="2307" max="2314" width="12.44140625" style="1285" customWidth="1"/>
    <col min="2315" max="2560" width="11.44140625" style="1285"/>
    <col min="2561" max="2561" width="29.44140625" style="1285" customWidth="1"/>
    <col min="2562" max="2562" width="8.44140625" style="1285" customWidth="1"/>
    <col min="2563" max="2570" width="12.44140625" style="1285" customWidth="1"/>
    <col min="2571" max="2816" width="11.44140625" style="1285"/>
    <col min="2817" max="2817" width="29.44140625" style="1285" customWidth="1"/>
    <col min="2818" max="2818" width="8.44140625" style="1285" customWidth="1"/>
    <col min="2819" max="2826" width="12.44140625" style="1285" customWidth="1"/>
    <col min="2827" max="3072" width="11.44140625" style="1285"/>
    <col min="3073" max="3073" width="29.44140625" style="1285" customWidth="1"/>
    <col min="3074" max="3074" width="8.44140625" style="1285" customWidth="1"/>
    <col min="3075" max="3082" width="12.44140625" style="1285" customWidth="1"/>
    <col min="3083" max="3328" width="11.44140625" style="1285"/>
    <col min="3329" max="3329" width="29.44140625" style="1285" customWidth="1"/>
    <col min="3330" max="3330" width="8.44140625" style="1285" customWidth="1"/>
    <col min="3331" max="3338" width="12.44140625" style="1285" customWidth="1"/>
    <col min="3339" max="3584" width="11.44140625" style="1285"/>
    <col min="3585" max="3585" width="29.44140625" style="1285" customWidth="1"/>
    <col min="3586" max="3586" width="8.44140625" style="1285" customWidth="1"/>
    <col min="3587" max="3594" width="12.44140625" style="1285" customWidth="1"/>
    <col min="3595" max="3840" width="11.44140625" style="1285"/>
    <col min="3841" max="3841" width="29.44140625" style="1285" customWidth="1"/>
    <col min="3842" max="3842" width="8.44140625" style="1285" customWidth="1"/>
    <col min="3843" max="3850" width="12.44140625" style="1285" customWidth="1"/>
    <col min="3851" max="4096" width="11.44140625" style="1285"/>
    <col min="4097" max="4097" width="29.44140625" style="1285" customWidth="1"/>
    <col min="4098" max="4098" width="8.44140625" style="1285" customWidth="1"/>
    <col min="4099" max="4106" width="12.44140625" style="1285" customWidth="1"/>
    <col min="4107" max="4352" width="11.44140625" style="1285"/>
    <col min="4353" max="4353" width="29.44140625" style="1285" customWidth="1"/>
    <col min="4354" max="4354" width="8.44140625" style="1285" customWidth="1"/>
    <col min="4355" max="4362" width="12.44140625" style="1285" customWidth="1"/>
    <col min="4363" max="4608" width="11.44140625" style="1285"/>
    <col min="4609" max="4609" width="29.44140625" style="1285" customWidth="1"/>
    <col min="4610" max="4610" width="8.44140625" style="1285" customWidth="1"/>
    <col min="4611" max="4618" width="12.44140625" style="1285" customWidth="1"/>
    <col min="4619" max="4864" width="11.44140625" style="1285"/>
    <col min="4865" max="4865" width="29.44140625" style="1285" customWidth="1"/>
    <col min="4866" max="4866" width="8.44140625" style="1285" customWidth="1"/>
    <col min="4867" max="4874" width="12.44140625" style="1285" customWidth="1"/>
    <col min="4875" max="5120" width="11.44140625" style="1285"/>
    <col min="5121" max="5121" width="29.44140625" style="1285" customWidth="1"/>
    <col min="5122" max="5122" width="8.44140625" style="1285" customWidth="1"/>
    <col min="5123" max="5130" width="12.44140625" style="1285" customWidth="1"/>
    <col min="5131" max="5376" width="11.44140625" style="1285"/>
    <col min="5377" max="5377" width="29.44140625" style="1285" customWidth="1"/>
    <col min="5378" max="5378" width="8.44140625" style="1285" customWidth="1"/>
    <col min="5379" max="5386" width="12.44140625" style="1285" customWidth="1"/>
    <col min="5387" max="5632" width="11.44140625" style="1285"/>
    <col min="5633" max="5633" width="29.44140625" style="1285" customWidth="1"/>
    <col min="5634" max="5634" width="8.44140625" style="1285" customWidth="1"/>
    <col min="5635" max="5642" width="12.44140625" style="1285" customWidth="1"/>
    <col min="5643" max="5888" width="11.44140625" style="1285"/>
    <col min="5889" max="5889" width="29.44140625" style="1285" customWidth="1"/>
    <col min="5890" max="5890" width="8.44140625" style="1285" customWidth="1"/>
    <col min="5891" max="5898" width="12.44140625" style="1285" customWidth="1"/>
    <col min="5899" max="6144" width="11.44140625" style="1285"/>
    <col min="6145" max="6145" width="29.44140625" style="1285" customWidth="1"/>
    <col min="6146" max="6146" width="8.44140625" style="1285" customWidth="1"/>
    <col min="6147" max="6154" width="12.44140625" style="1285" customWidth="1"/>
    <col min="6155" max="6400" width="11.44140625" style="1285"/>
    <col min="6401" max="6401" width="29.44140625" style="1285" customWidth="1"/>
    <col min="6402" max="6402" width="8.44140625" style="1285" customWidth="1"/>
    <col min="6403" max="6410" width="12.44140625" style="1285" customWidth="1"/>
    <col min="6411" max="6656" width="11.44140625" style="1285"/>
    <col min="6657" max="6657" width="29.44140625" style="1285" customWidth="1"/>
    <col min="6658" max="6658" width="8.44140625" style="1285" customWidth="1"/>
    <col min="6659" max="6666" width="12.44140625" style="1285" customWidth="1"/>
    <col min="6667" max="6912" width="11.44140625" style="1285"/>
    <col min="6913" max="6913" width="29.44140625" style="1285" customWidth="1"/>
    <col min="6914" max="6914" width="8.44140625" style="1285" customWidth="1"/>
    <col min="6915" max="6922" width="12.44140625" style="1285" customWidth="1"/>
    <col min="6923" max="7168" width="11.44140625" style="1285"/>
    <col min="7169" max="7169" width="29.44140625" style="1285" customWidth="1"/>
    <col min="7170" max="7170" width="8.44140625" style="1285" customWidth="1"/>
    <col min="7171" max="7178" width="12.44140625" style="1285" customWidth="1"/>
    <col min="7179" max="7424" width="11.44140625" style="1285"/>
    <col min="7425" max="7425" width="29.44140625" style="1285" customWidth="1"/>
    <col min="7426" max="7426" width="8.44140625" style="1285" customWidth="1"/>
    <col min="7427" max="7434" width="12.44140625" style="1285" customWidth="1"/>
    <col min="7435" max="7680" width="11.44140625" style="1285"/>
    <col min="7681" max="7681" width="29.44140625" style="1285" customWidth="1"/>
    <col min="7682" max="7682" width="8.44140625" style="1285" customWidth="1"/>
    <col min="7683" max="7690" width="12.44140625" style="1285" customWidth="1"/>
    <col min="7691" max="7936" width="11.44140625" style="1285"/>
    <col min="7937" max="7937" width="29.44140625" style="1285" customWidth="1"/>
    <col min="7938" max="7938" width="8.44140625" style="1285" customWidth="1"/>
    <col min="7939" max="7946" width="12.44140625" style="1285" customWidth="1"/>
    <col min="7947" max="8192" width="11.44140625" style="1285"/>
    <col min="8193" max="8193" width="29.44140625" style="1285" customWidth="1"/>
    <col min="8194" max="8194" width="8.44140625" style="1285" customWidth="1"/>
    <col min="8195" max="8202" width="12.44140625" style="1285" customWidth="1"/>
    <col min="8203" max="8448" width="11.44140625" style="1285"/>
    <col min="8449" max="8449" width="29.44140625" style="1285" customWidth="1"/>
    <col min="8450" max="8450" width="8.44140625" style="1285" customWidth="1"/>
    <col min="8451" max="8458" width="12.44140625" style="1285" customWidth="1"/>
    <col min="8459" max="8704" width="11.44140625" style="1285"/>
    <col min="8705" max="8705" width="29.44140625" style="1285" customWidth="1"/>
    <col min="8706" max="8706" width="8.44140625" style="1285" customWidth="1"/>
    <col min="8707" max="8714" width="12.44140625" style="1285" customWidth="1"/>
    <col min="8715" max="8960" width="11.44140625" style="1285"/>
    <col min="8961" max="8961" width="29.44140625" style="1285" customWidth="1"/>
    <col min="8962" max="8962" width="8.44140625" style="1285" customWidth="1"/>
    <col min="8963" max="8970" width="12.44140625" style="1285" customWidth="1"/>
    <col min="8971" max="9216" width="11.44140625" style="1285"/>
    <col min="9217" max="9217" width="29.44140625" style="1285" customWidth="1"/>
    <col min="9218" max="9218" width="8.44140625" style="1285" customWidth="1"/>
    <col min="9219" max="9226" width="12.44140625" style="1285" customWidth="1"/>
    <col min="9227" max="9472" width="11.44140625" style="1285"/>
    <col min="9473" max="9473" width="29.44140625" style="1285" customWidth="1"/>
    <col min="9474" max="9474" width="8.44140625" style="1285" customWidth="1"/>
    <col min="9475" max="9482" width="12.44140625" style="1285" customWidth="1"/>
    <col min="9483" max="9728" width="11.44140625" style="1285"/>
    <col min="9729" max="9729" width="29.44140625" style="1285" customWidth="1"/>
    <col min="9730" max="9730" width="8.44140625" style="1285" customWidth="1"/>
    <col min="9731" max="9738" width="12.44140625" style="1285" customWidth="1"/>
    <col min="9739" max="9984" width="11.44140625" style="1285"/>
    <col min="9985" max="9985" width="29.44140625" style="1285" customWidth="1"/>
    <col min="9986" max="9986" width="8.44140625" style="1285" customWidth="1"/>
    <col min="9987" max="9994" width="12.44140625" style="1285" customWidth="1"/>
    <col min="9995" max="10240" width="11.44140625" style="1285"/>
    <col min="10241" max="10241" width="29.44140625" style="1285" customWidth="1"/>
    <col min="10242" max="10242" width="8.44140625" style="1285" customWidth="1"/>
    <col min="10243" max="10250" width="12.44140625" style="1285" customWidth="1"/>
    <col min="10251" max="10496" width="11.44140625" style="1285"/>
    <col min="10497" max="10497" width="29.44140625" style="1285" customWidth="1"/>
    <col min="10498" max="10498" width="8.44140625" style="1285" customWidth="1"/>
    <col min="10499" max="10506" width="12.44140625" style="1285" customWidth="1"/>
    <col min="10507" max="10752" width="11.44140625" style="1285"/>
    <col min="10753" max="10753" width="29.44140625" style="1285" customWidth="1"/>
    <col min="10754" max="10754" width="8.44140625" style="1285" customWidth="1"/>
    <col min="10755" max="10762" width="12.44140625" style="1285" customWidth="1"/>
    <col min="10763" max="11008" width="11.44140625" style="1285"/>
    <col min="11009" max="11009" width="29.44140625" style="1285" customWidth="1"/>
    <col min="11010" max="11010" width="8.44140625" style="1285" customWidth="1"/>
    <col min="11011" max="11018" width="12.44140625" style="1285" customWidth="1"/>
    <col min="11019" max="11264" width="11.44140625" style="1285"/>
    <col min="11265" max="11265" width="29.44140625" style="1285" customWidth="1"/>
    <col min="11266" max="11266" width="8.44140625" style="1285" customWidth="1"/>
    <col min="11267" max="11274" width="12.44140625" style="1285" customWidth="1"/>
    <col min="11275" max="11520" width="11.44140625" style="1285"/>
    <col min="11521" max="11521" width="29.44140625" style="1285" customWidth="1"/>
    <col min="11522" max="11522" width="8.44140625" style="1285" customWidth="1"/>
    <col min="11523" max="11530" width="12.44140625" style="1285" customWidth="1"/>
    <col min="11531" max="11776" width="11.44140625" style="1285"/>
    <col min="11777" max="11777" width="29.44140625" style="1285" customWidth="1"/>
    <col min="11778" max="11778" width="8.44140625" style="1285" customWidth="1"/>
    <col min="11779" max="11786" width="12.44140625" style="1285" customWidth="1"/>
    <col min="11787" max="12032" width="11.44140625" style="1285"/>
    <col min="12033" max="12033" width="29.44140625" style="1285" customWidth="1"/>
    <col min="12034" max="12034" width="8.44140625" style="1285" customWidth="1"/>
    <col min="12035" max="12042" width="12.44140625" style="1285" customWidth="1"/>
    <col min="12043" max="12288" width="11.44140625" style="1285"/>
    <col min="12289" max="12289" width="29.44140625" style="1285" customWidth="1"/>
    <col min="12290" max="12290" width="8.44140625" style="1285" customWidth="1"/>
    <col min="12291" max="12298" width="12.44140625" style="1285" customWidth="1"/>
    <col min="12299" max="12544" width="11.44140625" style="1285"/>
    <col min="12545" max="12545" width="29.44140625" style="1285" customWidth="1"/>
    <col min="12546" max="12546" width="8.44140625" style="1285" customWidth="1"/>
    <col min="12547" max="12554" width="12.44140625" style="1285" customWidth="1"/>
    <col min="12555" max="12800" width="11.44140625" style="1285"/>
    <col min="12801" max="12801" width="29.44140625" style="1285" customWidth="1"/>
    <col min="12802" max="12802" width="8.44140625" style="1285" customWidth="1"/>
    <col min="12803" max="12810" width="12.44140625" style="1285" customWidth="1"/>
    <col min="12811" max="13056" width="11.44140625" style="1285"/>
    <col min="13057" max="13057" width="29.44140625" style="1285" customWidth="1"/>
    <col min="13058" max="13058" width="8.44140625" style="1285" customWidth="1"/>
    <col min="13059" max="13066" width="12.44140625" style="1285" customWidth="1"/>
    <col min="13067" max="13312" width="11.44140625" style="1285"/>
    <col min="13313" max="13313" width="29.44140625" style="1285" customWidth="1"/>
    <col min="13314" max="13314" width="8.44140625" style="1285" customWidth="1"/>
    <col min="13315" max="13322" width="12.44140625" style="1285" customWidth="1"/>
    <col min="13323" max="13568" width="11.44140625" style="1285"/>
    <col min="13569" max="13569" width="29.44140625" style="1285" customWidth="1"/>
    <col min="13570" max="13570" width="8.44140625" style="1285" customWidth="1"/>
    <col min="13571" max="13578" width="12.44140625" style="1285" customWidth="1"/>
    <col min="13579" max="13824" width="11.44140625" style="1285"/>
    <col min="13825" max="13825" width="29.44140625" style="1285" customWidth="1"/>
    <col min="13826" max="13826" width="8.44140625" style="1285" customWidth="1"/>
    <col min="13827" max="13834" width="12.44140625" style="1285" customWidth="1"/>
    <col min="13835" max="14080" width="11.44140625" style="1285"/>
    <col min="14081" max="14081" width="29.44140625" style="1285" customWidth="1"/>
    <col min="14082" max="14082" width="8.44140625" style="1285" customWidth="1"/>
    <col min="14083" max="14090" width="12.44140625" style="1285" customWidth="1"/>
    <col min="14091" max="14336" width="11.44140625" style="1285"/>
    <col min="14337" max="14337" width="29.44140625" style="1285" customWidth="1"/>
    <col min="14338" max="14338" width="8.44140625" style="1285" customWidth="1"/>
    <col min="14339" max="14346" width="12.44140625" style="1285" customWidth="1"/>
    <col min="14347" max="14592" width="11.44140625" style="1285"/>
    <col min="14593" max="14593" width="29.44140625" style="1285" customWidth="1"/>
    <col min="14594" max="14594" width="8.44140625" style="1285" customWidth="1"/>
    <col min="14595" max="14602" width="12.44140625" style="1285" customWidth="1"/>
    <col min="14603" max="14848" width="11.44140625" style="1285"/>
    <col min="14849" max="14849" width="29.44140625" style="1285" customWidth="1"/>
    <col min="14850" max="14850" width="8.44140625" style="1285" customWidth="1"/>
    <col min="14851" max="14858" width="12.44140625" style="1285" customWidth="1"/>
    <col min="14859" max="15104" width="11.44140625" style="1285"/>
    <col min="15105" max="15105" width="29.44140625" style="1285" customWidth="1"/>
    <col min="15106" max="15106" width="8.44140625" style="1285" customWidth="1"/>
    <col min="15107" max="15114" width="12.44140625" style="1285" customWidth="1"/>
    <col min="15115" max="15360" width="11.44140625" style="1285"/>
    <col min="15361" max="15361" width="29.44140625" style="1285" customWidth="1"/>
    <col min="15362" max="15362" width="8.44140625" style="1285" customWidth="1"/>
    <col min="15363" max="15370" width="12.44140625" style="1285" customWidth="1"/>
    <col min="15371" max="15616" width="11.44140625" style="1285"/>
    <col min="15617" max="15617" width="29.44140625" style="1285" customWidth="1"/>
    <col min="15618" max="15618" width="8.44140625" style="1285" customWidth="1"/>
    <col min="15619" max="15626" width="12.44140625" style="1285" customWidth="1"/>
    <col min="15627" max="15872" width="11.44140625" style="1285"/>
    <col min="15873" max="15873" width="29.44140625" style="1285" customWidth="1"/>
    <col min="15874" max="15874" width="8.44140625" style="1285" customWidth="1"/>
    <col min="15875" max="15882" width="12.44140625" style="1285" customWidth="1"/>
    <col min="15883" max="16128" width="11.44140625" style="1285"/>
    <col min="16129" max="16129" width="29.44140625" style="1285" customWidth="1"/>
    <col min="16130" max="16130" width="8.44140625" style="1285" customWidth="1"/>
    <col min="16131" max="16138" width="12.44140625" style="1285" customWidth="1"/>
    <col min="16139" max="16384" width="11.44140625" style="1285"/>
  </cols>
  <sheetData>
    <row r="1" spans="1:11" ht="18" customHeight="1">
      <c r="A1" s="1454" t="s">
        <v>1210</v>
      </c>
    </row>
    <row r="2" spans="1:11" s="1287" customFormat="1" ht="28.2">
      <c r="A2" s="1286" t="s">
        <v>1129</v>
      </c>
      <c r="B2" s="1286"/>
      <c r="C2" s="1286"/>
      <c r="D2" s="1286"/>
      <c r="E2" s="1286"/>
      <c r="F2" s="1286"/>
      <c r="G2" s="1286"/>
      <c r="H2" s="1286"/>
      <c r="I2" s="1286"/>
      <c r="J2" s="1286"/>
    </row>
    <row r="3" spans="1:11" s="1288" customFormat="1" ht="25.2">
      <c r="A3" s="354" t="s">
        <v>1130</v>
      </c>
      <c r="B3" s="354"/>
      <c r="C3" s="354"/>
      <c r="D3" s="354"/>
      <c r="E3" s="354"/>
      <c r="F3" s="354"/>
      <c r="G3" s="354"/>
      <c r="H3" s="354"/>
      <c r="I3" s="354"/>
      <c r="J3" s="354"/>
      <c r="K3" s="1285"/>
    </row>
    <row r="4" spans="1:11" ht="21.75" customHeight="1">
      <c r="A4" s="1289" t="s">
        <v>1131</v>
      </c>
      <c r="B4" s="1289"/>
      <c r="C4" s="1289"/>
      <c r="D4" s="1289"/>
      <c r="E4" s="1289"/>
      <c r="F4" s="1289"/>
      <c r="G4" s="1289"/>
      <c r="H4" s="1289"/>
      <c r="I4" s="1289"/>
      <c r="J4" s="1289"/>
    </row>
    <row r="5" spans="1:11" ht="14.4" thickBot="1"/>
    <row r="6" spans="1:11" ht="20.25" customHeight="1">
      <c r="A6" s="1290" t="s">
        <v>1</v>
      </c>
      <c r="B6" s="1291"/>
      <c r="C6" s="1292" t="s">
        <v>1132</v>
      </c>
      <c r="D6" s="1292"/>
      <c r="E6" s="1292"/>
      <c r="F6" s="1292"/>
      <c r="G6" s="1292"/>
      <c r="H6" s="1292"/>
      <c r="I6" s="1292"/>
      <c r="J6" s="1293" t="s">
        <v>194</v>
      </c>
    </row>
    <row r="7" spans="1:11" ht="33.75" customHeight="1">
      <c r="A7" s="1294"/>
      <c r="B7" s="1295"/>
      <c r="C7" s="1295" t="s">
        <v>1022</v>
      </c>
      <c r="D7" s="1296" t="s">
        <v>1133</v>
      </c>
      <c r="E7" s="1296" t="s">
        <v>1024</v>
      </c>
      <c r="F7" s="1296" t="s">
        <v>1025</v>
      </c>
      <c r="G7" s="1296" t="s">
        <v>105</v>
      </c>
      <c r="H7" s="1296" t="s">
        <v>1134</v>
      </c>
      <c r="I7" s="1296" t="s">
        <v>1135</v>
      </c>
      <c r="J7" s="1297"/>
    </row>
    <row r="8" spans="1:11" s="1303" customFormat="1" ht="18" customHeight="1">
      <c r="A8" s="1298" t="s">
        <v>29</v>
      </c>
      <c r="B8" s="1299"/>
      <c r="C8" s="1300">
        <v>6828</v>
      </c>
      <c r="D8" s="1300">
        <v>5587.433</v>
      </c>
      <c r="E8" s="1300">
        <v>9873.9940000000006</v>
      </c>
      <c r="F8" s="1300">
        <v>17743.634999999998</v>
      </c>
      <c r="G8" s="1300">
        <v>105.02</v>
      </c>
      <c r="H8" s="1300">
        <v>7437.0919999999996</v>
      </c>
      <c r="I8" s="1300" t="s">
        <v>134</v>
      </c>
      <c r="J8" s="1301">
        <v>47575.173999999999</v>
      </c>
      <c r="K8" s="1302"/>
    </row>
    <row r="9" spans="1:11" s="1303" customFormat="1" ht="18" customHeight="1">
      <c r="A9" s="1298" t="s">
        <v>30</v>
      </c>
      <c r="B9" s="1299"/>
      <c r="C9" s="1300" t="s">
        <v>134</v>
      </c>
      <c r="D9" s="1300" t="s">
        <v>134</v>
      </c>
      <c r="E9" s="1300" t="s">
        <v>134</v>
      </c>
      <c r="F9" s="1300" t="s">
        <v>134</v>
      </c>
      <c r="G9" s="1300" t="s">
        <v>134</v>
      </c>
      <c r="H9" s="1300" t="s">
        <v>134</v>
      </c>
      <c r="I9" s="1300" t="s">
        <v>134</v>
      </c>
      <c r="J9" s="1301" t="s">
        <v>134</v>
      </c>
      <c r="K9" s="1302"/>
    </row>
    <row r="10" spans="1:11" s="1303" customFormat="1" ht="18" customHeight="1">
      <c r="A10" s="1298" t="s">
        <v>31</v>
      </c>
      <c r="B10" s="1299"/>
      <c r="C10" s="1300" t="s">
        <v>134</v>
      </c>
      <c r="D10" s="1300" t="s">
        <v>134</v>
      </c>
      <c r="E10" s="1300">
        <v>746.952</v>
      </c>
      <c r="F10" s="1300">
        <v>58637.571000000004</v>
      </c>
      <c r="G10" s="1300">
        <v>1020.355</v>
      </c>
      <c r="H10" s="1300">
        <v>63444.478000000003</v>
      </c>
      <c r="I10" s="1300">
        <v>2287.3890000000001</v>
      </c>
      <c r="J10" s="1301">
        <v>126136.745</v>
      </c>
      <c r="K10" s="1302"/>
    </row>
    <row r="11" spans="1:11" s="1303" customFormat="1" ht="18" customHeight="1">
      <c r="A11" s="1298" t="s">
        <v>32</v>
      </c>
      <c r="B11" s="1299"/>
      <c r="C11" s="1300" t="s">
        <v>134</v>
      </c>
      <c r="D11" s="1300" t="s">
        <v>134</v>
      </c>
      <c r="E11" s="1300" t="s">
        <v>134</v>
      </c>
      <c r="F11" s="1300">
        <v>4.5910000000000002</v>
      </c>
      <c r="G11" s="1300">
        <v>9.36</v>
      </c>
      <c r="H11" s="1300">
        <v>17665.145</v>
      </c>
      <c r="I11" s="1300" t="s">
        <v>134</v>
      </c>
      <c r="J11" s="1301">
        <v>17679.096000000001</v>
      </c>
      <c r="K11" s="1302"/>
    </row>
    <row r="12" spans="1:11" s="1303" customFormat="1" ht="18" customHeight="1">
      <c r="A12" s="1298" t="s">
        <v>33</v>
      </c>
      <c r="B12" s="1299"/>
      <c r="C12" s="1300" t="s">
        <v>134</v>
      </c>
      <c r="D12" s="1300">
        <v>0.59</v>
      </c>
      <c r="E12" s="1300">
        <v>6.8879999999999999</v>
      </c>
      <c r="F12" s="1300">
        <v>4.6929999999999996</v>
      </c>
      <c r="G12" s="1300">
        <v>22.859000000000002</v>
      </c>
      <c r="H12" s="1300">
        <v>6577.0540000000001</v>
      </c>
      <c r="I12" s="1300" t="s">
        <v>134</v>
      </c>
      <c r="J12" s="1301">
        <v>6612.0839999999998</v>
      </c>
      <c r="K12" s="1302"/>
    </row>
    <row r="13" spans="1:11" s="1303" customFormat="1" ht="18" customHeight="1">
      <c r="A13" s="1298" t="s">
        <v>117</v>
      </c>
      <c r="B13" s="1299"/>
      <c r="C13" s="1300" t="s">
        <v>134</v>
      </c>
      <c r="D13" s="1300">
        <v>192.47200000000001</v>
      </c>
      <c r="E13" s="1300">
        <v>856.68299999999999</v>
      </c>
      <c r="F13" s="1300">
        <v>10071.86</v>
      </c>
      <c r="G13" s="1300">
        <v>103.352</v>
      </c>
      <c r="H13" s="1300">
        <v>42576.500999999997</v>
      </c>
      <c r="I13" s="1300">
        <v>1592.365</v>
      </c>
      <c r="J13" s="1301">
        <v>55393.233</v>
      </c>
      <c r="K13" s="1302"/>
    </row>
    <row r="14" spans="1:11" s="1303" customFormat="1" ht="18" customHeight="1">
      <c r="A14" s="1298" t="s">
        <v>35</v>
      </c>
      <c r="B14" s="1299"/>
      <c r="C14" s="1300" t="s">
        <v>134</v>
      </c>
      <c r="D14" s="1300" t="s">
        <v>134</v>
      </c>
      <c r="E14" s="1300" t="s">
        <v>134</v>
      </c>
      <c r="F14" s="1300" t="s">
        <v>134</v>
      </c>
      <c r="G14" s="1300" t="s">
        <v>134</v>
      </c>
      <c r="H14" s="1300" t="s">
        <v>134</v>
      </c>
      <c r="I14" s="1300" t="s">
        <v>134</v>
      </c>
      <c r="J14" s="1301" t="s">
        <v>134</v>
      </c>
      <c r="K14" s="1302"/>
    </row>
    <row r="15" spans="1:11" s="1303" customFormat="1" ht="18" customHeight="1">
      <c r="A15" s="1298" t="s">
        <v>797</v>
      </c>
      <c r="B15" s="1299"/>
      <c r="C15" s="1300" t="s">
        <v>134</v>
      </c>
      <c r="D15" s="1300" t="s">
        <v>134</v>
      </c>
      <c r="E15" s="1300">
        <v>109.502</v>
      </c>
      <c r="F15" s="1300">
        <v>3444.7959999999998</v>
      </c>
      <c r="G15" s="1300">
        <v>30.288</v>
      </c>
      <c r="H15" s="1300">
        <v>70351.08</v>
      </c>
      <c r="I15" s="1300" t="s">
        <v>134</v>
      </c>
      <c r="J15" s="1301">
        <v>73935.665999999997</v>
      </c>
      <c r="K15" s="1302"/>
    </row>
    <row r="16" spans="1:11" s="1303" customFormat="1" ht="18" customHeight="1">
      <c r="A16" s="1298" t="s">
        <v>37</v>
      </c>
      <c r="B16" s="1299"/>
      <c r="C16" s="1300" t="s">
        <v>134</v>
      </c>
      <c r="D16" s="1300" t="s">
        <v>134</v>
      </c>
      <c r="E16" s="1300" t="s">
        <v>134</v>
      </c>
      <c r="F16" s="1300">
        <v>38305.235999999997</v>
      </c>
      <c r="G16" s="1300">
        <v>10558.725</v>
      </c>
      <c r="H16" s="1300">
        <v>1600.9259999999999</v>
      </c>
      <c r="I16" s="1300">
        <v>282.80799999999999</v>
      </c>
      <c r="J16" s="1301">
        <v>50747.694999999992</v>
      </c>
      <c r="K16" s="1302"/>
    </row>
    <row r="17" spans="1:11" s="1303" customFormat="1" ht="18" customHeight="1">
      <c r="A17" s="1298" t="s">
        <v>38</v>
      </c>
      <c r="B17" s="1299"/>
      <c r="C17" s="1300" t="s">
        <v>134</v>
      </c>
      <c r="D17" s="1300" t="s">
        <v>134</v>
      </c>
      <c r="E17" s="1300" t="s">
        <v>134</v>
      </c>
      <c r="F17" s="1300" t="s">
        <v>134</v>
      </c>
      <c r="G17" s="1300" t="s">
        <v>134</v>
      </c>
      <c r="H17" s="1300">
        <v>3658.308</v>
      </c>
      <c r="I17" s="1300">
        <v>17.728000000000002</v>
      </c>
      <c r="J17" s="1301">
        <v>3676.0360000000001</v>
      </c>
      <c r="K17" s="1302"/>
    </row>
    <row r="18" spans="1:11" s="1303" customFormat="1" ht="18" customHeight="1">
      <c r="A18" s="1298" t="s">
        <v>39</v>
      </c>
      <c r="B18" s="1299"/>
      <c r="C18" s="1300" t="s">
        <v>134</v>
      </c>
      <c r="D18" s="1300" t="s">
        <v>134</v>
      </c>
      <c r="E18" s="1300" t="s">
        <v>134</v>
      </c>
      <c r="F18" s="1300" t="s">
        <v>134</v>
      </c>
      <c r="G18" s="1300" t="s">
        <v>134</v>
      </c>
      <c r="H18" s="1300">
        <v>24062.781999999999</v>
      </c>
      <c r="I18" s="1300" t="s">
        <v>134</v>
      </c>
      <c r="J18" s="1301">
        <v>24062.781999999999</v>
      </c>
      <c r="K18" s="1302"/>
    </row>
    <row r="19" spans="1:11" s="1303" customFormat="1" ht="18" customHeight="1">
      <c r="A19" s="1298" t="s">
        <v>118</v>
      </c>
      <c r="B19" s="1299"/>
      <c r="C19" s="1300" t="s">
        <v>134</v>
      </c>
      <c r="D19" s="1300" t="s">
        <v>134</v>
      </c>
      <c r="E19" s="1300" t="s">
        <v>134</v>
      </c>
      <c r="F19" s="1300" t="s">
        <v>134</v>
      </c>
      <c r="G19" s="1300" t="s">
        <v>134</v>
      </c>
      <c r="H19" s="1300" t="s">
        <v>134</v>
      </c>
      <c r="I19" s="1300" t="s">
        <v>134</v>
      </c>
      <c r="J19" s="1301" t="s">
        <v>134</v>
      </c>
      <c r="K19" s="1302"/>
    </row>
    <row r="20" spans="1:11" s="1303" customFormat="1" ht="18" customHeight="1">
      <c r="A20" s="1298" t="s">
        <v>154</v>
      </c>
      <c r="B20" s="1299"/>
      <c r="C20" s="1300" t="s">
        <v>134</v>
      </c>
      <c r="D20" s="1300" t="s">
        <v>134</v>
      </c>
      <c r="E20" s="1300" t="s">
        <v>134</v>
      </c>
      <c r="F20" s="1300" t="s">
        <v>134</v>
      </c>
      <c r="G20" s="1300" t="s">
        <v>134</v>
      </c>
      <c r="H20" s="1300">
        <v>11411.333000000001</v>
      </c>
      <c r="I20" s="1300" t="s">
        <v>134</v>
      </c>
      <c r="J20" s="1301">
        <v>11411.333000000001</v>
      </c>
      <c r="K20" s="1302"/>
    </row>
    <row r="21" spans="1:11" s="1303" customFormat="1" ht="18" customHeight="1">
      <c r="A21" s="27" t="s">
        <v>42</v>
      </c>
      <c r="B21" s="1299"/>
      <c r="C21" s="1300" t="s">
        <v>134</v>
      </c>
      <c r="D21" s="1300" t="s">
        <v>134</v>
      </c>
      <c r="E21" s="1300" t="s">
        <v>134</v>
      </c>
      <c r="F21" s="1300" t="s">
        <v>134</v>
      </c>
      <c r="G21" s="1300" t="s">
        <v>134</v>
      </c>
      <c r="H21" s="1300">
        <v>4567.07</v>
      </c>
      <c r="I21" s="1300" t="s">
        <v>134</v>
      </c>
      <c r="J21" s="1301">
        <v>4567.07</v>
      </c>
      <c r="K21" s="1302"/>
    </row>
    <row r="22" spans="1:11" s="1303" customFormat="1" ht="18" customHeight="1">
      <c r="A22" s="1298" t="s">
        <v>43</v>
      </c>
      <c r="B22" s="1299"/>
      <c r="C22" s="1300" t="s">
        <v>134</v>
      </c>
      <c r="D22" s="1300" t="s">
        <v>134</v>
      </c>
      <c r="E22" s="1300" t="s">
        <v>134</v>
      </c>
      <c r="F22" s="1300" t="s">
        <v>134</v>
      </c>
      <c r="G22" s="1300" t="s">
        <v>134</v>
      </c>
      <c r="H22" s="1300" t="s">
        <v>134</v>
      </c>
      <c r="I22" s="1300" t="s">
        <v>134</v>
      </c>
      <c r="J22" s="1301" t="s">
        <v>134</v>
      </c>
      <c r="K22" s="1302"/>
    </row>
    <row r="23" spans="1:11" s="1303" customFormat="1" ht="18" customHeight="1">
      <c r="A23" s="1298" t="s">
        <v>44</v>
      </c>
      <c r="B23" s="1299"/>
      <c r="C23" s="1300" t="s">
        <v>134</v>
      </c>
      <c r="D23" s="1300" t="s">
        <v>134</v>
      </c>
      <c r="E23" s="1300" t="s">
        <v>134</v>
      </c>
      <c r="F23" s="1300" t="s">
        <v>134</v>
      </c>
      <c r="G23" s="1300" t="s">
        <v>134</v>
      </c>
      <c r="H23" s="1300" t="s">
        <v>134</v>
      </c>
      <c r="I23" s="1300" t="s">
        <v>134</v>
      </c>
      <c r="J23" s="1301" t="s">
        <v>134</v>
      </c>
      <c r="K23" s="1302"/>
    </row>
    <row r="24" spans="1:11" s="1303" customFormat="1" ht="18" customHeight="1">
      <c r="A24" s="1298" t="s">
        <v>45</v>
      </c>
      <c r="B24" s="1299"/>
      <c r="C24" s="1300" t="s">
        <v>134</v>
      </c>
      <c r="D24" s="1300" t="s">
        <v>134</v>
      </c>
      <c r="E24" s="1300" t="s">
        <v>134</v>
      </c>
      <c r="F24" s="1300" t="s">
        <v>134</v>
      </c>
      <c r="G24" s="1300" t="s">
        <v>134</v>
      </c>
      <c r="H24" s="1300" t="s">
        <v>134</v>
      </c>
      <c r="I24" s="1300" t="s">
        <v>134</v>
      </c>
      <c r="J24" s="1301" t="s">
        <v>134</v>
      </c>
      <c r="K24" s="1302"/>
    </row>
    <row r="25" spans="1:11" s="1303" customFormat="1" ht="18" customHeight="1">
      <c r="A25" s="1298" t="s">
        <v>46</v>
      </c>
      <c r="B25" s="1299"/>
      <c r="C25" s="1300" t="s">
        <v>134</v>
      </c>
      <c r="D25" s="1300" t="s">
        <v>134</v>
      </c>
      <c r="E25" s="1300" t="s">
        <v>134</v>
      </c>
      <c r="F25" s="1300">
        <v>8092.2550000000001</v>
      </c>
      <c r="G25" s="1300">
        <v>14442.864</v>
      </c>
      <c r="H25" s="1300">
        <v>4163.2860000000001</v>
      </c>
      <c r="I25" s="1300" t="s">
        <v>134</v>
      </c>
      <c r="J25" s="1301">
        <v>26698.404999999999</v>
      </c>
      <c r="K25" s="1302"/>
    </row>
    <row r="26" spans="1:11" s="1303" customFormat="1" ht="18" customHeight="1">
      <c r="A26" s="1298" t="s">
        <v>47</v>
      </c>
      <c r="B26" s="1299"/>
      <c r="C26" s="1300" t="s">
        <v>134</v>
      </c>
      <c r="D26" s="1300" t="s">
        <v>134</v>
      </c>
      <c r="E26" s="1300" t="s">
        <v>134</v>
      </c>
      <c r="F26" s="1300" t="s">
        <v>134</v>
      </c>
      <c r="G26" s="1300">
        <v>13.587</v>
      </c>
      <c r="H26" s="1300">
        <v>17585.594000000001</v>
      </c>
      <c r="I26" s="1300" t="s">
        <v>134</v>
      </c>
      <c r="J26" s="1301">
        <v>17599.181</v>
      </c>
      <c r="K26" s="1302"/>
    </row>
    <row r="27" spans="1:11" s="1303" customFormat="1" ht="22.65" customHeight="1" thickBot="1">
      <c r="A27" s="1304" t="s">
        <v>48</v>
      </c>
      <c r="B27" s="1305"/>
      <c r="C27" s="1306">
        <v>6828</v>
      </c>
      <c r="D27" s="1306">
        <v>5780.4949999999999</v>
      </c>
      <c r="E27" s="1306">
        <v>11594.019</v>
      </c>
      <c r="F27" s="1306">
        <v>136304.63700000002</v>
      </c>
      <c r="G27" s="1306">
        <v>26306.41</v>
      </c>
      <c r="H27" s="1306">
        <v>275100.64900000003</v>
      </c>
      <c r="I27" s="1306">
        <v>4180.29</v>
      </c>
      <c r="J27" s="1306">
        <v>466094.5</v>
      </c>
      <c r="K27" s="1302"/>
    </row>
    <row r="28" spans="1:11" s="1303" customFormat="1" ht="15" customHeight="1">
      <c r="A28" s="1303" t="s">
        <v>1136</v>
      </c>
    </row>
    <row r="29" spans="1:11" s="1308" customFormat="1">
      <c r="A29" s="24"/>
      <c r="B29" s="1307"/>
      <c r="C29" s="1307"/>
      <c r="D29" s="1307"/>
      <c r="E29" s="1307"/>
      <c r="F29" s="1307"/>
      <c r="G29" s="1307"/>
      <c r="H29" s="1307"/>
      <c r="I29" s="1307"/>
    </row>
    <row r="30" spans="1:11" s="1308" customFormat="1">
      <c r="A30" s="1309"/>
      <c r="B30" s="1310"/>
      <c r="C30" s="1310"/>
      <c r="D30" s="1311"/>
      <c r="E30" s="1310"/>
      <c r="F30" s="1310"/>
      <c r="G30" s="1310"/>
      <c r="H30" s="1311"/>
      <c r="I30" s="1310"/>
    </row>
    <row r="204" spans="3:3">
      <c r="C204" s="1285" t="s">
        <v>159</v>
      </c>
    </row>
  </sheetData>
  <mergeCells count="6">
    <mergeCell ref="A2:J2"/>
    <mergeCell ref="A3:J3"/>
    <mergeCell ref="A4:J4"/>
    <mergeCell ref="A6:A7"/>
    <mergeCell ref="C6:I6"/>
    <mergeCell ref="J6:J7"/>
  </mergeCells>
  <hyperlinks>
    <hyperlink ref="A1" location="Índice!A1" display="Volver al Índice" xr:uid="{2107DA81-68FE-420A-879D-A1DCEC036E5F}"/>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2992-C9CB-4D02-976F-EA7EB9DBDC88}">
  <dimension ref="A1:L203"/>
  <sheetViews>
    <sheetView showGridLines="0" zoomScaleNormal="100" workbookViewId="0"/>
  </sheetViews>
  <sheetFormatPr baseColWidth="10" defaultRowHeight="25.5" customHeight="1"/>
  <cols>
    <col min="1" max="1" width="31" style="7" customWidth="1"/>
    <col min="2" max="4" width="19.33203125" style="7" customWidth="1"/>
    <col min="5" max="5" width="4.33203125" style="7" customWidth="1"/>
    <col min="6" max="8" width="19.33203125" style="7" customWidth="1"/>
    <col min="9" max="16384" width="11.5546875" style="7"/>
  </cols>
  <sheetData>
    <row r="1" spans="1:12" s="172" customFormat="1" ht="18" customHeight="1">
      <c r="A1" s="1451" t="s">
        <v>1210</v>
      </c>
      <c r="B1" s="275"/>
      <c r="C1" s="275"/>
      <c r="D1" s="275"/>
      <c r="E1" s="275"/>
      <c r="F1" s="275"/>
      <c r="G1" s="275"/>
      <c r="H1" s="275"/>
    </row>
    <row r="2" spans="1:12" s="679" customFormat="1" ht="25.5" customHeight="1">
      <c r="A2" s="167" t="s">
        <v>1160</v>
      </c>
      <c r="B2" s="167"/>
      <c r="C2" s="167"/>
      <c r="D2" s="167"/>
      <c r="E2" s="167"/>
      <c r="F2" s="167"/>
      <c r="G2" s="167"/>
      <c r="H2" s="167"/>
    </row>
    <row r="3" spans="1:12" s="1326" customFormat="1" ht="25.5" customHeight="1">
      <c r="A3" s="169">
        <v>46173</v>
      </c>
      <c r="B3" s="169"/>
      <c r="C3" s="169"/>
      <c r="D3" s="169"/>
      <c r="E3" s="169"/>
      <c r="F3" s="169"/>
      <c r="G3" s="169"/>
      <c r="H3" s="169"/>
    </row>
    <row r="4" spans="1:12" s="64" customFormat="1" ht="12.75" customHeight="1" thickBot="1">
      <c r="A4" s="1354"/>
    </row>
    <row r="5" spans="1:12" s="201" customFormat="1" ht="29.25" customHeight="1">
      <c r="A5" s="46" t="s">
        <v>1</v>
      </c>
      <c r="B5" s="683" t="s">
        <v>1161</v>
      </c>
      <c r="C5" s="683"/>
      <c r="D5" s="683"/>
      <c r="E5" s="1050"/>
      <c r="F5" s="683" t="s">
        <v>1162</v>
      </c>
      <c r="G5" s="683"/>
      <c r="H5" s="683"/>
      <c r="I5" s="1355"/>
      <c r="J5" s="1355"/>
      <c r="K5" s="1355"/>
      <c r="L5" s="1355"/>
    </row>
    <row r="6" spans="1:12" s="201" customFormat="1" ht="25.5" customHeight="1">
      <c r="A6" s="628"/>
      <c r="B6" s="686" t="s">
        <v>1163</v>
      </c>
      <c r="C6" s="686" t="s">
        <v>1164</v>
      </c>
      <c r="D6" s="686" t="s">
        <v>1165</v>
      </c>
      <c r="E6" s="862"/>
      <c r="F6" s="686" t="s">
        <v>1166</v>
      </c>
      <c r="G6" s="686" t="s">
        <v>1167</v>
      </c>
      <c r="H6" s="1356" t="s">
        <v>1168</v>
      </c>
      <c r="I6" s="1355"/>
      <c r="J6" s="1355"/>
      <c r="K6" s="1355"/>
      <c r="L6" s="1355"/>
    </row>
    <row r="7" spans="1:12" s="201" customFormat="1" ht="5.25" customHeight="1">
      <c r="A7" s="1357"/>
      <c r="B7" s="609"/>
      <c r="C7" s="609"/>
      <c r="D7" s="609"/>
      <c r="E7" s="609"/>
      <c r="F7" s="609"/>
      <c r="G7" s="609"/>
      <c r="H7" s="1358"/>
      <c r="I7" s="1355"/>
      <c r="J7" s="1355"/>
      <c r="K7" s="1355"/>
      <c r="L7" s="1355"/>
    </row>
    <row r="8" spans="1:12" s="24" customFormat="1" ht="18" customHeight="1">
      <c r="A8" s="290" t="s">
        <v>29</v>
      </c>
      <c r="B8" s="640">
        <v>9755305.5500000007</v>
      </c>
      <c r="C8" s="640">
        <v>56234733.979999997</v>
      </c>
      <c r="D8" s="1359">
        <v>17.350000000000001</v>
      </c>
      <c r="E8" s="1359"/>
      <c r="F8" s="640">
        <v>5419621.5899999999</v>
      </c>
      <c r="G8" s="640">
        <v>9668602.7599999998</v>
      </c>
      <c r="H8" s="1359">
        <v>56.050000000000004</v>
      </c>
    </row>
    <row r="9" spans="1:12" s="24" customFormat="1" ht="18" customHeight="1">
      <c r="A9" s="290" t="s">
        <v>30</v>
      </c>
      <c r="B9" s="640">
        <v>215367.75</v>
      </c>
      <c r="C9" s="640">
        <v>1125411.81</v>
      </c>
      <c r="D9" s="1359">
        <v>19.14</v>
      </c>
      <c r="E9" s="1359"/>
      <c r="F9" s="640">
        <v>51144.12</v>
      </c>
      <c r="G9" s="640">
        <v>86322.880000000005</v>
      </c>
      <c r="H9" s="1359">
        <v>59.25</v>
      </c>
    </row>
    <row r="10" spans="1:12" s="24" customFormat="1" ht="18" customHeight="1">
      <c r="A10" s="290" t="s">
        <v>98</v>
      </c>
      <c r="B10" s="640">
        <v>27956098.870000001</v>
      </c>
      <c r="C10" s="640">
        <v>97255328.760000005</v>
      </c>
      <c r="D10" s="1359">
        <v>28.75</v>
      </c>
      <c r="E10" s="1359"/>
      <c r="F10" s="640">
        <v>11298028.24</v>
      </c>
      <c r="G10" s="640">
        <v>19320449.829999998</v>
      </c>
      <c r="H10" s="1359">
        <v>58.480000000000004</v>
      </c>
    </row>
    <row r="11" spans="1:12" s="24" customFormat="1" ht="18" customHeight="1">
      <c r="A11" s="290" t="s">
        <v>32</v>
      </c>
      <c r="B11" s="640">
        <v>1682660.26</v>
      </c>
      <c r="C11" s="640">
        <v>4433396.05</v>
      </c>
      <c r="D11" s="1359">
        <v>37.950000000000003</v>
      </c>
      <c r="E11" s="1359"/>
      <c r="F11" s="640">
        <v>331928.31</v>
      </c>
      <c r="G11" s="640">
        <v>703671.48</v>
      </c>
      <c r="H11" s="1359">
        <v>47.17</v>
      </c>
    </row>
    <row r="12" spans="1:12" s="24" customFormat="1" ht="18" customHeight="1">
      <c r="A12" s="290" t="s">
        <v>33</v>
      </c>
      <c r="B12" s="640">
        <v>3304665.22</v>
      </c>
      <c r="C12" s="640">
        <v>10766417</v>
      </c>
      <c r="D12" s="1359">
        <v>30.69</v>
      </c>
      <c r="E12" s="1359"/>
      <c r="F12" s="640">
        <v>1064697.27</v>
      </c>
      <c r="G12" s="640">
        <v>1986180.6</v>
      </c>
      <c r="H12" s="1359">
        <v>53.61</v>
      </c>
    </row>
    <row r="13" spans="1:12" s="24" customFormat="1" ht="18" customHeight="1">
      <c r="A13" s="290" t="s">
        <v>117</v>
      </c>
      <c r="B13" s="640">
        <v>8899998.8900000006</v>
      </c>
      <c r="C13" s="640">
        <v>33394300.289999999</v>
      </c>
      <c r="D13" s="1359">
        <v>26.650000000000002</v>
      </c>
      <c r="E13" s="1359"/>
      <c r="F13" s="640">
        <v>3861451.16</v>
      </c>
      <c r="G13" s="640">
        <v>6038237.6600000001</v>
      </c>
      <c r="H13" s="1359">
        <v>63.95</v>
      </c>
    </row>
    <row r="14" spans="1:12" s="24" customFormat="1" ht="18" customHeight="1">
      <c r="A14" s="290" t="s">
        <v>35</v>
      </c>
      <c r="B14" s="640">
        <v>4896553.38</v>
      </c>
      <c r="C14" s="640">
        <v>4822483.43</v>
      </c>
      <c r="D14" s="1359">
        <v>101.54</v>
      </c>
      <c r="E14" s="1359"/>
      <c r="F14" s="640">
        <v>631448.34</v>
      </c>
      <c r="G14" s="640">
        <v>738001.97</v>
      </c>
      <c r="H14" s="1359">
        <v>85.56</v>
      </c>
    </row>
    <row r="15" spans="1:12" s="24" customFormat="1" ht="18" customHeight="1">
      <c r="A15" s="290" t="s">
        <v>36</v>
      </c>
      <c r="B15" s="640">
        <v>11413620.199999999</v>
      </c>
      <c r="C15" s="640">
        <v>39501491.340000004</v>
      </c>
      <c r="D15" s="1359">
        <v>28.89</v>
      </c>
      <c r="E15" s="1359"/>
      <c r="F15" s="640">
        <v>3834964.2800000003</v>
      </c>
      <c r="G15" s="640">
        <v>5373475.25</v>
      </c>
      <c r="H15" s="1359">
        <v>71.37</v>
      </c>
    </row>
    <row r="16" spans="1:12" s="24" customFormat="1" ht="18" customHeight="1">
      <c r="A16" s="290" t="s">
        <v>37</v>
      </c>
      <c r="B16" s="640">
        <v>2886531.66</v>
      </c>
      <c r="C16" s="640">
        <v>12746400.07</v>
      </c>
      <c r="D16" s="1359">
        <v>22.650000000000002</v>
      </c>
      <c r="E16" s="1359"/>
      <c r="F16" s="640">
        <v>413685.99</v>
      </c>
      <c r="G16" s="640">
        <v>202357.78</v>
      </c>
      <c r="H16" s="1359">
        <v>204.43</v>
      </c>
    </row>
    <row r="17" spans="1:12" s="24" customFormat="1" ht="18" customHeight="1">
      <c r="A17" s="290" t="s">
        <v>38</v>
      </c>
      <c r="B17" s="640">
        <v>1457984.12</v>
      </c>
      <c r="C17" s="640">
        <v>4081760.85</v>
      </c>
      <c r="D17" s="1359">
        <v>35.72</v>
      </c>
      <c r="E17" s="1359"/>
      <c r="F17" s="640">
        <v>168196.09</v>
      </c>
      <c r="G17" s="640">
        <v>295976.37</v>
      </c>
      <c r="H17" s="1359">
        <v>56.83</v>
      </c>
      <c r="I17" s="1157"/>
    </row>
    <row r="18" spans="1:12" s="24" customFormat="1" ht="18" customHeight="1">
      <c r="A18" s="26" t="s">
        <v>39</v>
      </c>
      <c r="B18" s="640">
        <v>1087453.56</v>
      </c>
      <c r="C18" s="640">
        <v>3872456.01</v>
      </c>
      <c r="D18" s="1359">
        <v>28.080000000000002</v>
      </c>
      <c r="E18" s="1359"/>
      <c r="F18" s="640">
        <v>198019.66</v>
      </c>
      <c r="G18" s="640">
        <v>122024.84</v>
      </c>
      <c r="H18" s="1359">
        <v>162.28</v>
      </c>
    </row>
    <row r="19" spans="1:12" s="24" customFormat="1" ht="18" customHeight="1">
      <c r="A19" s="26" t="s">
        <v>118</v>
      </c>
      <c r="B19" s="640">
        <v>1752544.82</v>
      </c>
      <c r="C19" s="640">
        <v>2754713.34</v>
      </c>
      <c r="D19" s="1359">
        <v>63.620000000000005</v>
      </c>
      <c r="E19" s="1359"/>
      <c r="F19" s="640">
        <v>532078.35</v>
      </c>
      <c r="G19" s="640">
        <v>1107326.51</v>
      </c>
      <c r="H19" s="1359">
        <v>48.050000000000004</v>
      </c>
    </row>
    <row r="20" spans="1:12" s="24" customFormat="1" ht="18" customHeight="1">
      <c r="A20" s="26" t="s">
        <v>154</v>
      </c>
      <c r="B20" s="640">
        <v>584265.97</v>
      </c>
      <c r="C20" s="640">
        <v>1606841.51</v>
      </c>
      <c r="D20" s="1359">
        <v>36.36</v>
      </c>
      <c r="E20" s="1359"/>
      <c r="F20" s="640">
        <v>5191.54</v>
      </c>
      <c r="G20" s="640">
        <v>1925.4</v>
      </c>
      <c r="H20" s="1359">
        <v>269.63</v>
      </c>
    </row>
    <row r="21" spans="1:12" s="24" customFormat="1" ht="18" customHeight="1">
      <c r="A21" s="27" t="s">
        <v>42</v>
      </c>
      <c r="B21" s="640">
        <v>348343.09</v>
      </c>
      <c r="C21" s="640">
        <v>1031607.09</v>
      </c>
      <c r="D21" s="1359">
        <v>33.770000000000003</v>
      </c>
      <c r="E21" s="1359"/>
      <c r="F21" s="640">
        <v>52128.76</v>
      </c>
      <c r="G21" s="640">
        <v>66279.53</v>
      </c>
      <c r="H21" s="1359">
        <v>78.650000000000006</v>
      </c>
    </row>
    <row r="22" spans="1:12" s="24" customFormat="1" ht="18" customHeight="1">
      <c r="A22" s="26" t="s">
        <v>43</v>
      </c>
      <c r="B22" s="640">
        <v>471886.65</v>
      </c>
      <c r="C22" s="640">
        <v>351813.11</v>
      </c>
      <c r="D22" s="1359">
        <v>134.13</v>
      </c>
      <c r="E22" s="1359"/>
      <c r="F22" s="640">
        <v>290869.14</v>
      </c>
      <c r="G22" s="640">
        <v>447365.44</v>
      </c>
      <c r="H22" s="1359">
        <v>65.02</v>
      </c>
    </row>
    <row r="23" spans="1:12" s="24" customFormat="1" ht="18" customHeight="1">
      <c r="A23" s="26" t="s">
        <v>44</v>
      </c>
      <c r="B23" s="640">
        <v>361127.29</v>
      </c>
      <c r="C23" s="640">
        <v>97134.98</v>
      </c>
      <c r="D23" s="1359">
        <v>371.78000000000003</v>
      </c>
      <c r="E23" s="1359"/>
      <c r="F23" s="640">
        <v>405534.67</v>
      </c>
      <c r="G23" s="640">
        <v>400740.08</v>
      </c>
      <c r="H23" s="1359">
        <v>101.2</v>
      </c>
    </row>
    <row r="24" spans="1:12" s="24" customFormat="1" ht="18" customHeight="1">
      <c r="A24" s="26" t="s">
        <v>45</v>
      </c>
      <c r="B24" s="640">
        <v>1291233.57</v>
      </c>
      <c r="C24" s="640">
        <v>2256846.58</v>
      </c>
      <c r="D24" s="1359">
        <v>57.21</v>
      </c>
      <c r="E24" s="1359"/>
      <c r="F24" s="640">
        <v>446013.21</v>
      </c>
      <c r="G24" s="640">
        <v>529591.19999999995</v>
      </c>
      <c r="H24" s="1359">
        <v>84.22</v>
      </c>
    </row>
    <row r="25" spans="1:12" s="24" customFormat="1" ht="18" customHeight="1">
      <c r="A25" s="26" t="s">
        <v>46</v>
      </c>
      <c r="B25" s="640">
        <v>898480.45000000007</v>
      </c>
      <c r="C25" s="640">
        <v>3655565.27</v>
      </c>
      <c r="D25" s="1359">
        <v>24.580000000000002</v>
      </c>
      <c r="E25" s="1359"/>
      <c r="F25" s="640">
        <v>10685.01</v>
      </c>
      <c r="G25" s="640">
        <v>10842.710000000001</v>
      </c>
      <c r="H25" s="1359">
        <v>98.55</v>
      </c>
    </row>
    <row r="26" spans="1:12" s="24" customFormat="1" ht="18" customHeight="1">
      <c r="A26" s="26" t="s">
        <v>47</v>
      </c>
      <c r="B26" s="640">
        <v>413123.46</v>
      </c>
      <c r="C26" s="640">
        <v>1776195.13</v>
      </c>
      <c r="D26" s="1359">
        <v>23.26</v>
      </c>
      <c r="E26" s="1359"/>
      <c r="F26" s="640">
        <v>23621.16</v>
      </c>
      <c r="G26" s="640">
        <v>22224.43</v>
      </c>
      <c r="H26" s="1359">
        <v>106.28</v>
      </c>
    </row>
    <row r="27" spans="1:12" s="655" customFormat="1" ht="25.5" customHeight="1" thickBot="1">
      <c r="A27" s="365" t="s">
        <v>48</v>
      </c>
      <c r="B27" s="417">
        <v>79677244.760000005</v>
      </c>
      <c r="C27" s="417">
        <v>281764896.59999996</v>
      </c>
      <c r="D27" s="1360">
        <v>28.277917413222585</v>
      </c>
      <c r="E27" s="417"/>
      <c r="F27" s="417">
        <v>29039306.890000004</v>
      </c>
      <c r="G27" s="417">
        <v>47121596.719999999</v>
      </c>
      <c r="H27" s="1360">
        <v>61.626321923159153</v>
      </c>
      <c r="I27" s="72"/>
      <c r="J27" s="72"/>
      <c r="K27" s="72"/>
      <c r="L27" s="72"/>
    </row>
    <row r="28" spans="1:12" s="64" customFormat="1" ht="4.6500000000000004" customHeight="1">
      <c r="A28" s="72"/>
      <c r="B28" s="1361"/>
      <c r="C28" s="1361"/>
      <c r="D28" s="1361"/>
      <c r="E28" s="1361"/>
      <c r="F28" s="1361"/>
      <c r="G28" s="1361"/>
      <c r="H28" s="1361"/>
      <c r="I28" s="618"/>
      <c r="J28" s="618"/>
      <c r="K28" s="618"/>
      <c r="L28" s="618"/>
    </row>
    <row r="29" spans="1:12" s="1363" customFormat="1" ht="18.75" customHeight="1">
      <c r="A29" s="26" t="s">
        <v>1169</v>
      </c>
      <c r="B29" s="202"/>
      <c r="C29" s="202"/>
      <c r="D29" s="202"/>
      <c r="E29" s="202"/>
      <c r="F29" s="202"/>
      <c r="G29" s="202"/>
      <c r="H29" s="202"/>
      <c r="I29" s="1362"/>
      <c r="J29" s="1362"/>
      <c r="K29" s="1362"/>
      <c r="L29" s="1362"/>
    </row>
    <row r="30" spans="1:12" s="64" customFormat="1" ht="13.8">
      <c r="A30" s="24"/>
      <c r="B30" s="174"/>
      <c r="C30" s="174"/>
      <c r="D30" s="174"/>
      <c r="E30" s="174"/>
      <c r="F30" s="174"/>
      <c r="G30" s="174"/>
      <c r="H30" s="174"/>
    </row>
    <row r="203" spans="3:3" ht="25.5" customHeight="1">
      <c r="C203" s="7" t="s">
        <v>159</v>
      </c>
    </row>
  </sheetData>
  <mergeCells count="3">
    <mergeCell ref="A5:A6"/>
    <mergeCell ref="B5:D5"/>
    <mergeCell ref="F5:H5"/>
  </mergeCells>
  <hyperlinks>
    <hyperlink ref="A1" location="Índice!A1" display="Volver al Índice" xr:uid="{0F6FAB5F-18F8-4810-8272-857D0D2E3CF8}"/>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A4755-3C98-4A7D-9444-E5AD529BBA8D}">
  <dimension ref="A1:Z35"/>
  <sheetViews>
    <sheetView showGridLines="0" zoomScale="90" zoomScaleNormal="100" workbookViewId="0"/>
  </sheetViews>
  <sheetFormatPr baseColWidth="10" defaultRowHeight="13.2"/>
  <cols>
    <col min="1" max="1" width="39.88671875" style="7" customWidth="1"/>
    <col min="2" max="3" width="18.6640625" style="7" customWidth="1"/>
    <col min="4" max="4" width="21.44140625" style="7" customWidth="1"/>
    <col min="5" max="6" width="18.6640625" style="7" customWidth="1"/>
    <col min="7" max="7" width="18.44140625" style="7" customWidth="1"/>
    <col min="8" max="8" width="10.44140625" style="7" bestFit="1" customWidth="1"/>
    <col min="9" max="9" width="13" style="7" bestFit="1" customWidth="1"/>
    <col min="10" max="16384" width="11.5546875" style="7"/>
  </cols>
  <sheetData>
    <row r="1" spans="1:15" s="172" customFormat="1" ht="18" customHeight="1">
      <c r="A1" s="1451" t="s">
        <v>1210</v>
      </c>
      <c r="B1" s="275"/>
      <c r="C1" s="275"/>
      <c r="D1" s="275"/>
      <c r="E1" s="275"/>
      <c r="F1" s="275"/>
      <c r="G1" s="275"/>
    </row>
    <row r="2" spans="1:15" s="679" customFormat="1" ht="25.2" customHeight="1">
      <c r="A2" s="40" t="s">
        <v>1150</v>
      </c>
      <c r="B2" s="40"/>
      <c r="C2" s="40"/>
      <c r="D2" s="40"/>
      <c r="E2" s="40"/>
      <c r="F2" s="40"/>
      <c r="G2" s="40"/>
    </row>
    <row r="3" spans="1:15" s="1326" customFormat="1" ht="20.100000000000001" customHeight="1">
      <c r="A3" s="169">
        <v>46173</v>
      </c>
      <c r="B3" s="169"/>
      <c r="C3" s="169"/>
      <c r="D3" s="169"/>
      <c r="E3" s="169"/>
      <c r="F3" s="169"/>
      <c r="G3" s="169"/>
    </row>
    <row r="4" spans="1:15" s="279" customFormat="1" ht="20.100000000000001" customHeight="1">
      <c r="A4" s="1146" t="s">
        <v>125</v>
      </c>
      <c r="B4" s="1146"/>
      <c r="C4" s="1146"/>
      <c r="D4" s="1146"/>
      <c r="E4" s="1146"/>
      <c r="F4" s="1146"/>
      <c r="G4" s="1146"/>
    </row>
    <row r="5" spans="1:15" ht="11.25" customHeight="1" thickBot="1"/>
    <row r="6" spans="1:15" s="1330" customFormat="1" ht="54.9" customHeight="1">
      <c r="A6" s="356" t="s">
        <v>1</v>
      </c>
      <c r="B6" s="1327" t="s">
        <v>1151</v>
      </c>
      <c r="C6" s="1328" t="s">
        <v>1152</v>
      </c>
      <c r="D6" s="1328" t="s">
        <v>1153</v>
      </c>
      <c r="E6" s="1328" t="s">
        <v>1154</v>
      </c>
      <c r="F6" s="1328" t="s">
        <v>1155</v>
      </c>
      <c r="G6" s="1329" t="s">
        <v>1156</v>
      </c>
    </row>
    <row r="7" spans="1:15" s="1330" customFormat="1" ht="9" customHeight="1">
      <c r="A7" s="1331"/>
      <c r="B7" s="1332"/>
      <c r="C7" s="1332"/>
      <c r="D7" s="1332"/>
      <c r="E7" s="1332"/>
      <c r="F7" s="1332"/>
      <c r="G7" s="1333"/>
      <c r="H7" s="1334"/>
    </row>
    <row r="8" spans="1:15" s="1338" customFormat="1" ht="20.100000000000001" customHeight="1">
      <c r="A8" s="290" t="s">
        <v>29</v>
      </c>
      <c r="B8" s="1335">
        <v>11201126</v>
      </c>
      <c r="C8" s="1335">
        <v>55017688.913999997</v>
      </c>
      <c r="D8" s="1335">
        <v>131450188.294</v>
      </c>
      <c r="E8" s="1335">
        <v>77762.811000000002</v>
      </c>
      <c r="F8" s="1335">
        <v>130588456.061</v>
      </c>
      <c r="G8" s="1336">
        <v>55957183.957999997</v>
      </c>
      <c r="H8" s="1337"/>
      <c r="I8" s="1337"/>
      <c r="J8" s="1337"/>
      <c r="K8" s="1337"/>
      <c r="L8" s="1337"/>
      <c r="M8" s="1337"/>
      <c r="N8" s="1337"/>
      <c r="O8" s="1337"/>
    </row>
    <row r="9" spans="1:15" s="1338" customFormat="1" ht="20.100000000000001" customHeight="1">
      <c r="A9" s="290" t="s">
        <v>30</v>
      </c>
      <c r="B9" s="1335">
        <v>185928</v>
      </c>
      <c r="C9" s="1335">
        <v>1194879.622</v>
      </c>
      <c r="D9" s="1335">
        <v>409076.26</v>
      </c>
      <c r="E9" s="1335">
        <v>423.86700000000002</v>
      </c>
      <c r="F9" s="1335">
        <v>410504.87599999999</v>
      </c>
      <c r="G9" s="1336">
        <v>1193874.8729999999</v>
      </c>
      <c r="H9" s="1337"/>
      <c r="I9" s="1337"/>
      <c r="J9" s="1337"/>
      <c r="K9" s="1337"/>
      <c r="L9" s="1337"/>
      <c r="M9" s="1337"/>
      <c r="N9" s="1337"/>
      <c r="O9" s="1337"/>
    </row>
    <row r="10" spans="1:15" s="1338" customFormat="1" ht="20.100000000000001" customHeight="1">
      <c r="A10" s="290" t="s">
        <v>31</v>
      </c>
      <c r="B10" s="1335">
        <v>32905001</v>
      </c>
      <c r="C10" s="1335">
        <v>90337788.349999994</v>
      </c>
      <c r="D10" s="1335">
        <v>667708939.10300004</v>
      </c>
      <c r="E10" s="1335">
        <v>74465.005000000005</v>
      </c>
      <c r="F10" s="1335">
        <v>662696040.73199999</v>
      </c>
      <c r="G10" s="1336">
        <v>95425151.726999998</v>
      </c>
      <c r="H10" s="1337"/>
      <c r="I10" s="1337"/>
      <c r="J10" s="1337"/>
      <c r="K10" s="1337"/>
      <c r="L10" s="1337"/>
      <c r="M10" s="1337"/>
      <c r="N10" s="1337"/>
      <c r="O10" s="1337"/>
    </row>
    <row r="11" spans="1:15" s="1338" customFormat="1" ht="20.100000000000001" customHeight="1">
      <c r="A11" s="290" t="s">
        <v>32</v>
      </c>
      <c r="B11" s="1335">
        <v>1130133</v>
      </c>
      <c r="C11" s="1335">
        <v>4582133.8940000003</v>
      </c>
      <c r="D11" s="1335">
        <v>21503804.388</v>
      </c>
      <c r="E11" s="1335">
        <v>0</v>
      </c>
      <c r="F11" s="1335">
        <v>21573991.572000001</v>
      </c>
      <c r="G11" s="1336">
        <v>4511946.71</v>
      </c>
      <c r="H11" s="1337"/>
      <c r="I11" s="1337"/>
      <c r="J11" s="1337"/>
      <c r="K11" s="1337"/>
      <c r="L11" s="1337"/>
      <c r="M11" s="1337"/>
      <c r="N11" s="1337"/>
      <c r="O11" s="1337"/>
    </row>
    <row r="12" spans="1:15" s="1338" customFormat="1" ht="20.100000000000001" customHeight="1">
      <c r="A12" s="290" t="s">
        <v>33</v>
      </c>
      <c r="B12" s="1335">
        <v>924023</v>
      </c>
      <c r="C12" s="1335">
        <v>10009037.17</v>
      </c>
      <c r="D12" s="1335">
        <v>31584724.987</v>
      </c>
      <c r="E12" s="1335">
        <v>15512.407999999999</v>
      </c>
      <c r="F12" s="1335">
        <v>31436349.429000001</v>
      </c>
      <c r="G12" s="1336">
        <v>10172925.137</v>
      </c>
      <c r="H12" s="1337"/>
      <c r="I12" s="1337"/>
      <c r="J12" s="1337"/>
      <c r="K12" s="1337"/>
      <c r="L12" s="1337"/>
      <c r="M12" s="1337"/>
      <c r="N12" s="1337"/>
      <c r="O12" s="1337"/>
    </row>
    <row r="13" spans="1:15" s="1338" customFormat="1" ht="20.100000000000001" customHeight="1">
      <c r="A13" s="290" t="s">
        <v>117</v>
      </c>
      <c r="B13" s="1335">
        <v>17804610</v>
      </c>
      <c r="C13" s="1335">
        <v>32347114.263999999</v>
      </c>
      <c r="D13" s="1335">
        <v>114694714.73100001</v>
      </c>
      <c r="E13" s="1335">
        <v>388634.424</v>
      </c>
      <c r="F13" s="1335">
        <v>115817932.97499999</v>
      </c>
      <c r="G13" s="1336">
        <v>31612530.443</v>
      </c>
      <c r="H13" s="1337"/>
      <c r="I13" s="1337"/>
      <c r="J13" s="1337"/>
      <c r="K13" s="1337"/>
      <c r="L13" s="1337"/>
      <c r="M13" s="1337"/>
      <c r="N13" s="1337"/>
      <c r="O13" s="1337"/>
    </row>
    <row r="14" spans="1:15" s="1338" customFormat="1" ht="20.100000000000001" customHeight="1">
      <c r="A14" s="290" t="s">
        <v>35</v>
      </c>
      <c r="B14" s="1335">
        <v>2895</v>
      </c>
      <c r="C14" s="1335">
        <v>4279997.5549999997</v>
      </c>
      <c r="D14" s="1335">
        <v>13482093.630000001</v>
      </c>
      <c r="E14" s="1335">
        <v>1877.239</v>
      </c>
      <c r="F14" s="1335">
        <v>13283291.154999999</v>
      </c>
      <c r="G14" s="1336">
        <v>4480677.2690000003</v>
      </c>
      <c r="H14" s="1337"/>
      <c r="I14" s="1337"/>
      <c r="J14" s="1337"/>
      <c r="K14" s="1337"/>
      <c r="L14" s="1337"/>
      <c r="M14" s="1337"/>
      <c r="N14" s="1337"/>
      <c r="O14" s="1337"/>
    </row>
    <row r="15" spans="1:15" s="1338" customFormat="1" ht="20.100000000000001" customHeight="1">
      <c r="A15" s="290" t="s">
        <v>797</v>
      </c>
      <c r="B15" s="1335">
        <v>20693126</v>
      </c>
      <c r="C15" s="1335">
        <v>39327855.104999997</v>
      </c>
      <c r="D15" s="1335">
        <v>109030033.927</v>
      </c>
      <c r="E15" s="1335">
        <v>50854.752999999997</v>
      </c>
      <c r="F15" s="1335">
        <v>109198778.316</v>
      </c>
      <c r="G15" s="1336">
        <v>39209965.468999997</v>
      </c>
      <c r="H15" s="1337"/>
      <c r="I15" s="1337"/>
      <c r="J15" s="1337"/>
      <c r="K15" s="1337"/>
      <c r="L15" s="1337"/>
      <c r="M15" s="1337"/>
      <c r="N15" s="1337"/>
      <c r="O15" s="1337"/>
    </row>
    <row r="16" spans="1:15" s="1338" customFormat="1" ht="20.100000000000001" customHeight="1">
      <c r="A16" s="290" t="s">
        <v>37</v>
      </c>
      <c r="B16" s="1335">
        <v>5592866</v>
      </c>
      <c r="C16" s="1335">
        <v>10654653.824999999</v>
      </c>
      <c r="D16" s="1335">
        <v>13905012.422</v>
      </c>
      <c r="E16" s="1335">
        <v>5330.6530000000002</v>
      </c>
      <c r="F16" s="1335">
        <v>13661211.050000001</v>
      </c>
      <c r="G16" s="1336">
        <v>10903785.848999999</v>
      </c>
      <c r="H16" s="1337"/>
      <c r="I16" s="1337"/>
      <c r="J16" s="1337"/>
      <c r="K16" s="1337"/>
      <c r="L16" s="1337"/>
      <c r="M16" s="1337"/>
      <c r="N16" s="1337"/>
      <c r="O16" s="1337"/>
    </row>
    <row r="17" spans="1:26" s="1338" customFormat="1" ht="20.100000000000001" customHeight="1">
      <c r="A17" s="290" t="s">
        <v>38</v>
      </c>
      <c r="B17" s="1335">
        <v>247296</v>
      </c>
      <c r="C17" s="1335">
        <v>3702158.9670000002</v>
      </c>
      <c r="D17" s="1335">
        <v>1605990.8119999999</v>
      </c>
      <c r="E17" s="1335">
        <v>18793.258999999998</v>
      </c>
      <c r="F17" s="1335">
        <v>1671300.9909999999</v>
      </c>
      <c r="G17" s="1336">
        <v>3655642.0469999998</v>
      </c>
      <c r="H17" s="1337"/>
      <c r="I17" s="1337"/>
      <c r="J17" s="1337"/>
      <c r="K17" s="1337"/>
      <c r="L17" s="1337"/>
      <c r="M17" s="1337"/>
      <c r="N17" s="1337"/>
      <c r="O17" s="1337"/>
    </row>
    <row r="18" spans="1:26" s="1338" customFormat="1" ht="20.100000000000001" customHeight="1">
      <c r="A18" s="290" t="s">
        <v>1157</v>
      </c>
      <c r="B18" s="1335">
        <v>2356315</v>
      </c>
      <c r="C18" s="1335">
        <v>3630697.824</v>
      </c>
      <c r="D18" s="1335">
        <v>4423143.3859999999</v>
      </c>
      <c r="E18" s="1335">
        <v>3901.2710000000002</v>
      </c>
      <c r="F18" s="1335">
        <v>4342848.7230000002</v>
      </c>
      <c r="G18" s="1336">
        <v>3714893.7579999999</v>
      </c>
      <c r="H18" s="1337"/>
      <c r="I18" s="1337"/>
      <c r="J18" s="1337"/>
      <c r="K18" s="1337"/>
      <c r="L18" s="1337"/>
      <c r="M18" s="1337"/>
      <c r="N18" s="1337"/>
      <c r="O18" s="1337"/>
    </row>
    <row r="19" spans="1:26" s="1338" customFormat="1" ht="20.100000000000001" customHeight="1">
      <c r="A19" s="290" t="s">
        <v>118</v>
      </c>
      <c r="B19" s="1335">
        <v>1521</v>
      </c>
      <c r="C19" s="1335">
        <v>2750358.6090000002</v>
      </c>
      <c r="D19" s="1335">
        <v>557721.94499999995</v>
      </c>
      <c r="E19" s="1335">
        <v>0</v>
      </c>
      <c r="F19" s="1335">
        <v>560947.06499999994</v>
      </c>
      <c r="G19" s="1336">
        <v>2747133.49</v>
      </c>
      <c r="H19" s="1337"/>
      <c r="I19" s="1337"/>
      <c r="J19" s="1337"/>
      <c r="K19" s="1337"/>
      <c r="L19" s="1337"/>
      <c r="M19" s="1337"/>
      <c r="N19" s="1337"/>
      <c r="O19" s="1337"/>
    </row>
    <row r="20" spans="1:26" s="1338" customFormat="1" ht="20.100000000000001" customHeight="1">
      <c r="A20" s="290" t="s">
        <v>41</v>
      </c>
      <c r="B20" s="1335">
        <v>469972</v>
      </c>
      <c r="C20" s="1335">
        <v>1528256.091</v>
      </c>
      <c r="D20" s="1335">
        <v>1205610.6740000001</v>
      </c>
      <c r="E20" s="1335">
        <v>5403.8339999999998</v>
      </c>
      <c r="F20" s="1335">
        <v>1180693.574</v>
      </c>
      <c r="G20" s="1336">
        <v>1558577.0249999999</v>
      </c>
      <c r="H20" s="1337"/>
      <c r="I20" s="1337"/>
      <c r="J20" s="1337"/>
      <c r="K20" s="1337"/>
      <c r="L20" s="1337"/>
      <c r="M20" s="1337"/>
      <c r="N20" s="1337"/>
      <c r="O20" s="1337"/>
    </row>
    <row r="21" spans="1:26" s="1338" customFormat="1" ht="20.100000000000001" customHeight="1">
      <c r="A21" s="27" t="s">
        <v>42</v>
      </c>
      <c r="B21" s="1335">
        <v>567136</v>
      </c>
      <c r="C21" s="1335">
        <v>1215432.459</v>
      </c>
      <c r="D21" s="1335">
        <v>151726.31899999999</v>
      </c>
      <c r="E21" s="1335">
        <v>1267.377</v>
      </c>
      <c r="F21" s="1335">
        <v>293175.55800000002</v>
      </c>
      <c r="G21" s="1336">
        <v>1075250.5970000001</v>
      </c>
      <c r="H21" s="1337"/>
      <c r="I21" s="1337"/>
      <c r="J21" s="1337"/>
      <c r="K21" s="1337"/>
      <c r="L21" s="1337"/>
      <c r="M21" s="1337"/>
      <c r="N21" s="1337"/>
      <c r="O21" s="1337"/>
    </row>
    <row r="22" spans="1:26" s="1338" customFormat="1" ht="20.100000000000001" customHeight="1">
      <c r="A22" s="290" t="s">
        <v>43</v>
      </c>
      <c r="B22" s="1335">
        <v>195</v>
      </c>
      <c r="C22" s="1335">
        <v>401125.57</v>
      </c>
      <c r="D22" s="1335">
        <v>824638.50399999996</v>
      </c>
      <c r="E22" s="1335">
        <v>0</v>
      </c>
      <c r="F22" s="1335">
        <v>944374.80099999998</v>
      </c>
      <c r="G22" s="1336">
        <v>281389.27299999999</v>
      </c>
      <c r="H22" s="1337"/>
      <c r="I22" s="1337"/>
      <c r="J22" s="1337"/>
      <c r="K22" s="1337"/>
      <c r="L22" s="1337"/>
      <c r="M22" s="1337"/>
      <c r="N22" s="1337"/>
      <c r="O22" s="1337"/>
    </row>
    <row r="23" spans="1:26" s="1338" customFormat="1" ht="20.100000000000001" customHeight="1">
      <c r="A23" s="290" t="s">
        <v>44</v>
      </c>
      <c r="B23" s="1335">
        <v>85</v>
      </c>
      <c r="C23" s="1335">
        <v>106641.711</v>
      </c>
      <c r="D23" s="1335">
        <v>156727.69699999999</v>
      </c>
      <c r="E23" s="1335">
        <v>0</v>
      </c>
      <c r="F23" s="1335">
        <v>208885.41500000001</v>
      </c>
      <c r="G23" s="1336">
        <v>54483.993999999999</v>
      </c>
      <c r="H23" s="1337"/>
      <c r="I23" s="1337"/>
      <c r="J23" s="1337"/>
      <c r="K23" s="1337"/>
      <c r="L23" s="1337"/>
      <c r="M23" s="1337"/>
      <c r="N23" s="1337"/>
      <c r="O23" s="1337"/>
    </row>
    <row r="24" spans="1:26" s="1338" customFormat="1" ht="20.100000000000001" customHeight="1">
      <c r="A24" s="290" t="s">
        <v>45</v>
      </c>
      <c r="B24" s="1335">
        <v>272</v>
      </c>
      <c r="C24" s="1335">
        <v>1803432.139</v>
      </c>
      <c r="D24" s="1335">
        <v>7645005.9479999999</v>
      </c>
      <c r="E24" s="1335">
        <v>0</v>
      </c>
      <c r="F24" s="1335">
        <v>7672161.9220000003</v>
      </c>
      <c r="G24" s="1336">
        <v>1776276.1640000001</v>
      </c>
      <c r="H24" s="1337"/>
      <c r="I24" s="1337"/>
      <c r="J24" s="1337"/>
      <c r="K24" s="1337"/>
      <c r="L24" s="1337"/>
      <c r="M24" s="1337"/>
      <c r="N24" s="1337"/>
      <c r="O24" s="1337"/>
    </row>
    <row r="25" spans="1:26" s="1338" customFormat="1" ht="20.100000000000001" customHeight="1">
      <c r="A25" s="290" t="s">
        <v>46</v>
      </c>
      <c r="B25" s="1335">
        <v>1579591</v>
      </c>
      <c r="C25" s="1335">
        <v>3297258.6850000001</v>
      </c>
      <c r="D25" s="1335">
        <v>1769153.0630000001</v>
      </c>
      <c r="E25" s="1335">
        <v>0</v>
      </c>
      <c r="F25" s="1335">
        <v>1713971.378</v>
      </c>
      <c r="G25" s="1336">
        <v>3352440.37</v>
      </c>
      <c r="H25" s="1337"/>
      <c r="I25" s="1337"/>
      <c r="J25" s="1337"/>
      <c r="K25" s="1337"/>
      <c r="L25" s="1337"/>
      <c r="M25" s="1337"/>
      <c r="N25" s="1337"/>
      <c r="O25" s="1337"/>
    </row>
    <row r="26" spans="1:26" s="1338" customFormat="1" ht="20.100000000000001" customHeight="1">
      <c r="A26" s="290" t="s">
        <v>47</v>
      </c>
      <c r="B26" s="1335">
        <v>5918979</v>
      </c>
      <c r="C26" s="1335">
        <v>1341305.091</v>
      </c>
      <c r="D26" s="1335">
        <v>1006107.27</v>
      </c>
      <c r="E26" s="1335">
        <v>43302.296000000002</v>
      </c>
      <c r="F26" s="1335">
        <v>978043.05299999996</v>
      </c>
      <c r="G26" s="1336">
        <v>1412671.6040000001</v>
      </c>
      <c r="H26" s="1337"/>
      <c r="I26" s="1337"/>
      <c r="J26" s="1337"/>
      <c r="K26" s="1337"/>
      <c r="L26" s="1337"/>
      <c r="M26" s="1337"/>
      <c r="N26" s="1337"/>
      <c r="O26" s="1337"/>
    </row>
    <row r="27" spans="1:26" s="1340" customFormat="1" ht="27" customHeight="1" thickBot="1">
      <c r="A27" s="365" t="s">
        <v>48</v>
      </c>
      <c r="B27" s="1339">
        <v>101581070</v>
      </c>
      <c r="C27" s="1339">
        <v>267527815.84499991</v>
      </c>
      <c r="D27" s="1339">
        <v>1123114413.3599997</v>
      </c>
      <c r="E27" s="1339">
        <v>687529.19699999993</v>
      </c>
      <c r="F27" s="1339">
        <v>1118232958.6460001</v>
      </c>
      <c r="G27" s="1339">
        <v>273096799.75699991</v>
      </c>
      <c r="H27" s="1337"/>
      <c r="I27" s="1337"/>
      <c r="J27" s="1337"/>
      <c r="K27" s="1337"/>
      <c r="L27" s="1337"/>
      <c r="M27" s="1337"/>
      <c r="N27" s="1337"/>
      <c r="O27" s="1337"/>
    </row>
    <row r="28" spans="1:26" s="1330" customFormat="1" ht="11.25" customHeight="1">
      <c r="A28" s="1341"/>
      <c r="B28" s="1341"/>
      <c r="C28" s="1342"/>
      <c r="D28" s="1342"/>
      <c r="E28" s="1342"/>
      <c r="F28" s="1342"/>
      <c r="G28" s="1342"/>
    </row>
    <row r="29" spans="1:26" s="1344" customFormat="1" ht="12.15" customHeight="1">
      <c r="A29" s="932" t="s">
        <v>1158</v>
      </c>
      <c r="B29" s="933"/>
      <c r="C29" s="933"/>
      <c r="D29" s="933"/>
      <c r="E29" s="933"/>
      <c r="F29" s="933"/>
      <c r="G29" s="1343"/>
    </row>
    <row r="30" spans="1:26" s="1330" customFormat="1">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26" s="1330" customFormat="1">
      <c r="A31" s="570"/>
      <c r="B31" s="897"/>
      <c r="C31" s="897"/>
      <c r="D31" s="885"/>
      <c r="E31" s="897"/>
      <c r="F31" s="897"/>
      <c r="G31" s="897"/>
      <c r="H31" s="885"/>
      <c r="I31" s="897"/>
      <c r="J31" s="7"/>
      <c r="K31" s="7"/>
      <c r="L31" s="7"/>
      <c r="M31" s="7"/>
      <c r="N31" s="7"/>
      <c r="O31" s="7"/>
      <c r="P31" s="7"/>
      <c r="Q31" s="7"/>
      <c r="R31" s="7"/>
      <c r="S31" s="7"/>
      <c r="T31" s="7"/>
      <c r="U31" s="7"/>
      <c r="V31" s="7"/>
      <c r="W31" s="7"/>
      <c r="X31" s="7"/>
      <c r="Y31" s="7"/>
      <c r="Z31" s="7"/>
    </row>
    <row r="32" spans="1:26" s="1330" customFormat="1"/>
    <row r="33" spans="2:7" s="1330" customFormat="1">
      <c r="B33" s="1345"/>
      <c r="C33" s="1345"/>
      <c r="D33" s="1345"/>
      <c r="E33" s="1345"/>
      <c r="F33" s="1345"/>
      <c r="G33" s="1345"/>
    </row>
    <row r="34" spans="2:7" s="1330" customFormat="1"/>
    <row r="35" spans="2:7" s="1330" customFormat="1"/>
  </sheetData>
  <mergeCells count="2">
    <mergeCell ref="A2:G2"/>
    <mergeCell ref="A4:G4"/>
  </mergeCells>
  <hyperlinks>
    <hyperlink ref="A1" location="Índice!A1" display="Volver al Índice" xr:uid="{3B388731-98DD-4CAC-9590-3771629D99EA}"/>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7877D-7CAD-4A2A-B473-3AA0D970989E}">
  <dimension ref="A1:AI35"/>
  <sheetViews>
    <sheetView showGridLines="0" zoomScaleNormal="100" workbookViewId="0"/>
  </sheetViews>
  <sheetFormatPr baseColWidth="10" defaultRowHeight="13.2"/>
  <cols>
    <col min="1" max="1" width="42.88671875" style="7" customWidth="1"/>
    <col min="2" max="3" width="18.6640625" style="7" customWidth="1"/>
    <col min="4" max="4" width="21.6640625" style="7" customWidth="1"/>
    <col min="5" max="7" width="18.6640625" style="7" customWidth="1"/>
    <col min="8" max="8" width="10.44140625" style="7" bestFit="1" customWidth="1"/>
    <col min="9" max="9" width="12.33203125" style="7" bestFit="1" customWidth="1"/>
    <col min="10" max="16384" width="11.5546875" style="7"/>
  </cols>
  <sheetData>
    <row r="1" spans="1:16" s="1346" customFormat="1" ht="18" customHeight="1">
      <c r="A1" s="1451" t="s">
        <v>1210</v>
      </c>
      <c r="B1" s="1"/>
      <c r="C1" s="1"/>
      <c r="D1" s="1"/>
      <c r="E1" s="1"/>
      <c r="F1" s="1"/>
      <c r="G1" s="1"/>
    </row>
    <row r="2" spans="1:16" s="4" customFormat="1" ht="25.2" customHeight="1">
      <c r="A2" s="3" t="s">
        <v>1159</v>
      </c>
      <c r="B2" s="3"/>
      <c r="C2" s="3"/>
      <c r="D2" s="3"/>
      <c r="E2" s="3"/>
      <c r="F2" s="3"/>
      <c r="G2" s="3"/>
    </row>
    <row r="3" spans="1:16" s="1347" customFormat="1" ht="20.100000000000001" customHeight="1">
      <c r="A3" s="169">
        <v>46173</v>
      </c>
      <c r="B3" s="169"/>
      <c r="C3" s="169"/>
      <c r="D3" s="169"/>
      <c r="E3" s="169"/>
      <c r="F3" s="169"/>
      <c r="G3" s="169"/>
    </row>
    <row r="4" spans="1:16" s="1349" customFormat="1" ht="20.100000000000001" customHeight="1">
      <c r="A4" s="1348" t="s">
        <v>125</v>
      </c>
      <c r="B4" s="1348"/>
      <c r="C4" s="1348"/>
      <c r="D4" s="1348"/>
      <c r="E4" s="1348"/>
      <c r="F4" s="1348"/>
      <c r="G4" s="1348"/>
    </row>
    <row r="5" spans="1:16" ht="11.25" customHeight="1" thickBot="1"/>
    <row r="6" spans="1:16" s="1330" customFormat="1" ht="54.9" customHeight="1">
      <c r="A6" s="1350" t="s">
        <v>1</v>
      </c>
      <c r="B6" s="1328" t="s">
        <v>1151</v>
      </c>
      <c r="C6" s="1327" t="s">
        <v>1152</v>
      </c>
      <c r="D6" s="1327" t="s">
        <v>1153</v>
      </c>
      <c r="E6" s="1327" t="s">
        <v>1154</v>
      </c>
      <c r="F6" s="1327" t="s">
        <v>1155</v>
      </c>
      <c r="G6" s="1350" t="s">
        <v>1156</v>
      </c>
    </row>
    <row r="7" spans="1:16" s="1330" customFormat="1" ht="9.75" customHeight="1">
      <c r="A7" s="1331"/>
      <c r="B7" s="1332"/>
      <c r="C7" s="1351"/>
      <c r="D7" s="1351"/>
      <c r="E7" s="1351"/>
      <c r="F7" s="1351"/>
      <c r="G7" s="1352"/>
    </row>
    <row r="8" spans="1:16" s="1338" customFormat="1" ht="20.100000000000001" customHeight="1">
      <c r="A8" s="290" t="s">
        <v>29</v>
      </c>
      <c r="B8" s="1335">
        <v>1003407</v>
      </c>
      <c r="C8" s="1335">
        <v>32191206.258000001</v>
      </c>
      <c r="D8" s="1335">
        <v>102577007.498</v>
      </c>
      <c r="E8" s="1335">
        <v>31050.714</v>
      </c>
      <c r="F8" s="1335">
        <v>103048939.50300001</v>
      </c>
      <c r="G8" s="1336">
        <v>31750324.967</v>
      </c>
      <c r="I8" s="1337"/>
      <c r="J8" s="1337"/>
      <c r="K8" s="1337"/>
      <c r="L8" s="1337"/>
      <c r="M8" s="1337"/>
      <c r="N8" s="1337"/>
      <c r="O8" s="1337"/>
      <c r="P8" s="1337"/>
    </row>
    <row r="9" spans="1:16" s="1338" customFormat="1" ht="20.100000000000001" customHeight="1">
      <c r="A9" s="290" t="s">
        <v>30</v>
      </c>
      <c r="B9" s="1335">
        <v>12203</v>
      </c>
      <c r="C9" s="1335">
        <v>310638.71799999999</v>
      </c>
      <c r="D9" s="1335">
        <v>141758.647</v>
      </c>
      <c r="E9" s="1335">
        <v>15.89</v>
      </c>
      <c r="F9" s="1335">
        <v>152030.85699999999</v>
      </c>
      <c r="G9" s="1336">
        <v>300382.39799999999</v>
      </c>
      <c r="I9" s="1337"/>
      <c r="J9" s="1337"/>
      <c r="K9" s="1337"/>
      <c r="L9" s="1337"/>
      <c r="M9" s="1337"/>
      <c r="N9" s="1337"/>
      <c r="O9" s="1337"/>
      <c r="P9" s="1337"/>
    </row>
    <row r="10" spans="1:16" s="1338" customFormat="1" ht="20.100000000000001" customHeight="1">
      <c r="A10" s="290" t="s">
        <v>31</v>
      </c>
      <c r="B10" s="1335">
        <v>2362134</v>
      </c>
      <c r="C10" s="1335">
        <v>61257386.298</v>
      </c>
      <c r="D10" s="1335">
        <v>769830666.16299999</v>
      </c>
      <c r="E10" s="1335">
        <v>33119.33</v>
      </c>
      <c r="F10" s="1335">
        <v>770940909.63600004</v>
      </c>
      <c r="G10" s="1336">
        <v>60180262.156000003</v>
      </c>
      <c r="I10" s="1337"/>
      <c r="J10" s="1337"/>
      <c r="K10" s="1337"/>
      <c r="L10" s="1337"/>
      <c r="M10" s="1337"/>
      <c r="N10" s="1337"/>
      <c r="O10" s="1337"/>
      <c r="P10" s="1337"/>
    </row>
    <row r="11" spans="1:16" s="1338" customFormat="1" ht="20.100000000000001" customHeight="1">
      <c r="A11" s="290" t="s">
        <v>32</v>
      </c>
      <c r="B11" s="1335">
        <v>183751</v>
      </c>
      <c r="C11" s="1335">
        <v>2498229.6439999999</v>
      </c>
      <c r="D11" s="1335">
        <v>8683424.1079999991</v>
      </c>
      <c r="E11" s="1335">
        <v>0</v>
      </c>
      <c r="F11" s="1335">
        <v>8715560.216</v>
      </c>
      <c r="G11" s="1336">
        <v>2466093.5359999998</v>
      </c>
      <c r="I11" s="1337"/>
      <c r="J11" s="1337"/>
      <c r="K11" s="1337"/>
      <c r="L11" s="1337"/>
      <c r="M11" s="1337"/>
      <c r="N11" s="1337"/>
      <c r="O11" s="1337"/>
      <c r="P11" s="1337"/>
    </row>
    <row r="12" spans="1:16" s="1338" customFormat="1" ht="20.100000000000001" customHeight="1">
      <c r="A12" s="290" t="s">
        <v>33</v>
      </c>
      <c r="B12" s="1335">
        <v>80536</v>
      </c>
      <c r="C12" s="1335">
        <v>6110714.9469999997</v>
      </c>
      <c r="D12" s="1335">
        <v>16506383.635</v>
      </c>
      <c r="E12" s="1335">
        <v>2923.971</v>
      </c>
      <c r="F12" s="1335">
        <v>16593267.437999999</v>
      </c>
      <c r="G12" s="1336">
        <v>6026755.1150000002</v>
      </c>
      <c r="I12" s="1337"/>
      <c r="J12" s="1337"/>
      <c r="K12" s="1337"/>
      <c r="L12" s="1337"/>
      <c r="M12" s="1337"/>
      <c r="N12" s="1337"/>
      <c r="O12" s="1337"/>
      <c r="P12" s="1337"/>
    </row>
    <row r="13" spans="1:16" s="1338" customFormat="1" ht="20.100000000000001" customHeight="1">
      <c r="A13" s="290" t="s">
        <v>117</v>
      </c>
      <c r="B13" s="1335">
        <v>3127538</v>
      </c>
      <c r="C13" s="1335">
        <v>19899591.864999998</v>
      </c>
      <c r="D13" s="1335">
        <v>115528184.977</v>
      </c>
      <c r="E13" s="1335">
        <v>314488.337</v>
      </c>
      <c r="F13" s="1335">
        <v>117727038.79000001</v>
      </c>
      <c r="G13" s="1336">
        <v>18015226.390000001</v>
      </c>
      <c r="I13" s="1337"/>
      <c r="J13" s="1337"/>
      <c r="K13" s="1337"/>
      <c r="L13" s="1337"/>
      <c r="M13" s="1337"/>
      <c r="N13" s="1337"/>
      <c r="O13" s="1337"/>
      <c r="P13" s="1337"/>
    </row>
    <row r="14" spans="1:16" s="1338" customFormat="1" ht="20.100000000000001" customHeight="1">
      <c r="A14" s="290" t="s">
        <v>35</v>
      </c>
      <c r="B14" s="1335">
        <v>1084</v>
      </c>
      <c r="C14" s="1335">
        <v>2144988.9509999999</v>
      </c>
      <c r="D14" s="1335">
        <v>9851858.6569999997</v>
      </c>
      <c r="E14" s="1335">
        <v>845.34699999999998</v>
      </c>
      <c r="F14" s="1335">
        <v>9964565.1199999992</v>
      </c>
      <c r="G14" s="1336">
        <v>2033127.835</v>
      </c>
      <c r="I14" s="1337"/>
      <c r="J14" s="1337"/>
      <c r="K14" s="1337"/>
      <c r="L14" s="1337"/>
      <c r="M14" s="1337"/>
      <c r="N14" s="1337"/>
      <c r="O14" s="1337"/>
      <c r="P14" s="1337"/>
    </row>
    <row r="15" spans="1:16" s="1338" customFormat="1" ht="20.100000000000001" customHeight="1">
      <c r="A15" s="290" t="s">
        <v>797</v>
      </c>
      <c r="B15" s="1335">
        <v>3585971</v>
      </c>
      <c r="C15" s="1335">
        <v>16833325.318999998</v>
      </c>
      <c r="D15" s="1335">
        <v>50073053.778999999</v>
      </c>
      <c r="E15" s="1335">
        <v>12966.999</v>
      </c>
      <c r="F15" s="1335">
        <v>49735387.932999998</v>
      </c>
      <c r="G15" s="1336">
        <v>17183958.164000001</v>
      </c>
      <c r="I15" s="1337"/>
      <c r="J15" s="1337"/>
      <c r="K15" s="1337"/>
      <c r="L15" s="1337"/>
      <c r="M15" s="1337"/>
      <c r="N15" s="1337"/>
      <c r="O15" s="1337"/>
      <c r="P15" s="1337"/>
    </row>
    <row r="16" spans="1:16" s="1338" customFormat="1" ht="20.100000000000001" customHeight="1">
      <c r="A16" s="290" t="s">
        <v>37</v>
      </c>
      <c r="B16" s="1335">
        <v>244182</v>
      </c>
      <c r="C16" s="1335">
        <v>517816.967</v>
      </c>
      <c r="D16" s="1335">
        <v>435335.42599999998</v>
      </c>
      <c r="E16" s="1335">
        <v>32.281999999999996</v>
      </c>
      <c r="F16" s="1335">
        <v>467070.46</v>
      </c>
      <c r="G16" s="1336">
        <v>486114.21600000001</v>
      </c>
      <c r="I16" s="1337"/>
      <c r="J16" s="1337"/>
      <c r="K16" s="1337"/>
      <c r="L16" s="1337"/>
      <c r="M16" s="1337"/>
      <c r="N16" s="1337"/>
      <c r="O16" s="1337"/>
      <c r="P16" s="1337"/>
    </row>
    <row r="17" spans="1:35" s="1338" customFormat="1" ht="20.100000000000001" customHeight="1">
      <c r="A17" s="290" t="s">
        <v>38</v>
      </c>
      <c r="B17" s="1335">
        <v>21448</v>
      </c>
      <c r="C17" s="1335">
        <v>948969.03700000001</v>
      </c>
      <c r="D17" s="1335">
        <v>783240.84699999995</v>
      </c>
      <c r="E17" s="1335">
        <v>18071.248</v>
      </c>
      <c r="F17" s="1335">
        <v>778042.45499999996</v>
      </c>
      <c r="G17" s="1336">
        <v>972238.67799999996</v>
      </c>
      <c r="I17" s="1337"/>
      <c r="J17" s="1337"/>
      <c r="K17" s="1337"/>
      <c r="L17" s="1337"/>
      <c r="M17" s="1337"/>
      <c r="N17" s="1337"/>
      <c r="O17" s="1337"/>
      <c r="P17" s="1337"/>
    </row>
    <row r="18" spans="1:35" s="1338" customFormat="1" ht="20.100000000000001" customHeight="1">
      <c r="A18" s="290" t="s">
        <v>1157</v>
      </c>
      <c r="B18" s="1335">
        <v>36369</v>
      </c>
      <c r="C18" s="1335">
        <v>453189.48700000002</v>
      </c>
      <c r="D18" s="1335">
        <v>327471.49699999997</v>
      </c>
      <c r="E18" s="1335">
        <v>462.78500000000003</v>
      </c>
      <c r="F18" s="1335">
        <v>357934.07199999999</v>
      </c>
      <c r="G18" s="1336">
        <v>423189.69699999999</v>
      </c>
      <c r="I18" s="1337"/>
      <c r="J18" s="1337"/>
      <c r="K18" s="1337"/>
      <c r="L18" s="1337"/>
      <c r="M18" s="1337"/>
      <c r="N18" s="1337"/>
      <c r="O18" s="1337"/>
      <c r="P18" s="1337"/>
    </row>
    <row r="19" spans="1:35" s="1338" customFormat="1" ht="20.100000000000001" customHeight="1">
      <c r="A19" s="290" t="s">
        <v>118</v>
      </c>
      <c r="B19" s="1335">
        <v>1728</v>
      </c>
      <c r="C19" s="1335">
        <v>3650018.798</v>
      </c>
      <c r="D19" s="1335">
        <v>1273432.0120000001</v>
      </c>
      <c r="E19" s="1335">
        <v>0</v>
      </c>
      <c r="F19" s="1335">
        <v>1270812.8489999999</v>
      </c>
      <c r="G19" s="1336">
        <v>3652637.9610000001</v>
      </c>
      <c r="I19" s="1337"/>
      <c r="J19" s="1337"/>
      <c r="K19" s="1337"/>
      <c r="L19" s="1337"/>
      <c r="M19" s="1337"/>
      <c r="N19" s="1337"/>
      <c r="O19" s="1337"/>
      <c r="P19" s="1337"/>
    </row>
    <row r="20" spans="1:35" s="1338" customFormat="1" ht="20.100000000000001" customHeight="1">
      <c r="A20" s="290" t="s">
        <v>41</v>
      </c>
      <c r="B20" s="1335">
        <v>1643</v>
      </c>
      <c r="C20" s="1335">
        <v>5037.4840000000004</v>
      </c>
      <c r="D20" s="1335">
        <v>25882.823</v>
      </c>
      <c r="E20" s="1335">
        <v>3.2789999999999999</v>
      </c>
      <c r="F20" s="1335">
        <v>25609.233</v>
      </c>
      <c r="G20" s="1336">
        <v>5314.3519999999999</v>
      </c>
      <c r="I20" s="1337"/>
      <c r="J20" s="1337"/>
      <c r="K20" s="1337"/>
      <c r="L20" s="1337"/>
      <c r="M20" s="1337"/>
      <c r="N20" s="1337"/>
      <c r="O20" s="1337"/>
      <c r="P20" s="1337"/>
    </row>
    <row r="21" spans="1:35" s="1338" customFormat="1" ht="20.100000000000001" customHeight="1">
      <c r="A21" s="27" t="s">
        <v>42</v>
      </c>
      <c r="B21" s="1335">
        <v>25542</v>
      </c>
      <c r="C21" s="1335">
        <v>244394.15900000001</v>
      </c>
      <c r="D21" s="1335">
        <v>35490.489000000001</v>
      </c>
      <c r="E21" s="1335">
        <v>75.823999999999998</v>
      </c>
      <c r="F21" s="1335">
        <v>58522.436000000002</v>
      </c>
      <c r="G21" s="1336">
        <v>221438.03599999999</v>
      </c>
      <c r="I21" s="1337"/>
      <c r="J21" s="1337"/>
      <c r="K21" s="1337"/>
      <c r="L21" s="1337"/>
      <c r="M21" s="1337"/>
      <c r="N21" s="1337"/>
      <c r="O21" s="1337"/>
      <c r="P21" s="1337"/>
    </row>
    <row r="22" spans="1:35" s="1338" customFormat="1" ht="20.100000000000001" customHeight="1">
      <c r="A22" s="290" t="s">
        <v>43</v>
      </c>
      <c r="B22" s="1335">
        <v>287</v>
      </c>
      <c r="C22" s="1335">
        <v>1429683.8459999999</v>
      </c>
      <c r="D22" s="1335">
        <v>4374694.34</v>
      </c>
      <c r="E22" s="1335">
        <v>8.7149999999999999</v>
      </c>
      <c r="F22" s="1335">
        <v>4376128.534</v>
      </c>
      <c r="G22" s="1336">
        <v>1428258.368</v>
      </c>
      <c r="I22" s="1337"/>
      <c r="J22" s="1337"/>
      <c r="K22" s="1337"/>
      <c r="L22" s="1337"/>
      <c r="M22" s="1337"/>
      <c r="N22" s="1337"/>
      <c r="O22" s="1337"/>
      <c r="P22" s="1337"/>
    </row>
    <row r="23" spans="1:35" s="1338" customFormat="1" ht="20.100000000000001" customHeight="1">
      <c r="A23" s="290" t="s">
        <v>44</v>
      </c>
      <c r="B23" s="1335">
        <v>104</v>
      </c>
      <c r="C23" s="1335">
        <v>1690301.628</v>
      </c>
      <c r="D23" s="1335">
        <v>2720573.7820000001</v>
      </c>
      <c r="E23" s="1335">
        <v>0</v>
      </c>
      <c r="F23" s="1335">
        <v>2902735.1460000002</v>
      </c>
      <c r="G23" s="1336">
        <v>1508140.263</v>
      </c>
      <c r="I23" s="1337"/>
      <c r="J23" s="1337"/>
      <c r="K23" s="1337"/>
      <c r="L23" s="1337"/>
      <c r="M23" s="1337"/>
      <c r="N23" s="1337"/>
      <c r="O23" s="1337"/>
      <c r="P23" s="1337"/>
    </row>
    <row r="24" spans="1:35" s="1338" customFormat="1" ht="20.100000000000001" customHeight="1">
      <c r="A24" s="290" t="s">
        <v>45</v>
      </c>
      <c r="B24" s="1335">
        <v>285</v>
      </c>
      <c r="C24" s="1335">
        <v>1666701.65</v>
      </c>
      <c r="D24" s="1335">
        <v>18438528.873</v>
      </c>
      <c r="E24" s="1335">
        <v>0</v>
      </c>
      <c r="F24" s="1335">
        <v>18636253.699000001</v>
      </c>
      <c r="G24" s="1336">
        <v>1468976.8230000001</v>
      </c>
      <c r="I24" s="1337"/>
      <c r="J24" s="1337"/>
      <c r="K24" s="1337"/>
      <c r="L24" s="1337"/>
      <c r="M24" s="1337"/>
      <c r="N24" s="1337"/>
      <c r="O24" s="1337"/>
      <c r="P24" s="1337"/>
    </row>
    <row r="25" spans="1:35" s="1338" customFormat="1" ht="20.100000000000001" customHeight="1">
      <c r="A25" s="290" t="s">
        <v>46</v>
      </c>
      <c r="B25" s="1335">
        <v>2082</v>
      </c>
      <c r="C25" s="1335">
        <v>38167.474000000002</v>
      </c>
      <c r="D25" s="1335">
        <v>23558.296999999999</v>
      </c>
      <c r="E25" s="1335">
        <v>0</v>
      </c>
      <c r="F25" s="1335">
        <v>24207.581999999999</v>
      </c>
      <c r="G25" s="1336">
        <v>37518.19</v>
      </c>
      <c r="I25" s="1337"/>
      <c r="J25" s="1337"/>
      <c r="K25" s="1337"/>
      <c r="L25" s="1337"/>
      <c r="M25" s="1337"/>
      <c r="N25" s="1337"/>
      <c r="O25" s="1337"/>
      <c r="P25" s="1337"/>
    </row>
    <row r="26" spans="1:35" s="1338" customFormat="1" ht="20.100000000000001" customHeight="1">
      <c r="A26" s="290" t="s">
        <v>47</v>
      </c>
      <c r="B26" s="1335">
        <v>199347</v>
      </c>
      <c r="C26" s="1335">
        <v>84505.14</v>
      </c>
      <c r="D26" s="1335">
        <v>17746.716</v>
      </c>
      <c r="E26" s="1335">
        <v>3310.6979999999999</v>
      </c>
      <c r="F26" s="1335">
        <v>19774.001</v>
      </c>
      <c r="G26" s="1336">
        <v>85788.553</v>
      </c>
      <c r="I26" s="1337"/>
      <c r="J26" s="1337"/>
      <c r="K26" s="1337"/>
      <c r="L26" s="1337"/>
      <c r="M26" s="1337"/>
      <c r="N26" s="1337"/>
      <c r="O26" s="1337"/>
      <c r="P26" s="1337"/>
    </row>
    <row r="27" spans="1:35" s="933" customFormat="1" ht="24" customHeight="1" thickBot="1">
      <c r="A27" s="365" t="s">
        <v>48</v>
      </c>
      <c r="B27" s="1339">
        <v>10889641</v>
      </c>
      <c r="C27" s="1339">
        <v>151974867.66999999</v>
      </c>
      <c r="D27" s="1339">
        <v>1101648292.566</v>
      </c>
      <c r="E27" s="1339">
        <v>417375.41899999999</v>
      </c>
      <c r="F27" s="1339">
        <v>1105794789.9599998</v>
      </c>
      <c r="G27" s="1339">
        <v>148245745.69800001</v>
      </c>
      <c r="I27" s="1337"/>
      <c r="J27" s="1337"/>
      <c r="K27" s="1337"/>
      <c r="L27" s="1337"/>
      <c r="M27" s="1337"/>
      <c r="N27" s="1337"/>
      <c r="O27" s="1337"/>
      <c r="P27" s="1337"/>
    </row>
    <row r="28" spans="1:35" s="1330" customFormat="1" ht="9.75" customHeight="1">
      <c r="A28" s="1341"/>
      <c r="B28" s="1341"/>
      <c r="C28" s="1342"/>
      <c r="D28" s="1342"/>
      <c r="E28" s="1342"/>
      <c r="F28" s="1342"/>
      <c r="G28" s="1342"/>
      <c r="H28" s="1340"/>
      <c r="I28" s="1340"/>
      <c r="J28" s="1340"/>
      <c r="K28" s="1340"/>
      <c r="L28" s="1340"/>
      <c r="M28" s="1340"/>
      <c r="N28" s="1340"/>
      <c r="O28" s="1340"/>
      <c r="P28" s="1340"/>
      <c r="Q28" s="1340"/>
      <c r="R28" s="1340"/>
      <c r="S28" s="1340"/>
      <c r="T28" s="1340"/>
      <c r="U28" s="1340"/>
      <c r="V28" s="1340"/>
      <c r="W28" s="1340"/>
      <c r="X28" s="1340"/>
      <c r="Y28" s="1340"/>
      <c r="Z28" s="1340"/>
      <c r="AA28" s="1340"/>
      <c r="AB28" s="1340"/>
      <c r="AC28" s="1340"/>
      <c r="AD28" s="1340"/>
      <c r="AE28" s="1340"/>
      <c r="AF28" s="1340"/>
      <c r="AG28" s="1340"/>
      <c r="AH28" s="1340"/>
      <c r="AI28" s="1340"/>
    </row>
    <row r="29" spans="1:35" s="1353" customFormat="1" ht="10.199999999999999">
      <c r="A29" s="932" t="s">
        <v>1158</v>
      </c>
      <c r="B29" s="933"/>
      <c r="C29" s="933"/>
      <c r="D29" s="933"/>
      <c r="E29" s="933"/>
      <c r="F29" s="933"/>
      <c r="G29" s="933"/>
    </row>
    <row r="30" spans="1:35" s="1330" customFormat="1">
      <c r="A30" s="24"/>
      <c r="B30" s="18"/>
      <c r="C30" s="18"/>
      <c r="D30" s="18"/>
      <c r="E30" s="18"/>
      <c r="F30" s="18"/>
      <c r="G30" s="18"/>
      <c r="H30" s="18"/>
      <c r="I30" s="18"/>
      <c r="J30" s="7"/>
      <c r="K30" s="7"/>
      <c r="L30" s="7"/>
      <c r="M30" s="7"/>
      <c r="N30" s="7"/>
      <c r="O30" s="7"/>
      <c r="P30" s="7"/>
      <c r="Q30" s="7"/>
      <c r="R30" s="7"/>
      <c r="S30" s="7"/>
      <c r="T30" s="7"/>
      <c r="U30" s="7"/>
      <c r="V30" s="7"/>
      <c r="W30" s="7"/>
      <c r="X30" s="7"/>
      <c r="Y30" s="7"/>
      <c r="Z30" s="7"/>
    </row>
    <row r="31" spans="1:35" s="1330" customFormat="1">
      <c r="A31" s="570"/>
      <c r="B31" s="897"/>
      <c r="C31" s="897"/>
      <c r="D31" s="885"/>
      <c r="E31" s="897"/>
      <c r="F31" s="897"/>
      <c r="G31" s="897"/>
      <c r="H31" s="885"/>
      <c r="I31" s="897"/>
      <c r="J31" s="7"/>
      <c r="K31" s="7"/>
      <c r="L31" s="7"/>
      <c r="M31" s="7"/>
      <c r="N31" s="7"/>
      <c r="O31" s="7"/>
      <c r="P31" s="7"/>
      <c r="Q31" s="7"/>
      <c r="R31" s="7"/>
      <c r="S31" s="7"/>
      <c r="T31" s="7"/>
      <c r="U31" s="7"/>
      <c r="V31" s="7"/>
      <c r="W31" s="7"/>
      <c r="X31" s="7"/>
      <c r="Y31" s="7"/>
      <c r="Z31" s="7"/>
    </row>
    <row r="32" spans="1:35" s="1330" customFormat="1">
      <c r="B32" s="1345"/>
      <c r="C32" s="1345"/>
      <c r="D32" s="1345"/>
      <c r="E32" s="1345"/>
      <c r="F32" s="1345"/>
      <c r="G32" s="1345"/>
    </row>
    <row r="33" spans="2:7" s="1330" customFormat="1">
      <c r="B33" s="1345"/>
      <c r="C33" s="1345"/>
      <c r="D33" s="1345"/>
      <c r="E33" s="1345"/>
      <c r="F33" s="1345"/>
      <c r="G33" s="1345"/>
    </row>
    <row r="34" spans="2:7" s="1330" customFormat="1"/>
    <row r="35" spans="2:7" s="1330" customFormat="1"/>
  </sheetData>
  <mergeCells count="2">
    <mergeCell ref="A2:G2"/>
    <mergeCell ref="A4:G4"/>
  </mergeCells>
  <hyperlinks>
    <hyperlink ref="A1" location="Índice!A1" display="Volver al Índice" xr:uid="{A20B75A9-4F7C-4C93-86D8-D90251A67240}"/>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D5F2-92BB-4E22-A082-909A72563BD9}">
  <dimension ref="A1:O34"/>
  <sheetViews>
    <sheetView showGridLines="0" zoomScaleNormal="100" workbookViewId="0"/>
  </sheetViews>
  <sheetFormatPr baseColWidth="10" defaultRowHeight="13.2"/>
  <cols>
    <col min="1" max="1" width="35.44140625" style="7" customWidth="1"/>
    <col min="2" max="2" width="11.109375" style="7" customWidth="1"/>
    <col min="3" max="9" width="11.6640625" style="7" customWidth="1"/>
    <col min="10" max="10" width="16" style="7" bestFit="1"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c r="A1" s="1451" t="s">
        <v>1210</v>
      </c>
      <c r="B1" s="1"/>
      <c r="C1" s="1"/>
      <c r="D1" s="1"/>
      <c r="E1" s="1"/>
      <c r="F1" s="1"/>
      <c r="G1" s="1"/>
      <c r="H1" s="1"/>
      <c r="I1" s="1"/>
      <c r="J1" s="1"/>
    </row>
    <row r="2" spans="1:15" s="172" customFormat="1" ht="30.45" customHeight="1">
      <c r="A2" s="40" t="s">
        <v>1137</v>
      </c>
      <c r="B2" s="40"/>
      <c r="C2" s="40"/>
      <c r="D2" s="40"/>
      <c r="E2" s="40"/>
      <c r="F2" s="40"/>
      <c r="G2" s="40"/>
      <c r="H2" s="40"/>
      <c r="I2" s="40"/>
      <c r="J2" s="40"/>
      <c r="K2" s="700"/>
      <c r="L2" s="700"/>
      <c r="M2" s="700"/>
      <c r="N2" s="700"/>
      <c r="O2" s="700"/>
    </row>
    <row r="3" spans="1:15" s="378" customFormat="1" ht="21.45" customHeight="1">
      <c r="A3" s="1312">
        <v>46143</v>
      </c>
      <c r="B3" s="1312"/>
      <c r="C3" s="1312"/>
      <c r="D3" s="1312"/>
      <c r="E3" s="1312"/>
      <c r="F3" s="1312"/>
      <c r="G3" s="1312"/>
      <c r="H3" s="1312"/>
      <c r="I3" s="1312"/>
      <c r="J3" s="1312"/>
      <c r="K3" s="644"/>
      <c r="L3" s="644"/>
      <c r="M3" s="644"/>
      <c r="N3" s="644"/>
      <c r="O3" s="644"/>
    </row>
    <row r="4" spans="1:15" s="378" customFormat="1" ht="18.75" customHeight="1">
      <c r="A4" s="380" t="s">
        <v>125</v>
      </c>
      <c r="B4" s="380"/>
      <c r="C4" s="380"/>
      <c r="D4" s="380"/>
      <c r="E4" s="380"/>
      <c r="F4" s="380"/>
      <c r="G4" s="380"/>
      <c r="H4" s="380"/>
      <c r="I4" s="380"/>
      <c r="J4" s="380"/>
      <c r="K4" s="644"/>
      <c r="L4" s="644"/>
      <c r="M4" s="644"/>
      <c r="N4" s="644"/>
      <c r="O4" s="644"/>
    </row>
    <row r="5" spans="1:15" s="384" customFormat="1" ht="7.5" customHeight="1" thickBot="1">
      <c r="A5" s="382"/>
      <c r="B5" s="382"/>
      <c r="C5" s="382"/>
      <c r="D5" s="7"/>
      <c r="E5" s="7"/>
      <c r="F5" s="7"/>
      <c r="G5" s="7"/>
      <c r="H5" s="7"/>
      <c r="I5" s="7"/>
      <c r="J5" s="382"/>
      <c r="K5" s="604"/>
      <c r="L5" s="604"/>
      <c r="M5" s="604"/>
      <c r="N5" s="604"/>
      <c r="O5" s="604"/>
    </row>
    <row r="6" spans="1:15" s="13" customFormat="1" ht="24.75" customHeight="1">
      <c r="A6" s="1313"/>
      <c r="B6" s="1314"/>
      <c r="D6" s="682" t="s">
        <v>1138</v>
      </c>
      <c r="E6" s="682"/>
      <c r="F6" s="682"/>
      <c r="G6" s="682"/>
      <c r="H6" s="682"/>
      <c r="I6" s="1315"/>
    </row>
    <row r="7" spans="1:15" s="13" customFormat="1" ht="42" customHeight="1">
      <c r="A7" s="1316"/>
      <c r="B7" s="387" t="s">
        <v>1139</v>
      </c>
      <c r="C7" s="1317" t="s">
        <v>734</v>
      </c>
      <c r="D7" s="387" t="s">
        <v>1140</v>
      </c>
      <c r="E7" s="387" t="s">
        <v>1141</v>
      </c>
      <c r="F7" s="387" t="s">
        <v>1142</v>
      </c>
      <c r="G7" s="387" t="s">
        <v>1143</v>
      </c>
      <c r="H7" s="387" t="s">
        <v>1144</v>
      </c>
      <c r="I7" s="387" t="s">
        <v>1145</v>
      </c>
      <c r="J7" s="1318" t="s">
        <v>194</v>
      </c>
    </row>
    <row r="8" spans="1:15" s="36" customFormat="1" ht="8.4" customHeight="1">
      <c r="A8" s="388"/>
      <c r="B8" s="388"/>
      <c r="C8" s="388"/>
      <c r="D8" s="388"/>
      <c r="E8" s="388"/>
      <c r="F8" s="388"/>
      <c r="G8" s="388"/>
      <c r="H8" s="388"/>
      <c r="I8" s="388"/>
      <c r="J8" s="388"/>
    </row>
    <row r="9" spans="1:15" s="24" customFormat="1" ht="18" customHeight="1">
      <c r="A9" s="290" t="s">
        <v>29</v>
      </c>
      <c r="B9" s="1319">
        <v>21029562.168745998</v>
      </c>
      <c r="C9" s="1319">
        <v>18567584.78905401</v>
      </c>
      <c r="D9" s="1319">
        <v>6164743.6220030002</v>
      </c>
      <c r="E9" s="1319">
        <v>705922.00878299982</v>
      </c>
      <c r="F9" s="1319">
        <v>1751049.2025955003</v>
      </c>
      <c r="G9" s="1319">
        <v>2479616.3365520001</v>
      </c>
      <c r="H9" s="1319">
        <v>1551710.0389285001</v>
      </c>
      <c r="I9" s="1319">
        <v>953910.4875744998</v>
      </c>
      <c r="J9" s="1320">
        <v>53204098.65423651</v>
      </c>
      <c r="K9" s="196"/>
    </row>
    <row r="10" spans="1:15" s="24" customFormat="1" ht="18" customHeight="1">
      <c r="A10" s="290" t="s">
        <v>30</v>
      </c>
      <c r="B10" s="1319">
        <v>245453.62406449995</v>
      </c>
      <c r="C10" s="1319">
        <v>225001.52994100004</v>
      </c>
      <c r="D10" s="1319">
        <v>705.90054999999984</v>
      </c>
      <c r="E10" s="1319">
        <v>2039.5179295</v>
      </c>
      <c r="F10" s="1319">
        <v>31481.171761000016</v>
      </c>
      <c r="G10" s="1319">
        <v>370160.39440999995</v>
      </c>
      <c r="H10" s="1319">
        <v>216463.29610199993</v>
      </c>
      <c r="I10" s="1319">
        <v>99098.959443500018</v>
      </c>
      <c r="J10" s="1320">
        <v>1190404.3942015001</v>
      </c>
      <c r="K10" s="196"/>
    </row>
    <row r="11" spans="1:15" s="24" customFormat="1" ht="18" customHeight="1">
      <c r="A11" s="290" t="s">
        <v>98</v>
      </c>
      <c r="B11" s="1319">
        <v>33551697.286198996</v>
      </c>
      <c r="C11" s="1319">
        <v>40705094.934041508</v>
      </c>
      <c r="D11" s="1319">
        <v>5647332.7684675008</v>
      </c>
      <c r="E11" s="1319">
        <v>3892395.8621155005</v>
      </c>
      <c r="F11" s="1319">
        <v>3268743.8425905006</v>
      </c>
      <c r="G11" s="1319">
        <v>3411487.9156014994</v>
      </c>
      <c r="H11" s="1319">
        <v>759316.15607200027</v>
      </c>
      <c r="I11" s="1319">
        <v>2720402.6704254998</v>
      </c>
      <c r="J11" s="1320">
        <v>93956471.435513005</v>
      </c>
      <c r="K11" s="196"/>
    </row>
    <row r="12" spans="1:15" s="24" customFormat="1" ht="18" customHeight="1">
      <c r="A12" s="290" t="s">
        <v>32</v>
      </c>
      <c r="B12" s="1319">
        <v>190649.59648949999</v>
      </c>
      <c r="C12" s="1319">
        <v>2349894.7074265</v>
      </c>
      <c r="D12" s="1319">
        <v>2664.7881469999998</v>
      </c>
      <c r="E12" s="1319">
        <v>177738.87233350001</v>
      </c>
      <c r="F12" s="1319">
        <v>673863.11466800014</v>
      </c>
      <c r="G12" s="1319">
        <v>569387.96460950014</v>
      </c>
      <c r="H12" s="1319">
        <v>114044.19696850002</v>
      </c>
      <c r="I12" s="1319">
        <v>25337.794330500001</v>
      </c>
      <c r="J12" s="1320">
        <v>4103581.0349730002</v>
      </c>
      <c r="K12" s="196"/>
    </row>
    <row r="13" spans="1:15" s="24" customFormat="1" ht="18" customHeight="1">
      <c r="A13" s="290" t="s">
        <v>33</v>
      </c>
      <c r="B13" s="1319">
        <v>2835354.4954659999</v>
      </c>
      <c r="C13" s="1319">
        <v>2952443.718074</v>
      </c>
      <c r="D13" s="1319">
        <v>792949.5793679998</v>
      </c>
      <c r="E13" s="1319">
        <v>497368.40856050001</v>
      </c>
      <c r="F13" s="1319">
        <v>570459.03906799993</v>
      </c>
      <c r="G13" s="1319">
        <v>1203321.1369954997</v>
      </c>
      <c r="H13" s="1319">
        <v>913487.64358449972</v>
      </c>
      <c r="I13" s="1319">
        <v>185100.36797750002</v>
      </c>
      <c r="J13" s="1320">
        <v>9950484.3890939988</v>
      </c>
      <c r="K13" s="196"/>
    </row>
    <row r="14" spans="1:15" s="24" customFormat="1" ht="18" customHeight="1">
      <c r="A14" s="290" t="s">
        <v>117</v>
      </c>
      <c r="B14" s="1319">
        <v>12430888.101890001</v>
      </c>
      <c r="C14" s="1319">
        <v>8797665.2729029991</v>
      </c>
      <c r="D14" s="1319">
        <v>1555717.1350919998</v>
      </c>
      <c r="E14" s="1319">
        <v>1368368.8938824998</v>
      </c>
      <c r="F14" s="1319">
        <v>2236937.9664745</v>
      </c>
      <c r="G14" s="1319">
        <v>2843158.8863280001</v>
      </c>
      <c r="H14" s="1319">
        <v>1730616.3674489998</v>
      </c>
      <c r="I14" s="1319">
        <v>423984.13354199991</v>
      </c>
      <c r="J14" s="1320">
        <v>31387336.757561002</v>
      </c>
      <c r="K14" s="196"/>
    </row>
    <row r="15" spans="1:15" s="24" customFormat="1" ht="18" customHeight="1">
      <c r="A15" s="290" t="s">
        <v>35</v>
      </c>
      <c r="B15" s="1319">
        <v>2947066.9350020005</v>
      </c>
      <c r="C15" s="1319">
        <v>39012.554113500009</v>
      </c>
      <c r="D15" s="1319">
        <v>37000.001949999991</v>
      </c>
      <c r="E15" s="1319">
        <v>1164.5568000000001</v>
      </c>
      <c r="F15" s="1319">
        <v>0</v>
      </c>
      <c r="G15" s="1319">
        <v>0</v>
      </c>
      <c r="H15" s="1319">
        <v>0</v>
      </c>
      <c r="I15" s="1319">
        <v>0</v>
      </c>
      <c r="J15" s="1320">
        <v>3024244.0478655002</v>
      </c>
      <c r="K15" s="196"/>
    </row>
    <row r="16" spans="1:15" s="24" customFormat="1" ht="18" customHeight="1">
      <c r="A16" s="290" t="s">
        <v>36</v>
      </c>
      <c r="B16" s="1319">
        <v>8403752.7581159975</v>
      </c>
      <c r="C16" s="1319">
        <v>14640777.2214175</v>
      </c>
      <c r="D16" s="1319">
        <v>2086489.9770904998</v>
      </c>
      <c r="E16" s="1319">
        <v>3627696.5869180001</v>
      </c>
      <c r="F16" s="1319">
        <v>1880407.2690030008</v>
      </c>
      <c r="G16" s="1319">
        <v>3032981.8715384998</v>
      </c>
      <c r="H16" s="1319">
        <v>3078156.9605214996</v>
      </c>
      <c r="I16" s="1319">
        <v>704898.10508550017</v>
      </c>
      <c r="J16" s="1320">
        <v>37455160.749690495</v>
      </c>
      <c r="K16" s="196"/>
    </row>
    <row r="17" spans="1:11" s="24" customFormat="1" ht="18" customHeight="1">
      <c r="A17" s="290" t="s">
        <v>37</v>
      </c>
      <c r="B17" s="1319">
        <v>23638.864460000001</v>
      </c>
      <c r="C17" s="1319">
        <v>1985515.6586895001</v>
      </c>
      <c r="D17" s="1319">
        <v>959832.76380750013</v>
      </c>
      <c r="E17" s="1319">
        <v>501441.49255949992</v>
      </c>
      <c r="F17" s="1319">
        <v>1410075.633494</v>
      </c>
      <c r="G17" s="1319">
        <v>3701489.8756065001</v>
      </c>
      <c r="H17" s="1319">
        <v>1823011.4923875004</v>
      </c>
      <c r="I17" s="1319">
        <v>114742.19500850001</v>
      </c>
      <c r="J17" s="1320">
        <v>10519747.976012999</v>
      </c>
      <c r="K17" s="196"/>
    </row>
    <row r="18" spans="1:11" s="24" customFormat="1" ht="18" customHeight="1">
      <c r="A18" s="290" t="s">
        <v>38</v>
      </c>
      <c r="B18" s="1319">
        <v>180604.01288750002</v>
      </c>
      <c r="C18" s="1319">
        <v>940274.06365799997</v>
      </c>
      <c r="D18" s="1319">
        <v>90525.096667499995</v>
      </c>
      <c r="E18" s="1319">
        <v>243793.24401499995</v>
      </c>
      <c r="F18" s="1319">
        <v>151247.477407</v>
      </c>
      <c r="G18" s="1319">
        <v>1287497.4691625</v>
      </c>
      <c r="H18" s="1319">
        <v>464355.54101050011</v>
      </c>
      <c r="I18" s="1319">
        <v>12018.507165499997</v>
      </c>
      <c r="J18" s="1320">
        <v>3370315.4119734997</v>
      </c>
      <c r="K18" s="196"/>
    </row>
    <row r="19" spans="1:11" s="24" customFormat="1" ht="18" customHeight="1">
      <c r="A19" s="290" t="s">
        <v>39</v>
      </c>
      <c r="B19" s="1319">
        <v>0</v>
      </c>
      <c r="C19" s="1319">
        <v>1402737.435692</v>
      </c>
      <c r="D19" s="1319">
        <v>513157.6372299997</v>
      </c>
      <c r="E19" s="1319">
        <v>38455.283659999979</v>
      </c>
      <c r="F19" s="1319">
        <v>225944.72817999992</v>
      </c>
      <c r="G19" s="1319">
        <v>482593.01097999973</v>
      </c>
      <c r="H19" s="1319">
        <v>552756.67531999992</v>
      </c>
      <c r="I19" s="1319">
        <v>172596.43475649995</v>
      </c>
      <c r="J19" s="1320">
        <v>3388241.2058184994</v>
      </c>
      <c r="K19" s="196"/>
    </row>
    <row r="20" spans="1:11" s="24" customFormat="1" ht="18" customHeight="1">
      <c r="A20" s="290" t="s">
        <v>40</v>
      </c>
      <c r="B20" s="1319">
        <v>1421285.3486459998</v>
      </c>
      <c r="C20" s="1319">
        <v>6482.5666995000011</v>
      </c>
      <c r="D20" s="1319">
        <v>363197.27854349994</v>
      </c>
      <c r="E20" s="1319">
        <v>156642.56770999997</v>
      </c>
      <c r="F20" s="1319">
        <v>182429.02718000009</v>
      </c>
      <c r="G20" s="1319">
        <v>224865.54661000008</v>
      </c>
      <c r="H20" s="1319">
        <v>103448.40150000001</v>
      </c>
      <c r="I20" s="1319">
        <v>0</v>
      </c>
      <c r="J20" s="1320">
        <v>2458350.7368890001</v>
      </c>
      <c r="K20" s="196"/>
    </row>
    <row r="21" spans="1:11" s="24" customFormat="1" ht="18" customHeight="1">
      <c r="A21" s="290" t="s">
        <v>41</v>
      </c>
      <c r="B21" s="1319">
        <v>0</v>
      </c>
      <c r="C21" s="1319">
        <v>850119.39462899999</v>
      </c>
      <c r="D21" s="1319">
        <v>22.753152000000011</v>
      </c>
      <c r="E21" s="1319">
        <v>6799.8935920000004</v>
      </c>
      <c r="F21" s="1319">
        <v>20107.079959499999</v>
      </c>
      <c r="G21" s="1319">
        <v>132779.78130600002</v>
      </c>
      <c r="H21" s="1319">
        <v>309576.42788649997</v>
      </c>
      <c r="I21" s="1319">
        <v>181910.88368</v>
      </c>
      <c r="J21" s="1320">
        <v>1501316.2142050001</v>
      </c>
      <c r="K21" s="196"/>
    </row>
    <row r="22" spans="1:11" s="24" customFormat="1" ht="18" customHeight="1">
      <c r="A22" s="27" t="s">
        <v>42</v>
      </c>
      <c r="B22" s="1319">
        <v>96413.245306315774</v>
      </c>
      <c r="C22" s="1319">
        <v>326059.44274947367</v>
      </c>
      <c r="D22" s="1319">
        <v>58.00192736842105</v>
      </c>
      <c r="E22" s="1319">
        <v>40341.463493157891</v>
      </c>
      <c r="F22" s="1319">
        <v>30624.536316315789</v>
      </c>
      <c r="G22" s="1319">
        <v>259649.07984578953</v>
      </c>
      <c r="H22" s="1319">
        <v>337960.12901789468</v>
      </c>
      <c r="I22" s="1319">
        <v>3390.6131368421056</v>
      </c>
      <c r="J22" s="1320">
        <v>1094496.5117931578</v>
      </c>
      <c r="K22" s="196"/>
    </row>
    <row r="23" spans="1:11" s="24" customFormat="1" ht="18" customHeight="1">
      <c r="A23" s="290" t="s">
        <v>43</v>
      </c>
      <c r="B23" s="1319">
        <v>80243.941175500004</v>
      </c>
      <c r="C23" s="1319">
        <v>0</v>
      </c>
      <c r="D23" s="1319">
        <v>57109.137186499996</v>
      </c>
      <c r="E23" s="1319">
        <v>25504.7</v>
      </c>
      <c r="F23" s="1319">
        <v>19585.78688</v>
      </c>
      <c r="G23" s="1319">
        <v>78102</v>
      </c>
      <c r="H23" s="1319">
        <v>30000</v>
      </c>
      <c r="I23" s="1319">
        <v>0</v>
      </c>
      <c r="J23" s="1320">
        <v>290545.56524200004</v>
      </c>
      <c r="K23" s="196"/>
    </row>
    <row r="24" spans="1:11" s="24" customFormat="1" ht="18" customHeight="1">
      <c r="A24" s="290" t="s">
        <v>44</v>
      </c>
      <c r="B24" s="1319">
        <v>4359.1902774999999</v>
      </c>
      <c r="C24" s="1319">
        <v>0</v>
      </c>
      <c r="D24" s="1319">
        <v>14507</v>
      </c>
      <c r="E24" s="1319">
        <v>0</v>
      </c>
      <c r="F24" s="1319">
        <v>0</v>
      </c>
      <c r="G24" s="1319">
        <v>0</v>
      </c>
      <c r="H24" s="1319">
        <v>0</v>
      </c>
      <c r="I24" s="1319">
        <v>0</v>
      </c>
      <c r="J24" s="1320">
        <v>18866.190277499998</v>
      </c>
      <c r="K24" s="196"/>
    </row>
    <row r="25" spans="1:11" s="24" customFormat="1" ht="18" customHeight="1">
      <c r="A25" s="290" t="s">
        <v>45</v>
      </c>
      <c r="B25" s="1319">
        <v>443733.18664899998</v>
      </c>
      <c r="C25" s="1319">
        <v>0</v>
      </c>
      <c r="D25" s="1319">
        <v>555961.09788649995</v>
      </c>
      <c r="E25" s="1319">
        <v>264132.71846250002</v>
      </c>
      <c r="F25" s="1319">
        <v>46186.61982</v>
      </c>
      <c r="G25" s="1319">
        <v>104713.95533999996</v>
      </c>
      <c r="H25" s="1319">
        <v>184644.37321000002</v>
      </c>
      <c r="I25" s="1319">
        <v>0</v>
      </c>
      <c r="J25" s="1320">
        <v>1599371.9513679999</v>
      </c>
      <c r="K25" s="196"/>
    </row>
    <row r="26" spans="1:11" s="24" customFormat="1" ht="18" customHeight="1">
      <c r="A26" s="290" t="s">
        <v>46</v>
      </c>
      <c r="B26" s="1319">
        <v>0</v>
      </c>
      <c r="C26" s="1319">
        <v>1070124.8447264999</v>
      </c>
      <c r="D26" s="1319">
        <v>40868.191421999996</v>
      </c>
      <c r="E26" s="1319">
        <v>48948.556005499981</v>
      </c>
      <c r="F26" s="1319">
        <v>137268.18446850003</v>
      </c>
      <c r="G26" s="1319">
        <v>1141396.6290134997</v>
      </c>
      <c r="H26" s="1319">
        <v>762933.80171800009</v>
      </c>
      <c r="I26" s="1319">
        <v>45874.774074500005</v>
      </c>
      <c r="J26" s="1320">
        <v>3247414.9814284998</v>
      </c>
      <c r="K26" s="196"/>
    </row>
    <row r="27" spans="1:11" s="24" customFormat="1" ht="18" customHeight="1">
      <c r="A27" s="290" t="s">
        <v>47</v>
      </c>
      <c r="B27" s="1319">
        <v>235.00376550000004</v>
      </c>
      <c r="C27" s="1319">
        <v>179589.67844049996</v>
      </c>
      <c r="D27" s="1319">
        <v>37730.49798149999</v>
      </c>
      <c r="E27" s="1319">
        <v>49544.123609499999</v>
      </c>
      <c r="F27" s="1319">
        <v>144307.37626949998</v>
      </c>
      <c r="G27" s="1319">
        <v>613014.77001999994</v>
      </c>
      <c r="H27" s="1319">
        <v>313224.53177050001</v>
      </c>
      <c r="I27" s="1319">
        <v>37725.230257499999</v>
      </c>
      <c r="J27" s="1320">
        <v>1375371.2121144999</v>
      </c>
      <c r="K27" s="196"/>
    </row>
    <row r="28" spans="1:11" s="24" customFormat="1" ht="21.9" customHeight="1">
      <c r="A28" s="1321" t="s">
        <v>48</v>
      </c>
      <c r="B28" s="1322">
        <v>83884937.759140313</v>
      </c>
      <c r="C28" s="1322">
        <v>95038377.812255472</v>
      </c>
      <c r="D28" s="1322">
        <v>18920573.228472367</v>
      </c>
      <c r="E28" s="1322">
        <v>11648298.750429656</v>
      </c>
      <c r="F28" s="1322">
        <v>12780718.056135317</v>
      </c>
      <c r="G28" s="1322">
        <v>21936216.62391929</v>
      </c>
      <c r="H28" s="1322">
        <v>13245706.033446893</v>
      </c>
      <c r="I28" s="1322">
        <v>5680991.1564583415</v>
      </c>
      <c r="J28" s="1323">
        <v>263135819.42025766</v>
      </c>
      <c r="K28" s="196"/>
    </row>
    <row r="29" spans="1:11" s="24" customFormat="1" ht="21.45" customHeight="1">
      <c r="A29" s="30" t="s">
        <v>1146</v>
      </c>
      <c r="B29" s="708"/>
      <c r="C29" s="708"/>
      <c r="D29" s="708"/>
      <c r="E29" s="708"/>
      <c r="F29" s="708"/>
      <c r="G29" s="708"/>
      <c r="H29" s="708"/>
      <c r="I29" s="708"/>
      <c r="J29" s="709"/>
      <c r="K29" s="196"/>
    </row>
    <row r="30" spans="1:11" s="24" customFormat="1" ht="16.5" customHeight="1">
      <c r="B30" s="18"/>
      <c r="C30" s="18"/>
      <c r="D30" s="18"/>
      <c r="E30" s="18"/>
      <c r="F30" s="18"/>
      <c r="G30" s="18"/>
      <c r="H30" s="18"/>
      <c r="I30" s="18"/>
      <c r="J30" s="18"/>
      <c r="K30" s="196"/>
    </row>
    <row r="31" spans="1:11" s="24" customFormat="1" ht="21.9" customHeight="1">
      <c r="A31" s="1324"/>
      <c r="B31" s="7"/>
      <c r="C31" s="7"/>
      <c r="D31" s="7"/>
      <c r="E31" s="7"/>
      <c r="F31" s="7"/>
      <c r="G31" s="7"/>
      <c r="H31" s="7"/>
      <c r="I31" s="7"/>
      <c r="J31" s="7"/>
      <c r="K31" s="196"/>
    </row>
    <row r="32" spans="1:11" s="72" customFormat="1" ht="30.75" customHeight="1">
      <c r="A32" s="7"/>
      <c r="B32" s="7"/>
      <c r="C32" s="7"/>
      <c r="D32" s="7"/>
      <c r="E32" s="7"/>
      <c r="F32" s="7"/>
      <c r="G32" s="7"/>
      <c r="H32" s="7"/>
      <c r="I32" s="7"/>
      <c r="J32" s="7"/>
      <c r="K32" s="1325"/>
    </row>
    <row r="33" spans="1:11" s="8" customFormat="1" ht="7.5" customHeight="1">
      <c r="A33" s="7"/>
      <c r="B33" s="7"/>
      <c r="C33" s="7"/>
      <c r="D33" s="7"/>
      <c r="E33" s="7"/>
      <c r="F33" s="7"/>
      <c r="G33" s="7"/>
      <c r="H33" s="7"/>
      <c r="I33" s="7"/>
      <c r="J33" s="7"/>
      <c r="K33" s="669"/>
    </row>
    <row r="34" spans="1:11" s="75" customFormat="1" ht="13.65" customHeight="1">
      <c r="A34" s="7"/>
      <c r="B34" s="7"/>
      <c r="C34" s="7"/>
      <c r="D34" s="7"/>
      <c r="E34" s="7"/>
      <c r="F34" s="7"/>
      <c r="G34" s="7"/>
      <c r="H34" s="7"/>
      <c r="I34" s="7"/>
      <c r="J34" s="7"/>
    </row>
  </sheetData>
  <mergeCells count="4">
    <mergeCell ref="A2:J2"/>
    <mergeCell ref="A3:J3"/>
    <mergeCell ref="A4:J4"/>
    <mergeCell ref="D6:H6"/>
  </mergeCells>
  <hyperlinks>
    <hyperlink ref="A1" location="Índice!A1" display="Volver al Índice" xr:uid="{49B383B8-FE76-4ACD-985B-8A86BBBAD960}"/>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8F6CF-26AF-4320-9C88-AB121D7AD75E}">
  <dimension ref="A1:O204"/>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378" customFormat="1" ht="12.75" customHeight="1">
      <c r="A1" s="1451" t="s">
        <v>1210</v>
      </c>
      <c r="B1" s="1"/>
      <c r="C1" s="1"/>
      <c r="D1" s="1"/>
      <c r="E1" s="1"/>
      <c r="F1" s="1"/>
      <c r="G1" s="1"/>
      <c r="H1" s="1"/>
      <c r="I1" s="1"/>
      <c r="J1" s="1"/>
    </row>
    <row r="2" spans="1:15" s="172" customFormat="1" ht="30.45" customHeight="1">
      <c r="A2" s="40" t="s">
        <v>1147</v>
      </c>
      <c r="B2" s="40"/>
      <c r="C2" s="40"/>
      <c r="D2" s="40"/>
      <c r="E2" s="40"/>
      <c r="F2" s="40"/>
      <c r="G2" s="40"/>
      <c r="H2" s="40"/>
      <c r="I2" s="40"/>
      <c r="J2" s="40"/>
      <c r="K2" s="700"/>
      <c r="L2" s="700"/>
      <c r="M2" s="700"/>
      <c r="N2" s="700"/>
      <c r="O2" s="700"/>
    </row>
    <row r="3" spans="1:15" s="378" customFormat="1" ht="21.45" customHeight="1">
      <c r="A3" s="1312">
        <v>46143</v>
      </c>
      <c r="B3" s="1312"/>
      <c r="C3" s="1312"/>
      <c r="D3" s="1312"/>
      <c r="E3" s="1312"/>
      <c r="F3" s="1312"/>
      <c r="G3" s="1312"/>
      <c r="H3" s="1312"/>
      <c r="I3" s="1312"/>
      <c r="J3" s="1312"/>
      <c r="K3" s="644"/>
      <c r="L3" s="644"/>
      <c r="M3" s="644"/>
      <c r="N3" s="644"/>
      <c r="O3" s="644"/>
    </row>
    <row r="4" spans="1:15" s="378" customFormat="1" ht="18.75" customHeight="1">
      <c r="A4" s="380" t="s">
        <v>1148</v>
      </c>
      <c r="B4" s="380"/>
      <c r="C4" s="380"/>
      <c r="D4" s="380"/>
      <c r="E4" s="380"/>
      <c r="F4" s="380"/>
      <c r="G4" s="380"/>
      <c r="H4" s="380"/>
      <c r="I4" s="380"/>
      <c r="J4" s="380"/>
      <c r="K4" s="644"/>
      <c r="L4" s="644"/>
      <c r="M4" s="644"/>
      <c r="N4" s="644"/>
      <c r="O4" s="644"/>
    </row>
    <row r="5" spans="1:15" s="384" customFormat="1" ht="7.5" customHeight="1" thickBot="1">
      <c r="A5" s="382"/>
      <c r="B5" s="382"/>
      <c r="C5" s="382"/>
      <c r="D5" s="7"/>
      <c r="E5" s="7"/>
      <c r="F5" s="7"/>
      <c r="G5" s="7"/>
      <c r="H5" s="7"/>
      <c r="I5" s="7"/>
      <c r="J5" s="382"/>
      <c r="K5" s="604"/>
      <c r="L5" s="604"/>
      <c r="M5" s="604"/>
      <c r="N5" s="604"/>
      <c r="O5" s="604"/>
    </row>
    <row r="6" spans="1:15" s="13" customFormat="1" ht="24.75" customHeight="1">
      <c r="A6" s="1313"/>
      <c r="B6" s="1314"/>
      <c r="D6" s="682" t="s">
        <v>1138</v>
      </c>
      <c r="E6" s="682"/>
      <c r="F6" s="682"/>
      <c r="G6" s="682"/>
      <c r="H6" s="682"/>
      <c r="I6" s="1315"/>
    </row>
    <row r="7" spans="1:15" s="13" customFormat="1" ht="42" customHeight="1">
      <c r="A7" s="1316"/>
      <c r="B7" s="387" t="s">
        <v>1139</v>
      </c>
      <c r="C7" s="1317" t="s">
        <v>734</v>
      </c>
      <c r="D7" s="387" t="s">
        <v>1140</v>
      </c>
      <c r="E7" s="387" t="s">
        <v>1141</v>
      </c>
      <c r="F7" s="387" t="s">
        <v>1142</v>
      </c>
      <c r="G7" s="387" t="s">
        <v>1143</v>
      </c>
      <c r="H7" s="387" t="s">
        <v>1144</v>
      </c>
      <c r="I7" s="387" t="s">
        <v>1145</v>
      </c>
      <c r="J7" s="1318" t="s">
        <v>194</v>
      </c>
    </row>
    <row r="8" spans="1:15" s="36" customFormat="1" ht="8.4" customHeight="1">
      <c r="A8" s="388"/>
      <c r="B8" s="388"/>
      <c r="C8" s="388"/>
      <c r="D8" s="388"/>
      <c r="E8" s="388"/>
      <c r="F8" s="388"/>
      <c r="G8" s="388"/>
      <c r="H8" s="388"/>
      <c r="I8" s="388"/>
      <c r="J8" s="388"/>
    </row>
    <row r="9" spans="1:15" s="24" customFormat="1" ht="18" customHeight="1">
      <c r="A9" s="290" t="s">
        <v>29</v>
      </c>
      <c r="B9" s="1319">
        <v>3357386.6113999998</v>
      </c>
      <c r="C9" s="1319">
        <v>2559525.3659999995</v>
      </c>
      <c r="D9" s="1319">
        <v>1458489.657348</v>
      </c>
      <c r="E9" s="1319">
        <v>530424.623853</v>
      </c>
      <c r="F9" s="1319">
        <v>408487.64274350001</v>
      </c>
      <c r="G9" s="1319">
        <v>261178.13101600009</v>
      </c>
      <c r="H9" s="1319">
        <v>186102.25776649997</v>
      </c>
      <c r="I9" s="1319">
        <v>132175.10191550001</v>
      </c>
      <c r="J9" s="1320">
        <v>8893769.3920424972</v>
      </c>
      <c r="K9" s="196"/>
    </row>
    <row r="10" spans="1:15" s="24" customFormat="1" ht="18" customHeight="1">
      <c r="A10" s="290" t="s">
        <v>30</v>
      </c>
      <c r="B10" s="1319">
        <v>8605.4576210000014</v>
      </c>
      <c r="C10" s="1319">
        <v>10405.320934000001</v>
      </c>
      <c r="D10" s="1319">
        <v>0</v>
      </c>
      <c r="E10" s="1319">
        <v>4195.3068665000001</v>
      </c>
      <c r="F10" s="1319">
        <v>8931.0456704999997</v>
      </c>
      <c r="G10" s="1319">
        <v>39307.513019500002</v>
      </c>
      <c r="H10" s="1319">
        <v>2809.7163750000004</v>
      </c>
      <c r="I10" s="1319">
        <v>13757.745472999999</v>
      </c>
      <c r="J10" s="1320">
        <v>88012.105959500012</v>
      </c>
      <c r="K10" s="196"/>
    </row>
    <row r="11" spans="1:15" s="24" customFormat="1" ht="18" customHeight="1">
      <c r="A11" s="290" t="s">
        <v>98</v>
      </c>
      <c r="B11" s="1319">
        <v>6179837.9024999989</v>
      </c>
      <c r="C11" s="1319">
        <v>6359049.3663665019</v>
      </c>
      <c r="D11" s="1319">
        <v>1639130.088915</v>
      </c>
      <c r="E11" s="1319">
        <v>874583.96458300017</v>
      </c>
      <c r="F11" s="1319">
        <v>550038.74910150003</v>
      </c>
      <c r="G11" s="1319">
        <v>217304.64238849998</v>
      </c>
      <c r="H11" s="1319">
        <v>115343.11571450002</v>
      </c>
      <c r="I11" s="1319">
        <v>211940.98741949996</v>
      </c>
      <c r="J11" s="1320">
        <v>16147228.816988502</v>
      </c>
      <c r="K11" s="196"/>
    </row>
    <row r="12" spans="1:15" s="24" customFormat="1" ht="18" customHeight="1">
      <c r="A12" s="290" t="s">
        <v>32</v>
      </c>
      <c r="B12" s="1319">
        <v>45172.131636500009</v>
      </c>
      <c r="C12" s="1319">
        <v>263855.8546665</v>
      </c>
      <c r="D12" s="1319">
        <v>2653.9734699999999</v>
      </c>
      <c r="E12" s="1319">
        <v>12336.637505500001</v>
      </c>
      <c r="F12" s="1319">
        <v>200097.18171850004</v>
      </c>
      <c r="G12" s="1319">
        <v>83073.68002249999</v>
      </c>
      <c r="H12" s="1319">
        <v>39422.886858000005</v>
      </c>
      <c r="I12" s="1319">
        <v>2020.9317414999996</v>
      </c>
      <c r="J12" s="1320">
        <v>648633.27761900006</v>
      </c>
      <c r="K12" s="196"/>
    </row>
    <row r="13" spans="1:15" s="24" customFormat="1" ht="18" customHeight="1">
      <c r="A13" s="290" t="s">
        <v>33</v>
      </c>
      <c r="B13" s="1319">
        <v>544750.28810249991</v>
      </c>
      <c r="C13" s="1319">
        <v>282764.81432600005</v>
      </c>
      <c r="D13" s="1319">
        <v>101188.09886649999</v>
      </c>
      <c r="E13" s="1319">
        <v>156973.2160055</v>
      </c>
      <c r="F13" s="1319">
        <v>221675.77290749998</v>
      </c>
      <c r="G13" s="1319">
        <v>348643.17728550005</v>
      </c>
      <c r="H13" s="1319">
        <v>59229.867811499993</v>
      </c>
      <c r="I13" s="1319">
        <v>14040.673696</v>
      </c>
      <c r="J13" s="1320">
        <v>1729265.909001</v>
      </c>
      <c r="K13" s="196"/>
    </row>
    <row r="14" spans="1:15" s="24" customFormat="1" ht="18" customHeight="1">
      <c r="A14" s="290" t="s">
        <v>117</v>
      </c>
      <c r="B14" s="1319">
        <v>2147096.8353510005</v>
      </c>
      <c r="C14" s="1319">
        <v>1317953.2936749996</v>
      </c>
      <c r="D14" s="1319">
        <v>669798.11358299991</v>
      </c>
      <c r="E14" s="1319">
        <v>201797.76210850003</v>
      </c>
      <c r="F14" s="1319">
        <v>393117.28197200003</v>
      </c>
      <c r="G14" s="1319">
        <v>352705.01726049988</v>
      </c>
      <c r="H14" s="1319">
        <v>67671.943963499987</v>
      </c>
      <c r="I14" s="1319">
        <v>28931.543637999992</v>
      </c>
      <c r="J14" s="1320">
        <v>5179071.7915515006</v>
      </c>
      <c r="K14" s="196"/>
    </row>
    <row r="15" spans="1:15" s="24" customFormat="1" ht="18" customHeight="1">
      <c r="A15" s="290" t="s">
        <v>35</v>
      </c>
      <c r="B15" s="1319">
        <v>649934.83041999978</v>
      </c>
      <c r="C15" s="1319">
        <v>8067.6154035</v>
      </c>
      <c r="D15" s="1319">
        <v>11857.405000000001</v>
      </c>
      <c r="E15" s="1319">
        <v>0</v>
      </c>
      <c r="F15" s="1319">
        <v>0</v>
      </c>
      <c r="G15" s="1319">
        <v>0</v>
      </c>
      <c r="H15" s="1319">
        <v>0</v>
      </c>
      <c r="I15" s="1319">
        <v>0</v>
      </c>
      <c r="J15" s="1320">
        <v>669859.85082349984</v>
      </c>
      <c r="K15" s="196"/>
    </row>
    <row r="16" spans="1:15" s="24" customFormat="1" ht="18" customHeight="1">
      <c r="A16" s="290" t="s">
        <v>36</v>
      </c>
      <c r="B16" s="1319">
        <v>1432815.2724429998</v>
      </c>
      <c r="C16" s="1319">
        <v>1604149.3140604999</v>
      </c>
      <c r="D16" s="1319">
        <v>370405.23079199996</v>
      </c>
      <c r="E16" s="1319">
        <v>771494.03578250005</v>
      </c>
      <c r="F16" s="1319">
        <v>178602.30578549998</v>
      </c>
      <c r="G16" s="1319">
        <v>5246.9900865000009</v>
      </c>
      <c r="H16" s="1319">
        <v>148860.50114500005</v>
      </c>
      <c r="I16" s="1319">
        <v>40983.757944999998</v>
      </c>
      <c r="J16" s="1320">
        <v>4552557.4080399992</v>
      </c>
      <c r="K16" s="196"/>
    </row>
    <row r="17" spans="1:11" s="24" customFormat="1" ht="18" customHeight="1">
      <c r="A17" s="290" t="s">
        <v>37</v>
      </c>
      <c r="B17" s="1319">
        <v>544.56361800000002</v>
      </c>
      <c r="C17" s="1319">
        <v>50543.669314000006</v>
      </c>
      <c r="D17" s="1319">
        <v>4869.0297640000008</v>
      </c>
      <c r="E17" s="1319">
        <v>3481.1868324999996</v>
      </c>
      <c r="F17" s="1319">
        <v>59454.886575499986</v>
      </c>
      <c r="G17" s="1319">
        <v>14094.730710000003</v>
      </c>
      <c r="H17" s="1319">
        <v>2337.5840750000002</v>
      </c>
      <c r="I17" s="1319">
        <v>1717.7825565000003</v>
      </c>
      <c r="J17" s="1320">
        <v>137043.43344549998</v>
      </c>
      <c r="K17" s="196"/>
    </row>
    <row r="18" spans="1:11" s="24" customFormat="1" ht="18" customHeight="1">
      <c r="A18" s="290" t="s">
        <v>38</v>
      </c>
      <c r="B18" s="1319">
        <v>13546.517756000001</v>
      </c>
      <c r="C18" s="1319">
        <v>79881.615449000019</v>
      </c>
      <c r="D18" s="1319">
        <v>3397.0835254999997</v>
      </c>
      <c r="E18" s="1319">
        <v>3290.3069515000016</v>
      </c>
      <c r="F18" s="1319">
        <v>5066.2185310000004</v>
      </c>
      <c r="G18" s="1319">
        <v>150567.7308325</v>
      </c>
      <c r="H18" s="1319">
        <v>5379.6536920000008</v>
      </c>
      <c r="I18" s="1319">
        <v>2175.3634010000001</v>
      </c>
      <c r="J18" s="1320">
        <v>263304.4901385</v>
      </c>
      <c r="K18" s="196"/>
    </row>
    <row r="19" spans="1:11" s="24" customFormat="1" ht="18" customHeight="1">
      <c r="A19" s="290" t="s">
        <v>39</v>
      </c>
      <c r="B19" s="1319">
        <v>0</v>
      </c>
      <c r="C19" s="1319">
        <v>31904.196651999999</v>
      </c>
      <c r="D19" s="1319">
        <v>0.46956000000000009</v>
      </c>
      <c r="E19" s="1319">
        <v>399.75287000000003</v>
      </c>
      <c r="F19" s="1319">
        <v>1018.11015</v>
      </c>
      <c r="G19" s="1319">
        <v>9633.1872100000055</v>
      </c>
      <c r="H19" s="1319">
        <v>12125.423210000004</v>
      </c>
      <c r="I19" s="1319">
        <v>3788.9537089999999</v>
      </c>
      <c r="J19" s="1320">
        <v>58870.093361000014</v>
      </c>
      <c r="K19" s="196"/>
    </row>
    <row r="20" spans="1:11" s="24" customFormat="1" ht="18" customHeight="1">
      <c r="A20" s="290" t="s">
        <v>40</v>
      </c>
      <c r="B20" s="1319">
        <v>482631.69094649999</v>
      </c>
      <c r="C20" s="1319">
        <v>2287.6612034999998</v>
      </c>
      <c r="D20" s="1319">
        <v>305055.1694895</v>
      </c>
      <c r="E20" s="1319">
        <v>59012.280331500006</v>
      </c>
      <c r="F20" s="1319">
        <v>51637.431824000007</v>
      </c>
      <c r="G20" s="1319">
        <v>34132.638342999991</v>
      </c>
      <c r="H20" s="1319">
        <v>36862.1</v>
      </c>
      <c r="I20" s="1319">
        <v>0</v>
      </c>
      <c r="J20" s="1320">
        <v>971618.97213799995</v>
      </c>
      <c r="K20" s="196"/>
    </row>
    <row r="21" spans="1:11" s="24" customFormat="1" ht="18" customHeight="1">
      <c r="A21" s="290" t="s">
        <v>41</v>
      </c>
      <c r="B21" s="1319">
        <v>0</v>
      </c>
      <c r="C21" s="1319">
        <v>272.95261549999998</v>
      </c>
      <c r="D21" s="1319">
        <v>0</v>
      </c>
      <c r="E21" s="1319">
        <v>21.677315499999988</v>
      </c>
      <c r="F21" s="1319">
        <v>24.495724499999994</v>
      </c>
      <c r="G21" s="1319">
        <v>5.2846199999999985</v>
      </c>
      <c r="H21" s="1319">
        <v>201.57376799999994</v>
      </c>
      <c r="I21" s="1319">
        <v>960.28311350000024</v>
      </c>
      <c r="J21" s="1320">
        <v>1486.2671570000002</v>
      </c>
      <c r="K21" s="196"/>
    </row>
    <row r="22" spans="1:11" s="24" customFormat="1" ht="18" customHeight="1">
      <c r="A22" s="27" t="s">
        <v>42</v>
      </c>
      <c r="B22" s="1319">
        <v>28013.175154210527</v>
      </c>
      <c r="C22" s="1319">
        <v>20059.974649473686</v>
      </c>
      <c r="D22" s="1319">
        <v>9.6627689473684235</v>
      </c>
      <c r="E22" s="1319">
        <v>5184.9397163157901</v>
      </c>
      <c r="F22" s="1319">
        <v>3003.9082968421048</v>
      </c>
      <c r="G22" s="1319">
        <v>7512.9925515789464</v>
      </c>
      <c r="H22" s="1319">
        <v>2033.0982442105255</v>
      </c>
      <c r="I22" s="1319">
        <v>0</v>
      </c>
      <c r="J22" s="1320">
        <v>65817.751381578943</v>
      </c>
      <c r="K22" s="196"/>
    </row>
    <row r="23" spans="1:11" s="24" customFormat="1" ht="18" customHeight="1">
      <c r="A23" s="290" t="s">
        <v>43</v>
      </c>
      <c r="B23" s="1319">
        <v>36669.360550999998</v>
      </c>
      <c r="C23" s="1319">
        <v>0</v>
      </c>
      <c r="D23" s="1319">
        <v>189533.45577250002</v>
      </c>
      <c r="E23" s="1319">
        <v>185792.37254349995</v>
      </c>
      <c r="F23" s="1319">
        <v>10567.824159999996</v>
      </c>
      <c r="G23" s="1319">
        <v>9463.3961495000003</v>
      </c>
      <c r="H23" s="1319">
        <v>0</v>
      </c>
      <c r="I23" s="1319">
        <v>0</v>
      </c>
      <c r="J23" s="1320">
        <v>432026.40917649993</v>
      </c>
      <c r="K23" s="196"/>
    </row>
    <row r="24" spans="1:11" s="24" customFormat="1" ht="18" customHeight="1">
      <c r="A24" s="290" t="s">
        <v>44</v>
      </c>
      <c r="B24" s="1319">
        <v>20395.058401000002</v>
      </c>
      <c r="C24" s="1319">
        <v>5001.9581200000011</v>
      </c>
      <c r="D24" s="1319">
        <v>78321.620760999998</v>
      </c>
      <c r="E24" s="1319">
        <v>219887.152692</v>
      </c>
      <c r="F24" s="1319">
        <v>0</v>
      </c>
      <c r="G24" s="1319">
        <v>0</v>
      </c>
      <c r="H24" s="1319">
        <v>0</v>
      </c>
      <c r="I24" s="1319">
        <v>0</v>
      </c>
      <c r="J24" s="1320">
        <v>323605.78997400001</v>
      </c>
      <c r="K24" s="196"/>
    </row>
    <row r="25" spans="1:11" s="24" customFormat="1" ht="18" customHeight="1">
      <c r="A25" s="290" t="s">
        <v>45</v>
      </c>
      <c r="B25" s="1319">
        <v>108983.54921550002</v>
      </c>
      <c r="C25" s="1319">
        <v>0</v>
      </c>
      <c r="D25" s="1319">
        <v>314689.62082199991</v>
      </c>
      <c r="E25" s="1319">
        <v>32164.850503500002</v>
      </c>
      <c r="F25" s="1319">
        <v>28652.022415999996</v>
      </c>
      <c r="G25" s="1319">
        <v>20312.559084500001</v>
      </c>
      <c r="H25" s="1319">
        <v>0</v>
      </c>
      <c r="I25" s="1319">
        <v>0</v>
      </c>
      <c r="J25" s="1320">
        <v>504802.60204149998</v>
      </c>
      <c r="K25" s="196"/>
    </row>
    <row r="26" spans="1:11" s="24" customFormat="1" ht="18" customHeight="1">
      <c r="A26" s="290" t="s">
        <v>46</v>
      </c>
      <c r="B26" s="1319">
        <v>0</v>
      </c>
      <c r="C26" s="1319">
        <v>986.74426799999992</v>
      </c>
      <c r="D26" s="1319">
        <v>0</v>
      </c>
      <c r="E26" s="1319">
        <v>3953.9812000000006</v>
      </c>
      <c r="F26" s="1319">
        <v>2585.3889399999994</v>
      </c>
      <c r="G26" s="1319">
        <v>3074.7417000000009</v>
      </c>
      <c r="H26" s="1319">
        <v>0</v>
      </c>
      <c r="I26" s="1319">
        <v>22.249897499999999</v>
      </c>
      <c r="J26" s="1320">
        <v>10623.1060055</v>
      </c>
      <c r="K26" s="196"/>
    </row>
    <row r="27" spans="1:11" s="24" customFormat="1" ht="18" customHeight="1">
      <c r="A27" s="290" t="s">
        <v>47</v>
      </c>
      <c r="B27" s="1319">
        <v>3.9979199999999993</v>
      </c>
      <c r="C27" s="1319">
        <v>5670.9877205000003</v>
      </c>
      <c r="D27" s="1319">
        <v>0</v>
      </c>
      <c r="E27" s="1319">
        <v>201.32945050000009</v>
      </c>
      <c r="F27" s="1319">
        <v>1451.911922</v>
      </c>
      <c r="G27" s="1319">
        <v>8647.1099865000015</v>
      </c>
      <c r="H27" s="1319">
        <v>6696.6049544999978</v>
      </c>
      <c r="I27" s="1319">
        <v>1749.0421010000002</v>
      </c>
      <c r="J27" s="1320">
        <v>24420.984055000001</v>
      </c>
      <c r="K27" s="196"/>
    </row>
    <row r="28" spans="1:11" s="24" customFormat="1" ht="21.9" customHeight="1">
      <c r="A28" s="1321" t="s">
        <v>48</v>
      </c>
      <c r="B28" s="1322">
        <v>15056387.243036211</v>
      </c>
      <c r="C28" s="1322">
        <v>12602380.705423974</v>
      </c>
      <c r="D28" s="1322">
        <v>5149398.6804379467</v>
      </c>
      <c r="E28" s="1322">
        <v>3065195.3771113153</v>
      </c>
      <c r="F28" s="1322">
        <v>2124412.1784388423</v>
      </c>
      <c r="G28" s="1322">
        <v>1564903.5222665789</v>
      </c>
      <c r="H28" s="1322">
        <v>685076.32757771062</v>
      </c>
      <c r="I28" s="1322">
        <v>454264.41660699999</v>
      </c>
      <c r="J28" s="1323">
        <v>40702018.450899579</v>
      </c>
      <c r="K28" s="196"/>
    </row>
    <row r="29" spans="1:11" s="24" customFormat="1" ht="21.45" customHeight="1">
      <c r="A29" s="30" t="s">
        <v>1149</v>
      </c>
      <c r="B29" s="708"/>
      <c r="C29" s="708"/>
      <c r="D29" s="708"/>
      <c r="E29" s="708"/>
      <c r="F29" s="708"/>
      <c r="G29" s="708"/>
      <c r="H29" s="708"/>
      <c r="I29" s="708"/>
      <c r="J29" s="709"/>
      <c r="K29" s="196"/>
    </row>
    <row r="30" spans="1:11" s="24" customFormat="1" ht="10.199999999999999">
      <c r="B30" s="18"/>
      <c r="C30" s="18"/>
      <c r="D30" s="18"/>
      <c r="E30" s="18"/>
      <c r="F30" s="18"/>
      <c r="G30" s="18"/>
      <c r="H30" s="18"/>
      <c r="I30" s="18"/>
      <c r="J30" s="18"/>
      <c r="K30" s="196"/>
    </row>
    <row r="31" spans="1:11" s="24" customFormat="1">
      <c r="A31" s="1324"/>
      <c r="B31" s="7"/>
      <c r="C31" s="7"/>
      <c r="D31" s="7"/>
      <c r="E31" s="7"/>
      <c r="F31" s="7"/>
      <c r="G31" s="7"/>
      <c r="H31" s="7"/>
      <c r="I31" s="7"/>
      <c r="J31" s="7"/>
      <c r="K31" s="196"/>
    </row>
    <row r="32" spans="1:11" s="72" customFormat="1">
      <c r="A32" s="7"/>
      <c r="B32" s="7"/>
      <c r="C32" s="7"/>
      <c r="D32" s="7"/>
      <c r="E32" s="7"/>
      <c r="F32" s="7"/>
      <c r="G32" s="7"/>
      <c r="H32" s="7"/>
      <c r="I32" s="7"/>
      <c r="J32" s="7"/>
      <c r="K32" s="1325"/>
    </row>
    <row r="33" spans="1:11" s="8" customFormat="1">
      <c r="A33" s="7"/>
      <c r="B33" s="7"/>
      <c r="C33" s="7"/>
      <c r="D33" s="7"/>
      <c r="E33" s="7"/>
      <c r="F33" s="7"/>
      <c r="G33" s="7"/>
      <c r="H33" s="7"/>
      <c r="I33" s="7"/>
      <c r="J33" s="7"/>
      <c r="K33" s="669"/>
    </row>
    <row r="34" spans="1:11" s="75" customFormat="1">
      <c r="A34" s="7"/>
      <c r="B34" s="7"/>
      <c r="C34" s="7"/>
      <c r="D34" s="7"/>
      <c r="E34" s="7"/>
      <c r="F34" s="7"/>
      <c r="G34" s="7"/>
      <c r="H34" s="7"/>
      <c r="I34" s="7"/>
      <c r="J34" s="7"/>
    </row>
    <row r="204" spans="3:3">
      <c r="C204" s="7" t="s">
        <v>159</v>
      </c>
    </row>
  </sheetData>
  <mergeCells count="4">
    <mergeCell ref="A2:J2"/>
    <mergeCell ref="A3:J3"/>
    <mergeCell ref="A4:J4"/>
    <mergeCell ref="D6:H6"/>
  </mergeCells>
  <hyperlinks>
    <hyperlink ref="A1" location="Índice!A1" display="Volver al Índice" xr:uid="{DAB84730-8AB9-4522-A3CE-8A37B17D6477}"/>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4A918-E859-4CE6-8D7A-49E3B599A27F}">
  <dimension ref="A1:M203"/>
  <sheetViews>
    <sheetView showGridLines="0" zoomScaleNormal="100" workbookViewId="0"/>
  </sheetViews>
  <sheetFormatPr baseColWidth="10" defaultColWidth="11.44140625" defaultRowHeight="13.2"/>
  <cols>
    <col min="1" max="1" width="33.6640625" style="748" customWidth="1"/>
    <col min="2" max="4" width="25.6640625" style="748" customWidth="1"/>
    <col min="5" max="5" width="20.44140625" style="748" customWidth="1"/>
    <col min="6" max="6" width="25.6640625" style="748" customWidth="1"/>
    <col min="7" max="7" width="11.44140625" style="1365" customWidth="1"/>
    <col min="8" max="8" width="8.88671875" style="748" customWidth="1"/>
    <col min="9" max="9" width="11.44140625" style="748" customWidth="1"/>
    <col min="10" max="256" width="11.44140625" style="748"/>
    <col min="257" max="257" width="33.6640625" style="748" customWidth="1"/>
    <col min="258" max="260" width="25.6640625" style="748" customWidth="1"/>
    <col min="261" max="261" width="20.44140625" style="748" customWidth="1"/>
    <col min="262" max="262" width="25.6640625" style="748" customWidth="1"/>
    <col min="263" max="263" width="11.44140625" style="748"/>
    <col min="264" max="264" width="8.88671875" style="748" customWidth="1"/>
    <col min="265" max="512" width="11.44140625" style="748"/>
    <col min="513" max="513" width="33.6640625" style="748" customWidth="1"/>
    <col min="514" max="516" width="25.6640625" style="748" customWidth="1"/>
    <col min="517" max="517" width="20.44140625" style="748" customWidth="1"/>
    <col min="518" max="518" width="25.6640625" style="748" customWidth="1"/>
    <col min="519" max="519" width="11.44140625" style="748"/>
    <col min="520" max="520" width="8.88671875" style="748" customWidth="1"/>
    <col min="521" max="768" width="11.44140625" style="748"/>
    <col min="769" max="769" width="33.6640625" style="748" customWidth="1"/>
    <col min="770" max="772" width="25.6640625" style="748" customWidth="1"/>
    <col min="773" max="773" width="20.44140625" style="748" customWidth="1"/>
    <col min="774" max="774" width="25.6640625" style="748" customWidth="1"/>
    <col min="775" max="775" width="11.44140625" style="748"/>
    <col min="776" max="776" width="8.88671875" style="748" customWidth="1"/>
    <col min="777" max="1024" width="11.44140625" style="748"/>
    <col min="1025" max="1025" width="33.6640625" style="748" customWidth="1"/>
    <col min="1026" max="1028" width="25.6640625" style="748" customWidth="1"/>
    <col min="1029" max="1029" width="20.44140625" style="748" customWidth="1"/>
    <col min="1030" max="1030" width="25.6640625" style="748" customWidth="1"/>
    <col min="1031" max="1031" width="11.44140625" style="748"/>
    <col min="1032" max="1032" width="8.88671875" style="748" customWidth="1"/>
    <col min="1033" max="1280" width="11.44140625" style="748"/>
    <col min="1281" max="1281" width="33.6640625" style="748" customWidth="1"/>
    <col min="1282" max="1284" width="25.6640625" style="748" customWidth="1"/>
    <col min="1285" max="1285" width="20.44140625" style="748" customWidth="1"/>
    <col min="1286" max="1286" width="25.6640625" style="748" customWidth="1"/>
    <col min="1287" max="1287" width="11.44140625" style="748"/>
    <col min="1288" max="1288" width="8.88671875" style="748" customWidth="1"/>
    <col min="1289" max="1536" width="11.44140625" style="748"/>
    <col min="1537" max="1537" width="33.6640625" style="748" customWidth="1"/>
    <col min="1538" max="1540" width="25.6640625" style="748" customWidth="1"/>
    <col min="1541" max="1541" width="20.44140625" style="748" customWidth="1"/>
    <col min="1542" max="1542" width="25.6640625" style="748" customWidth="1"/>
    <col min="1543" max="1543" width="11.44140625" style="748"/>
    <col min="1544" max="1544" width="8.88671875" style="748" customWidth="1"/>
    <col min="1545" max="1792" width="11.44140625" style="748"/>
    <col min="1793" max="1793" width="33.6640625" style="748" customWidth="1"/>
    <col min="1794" max="1796" width="25.6640625" style="748" customWidth="1"/>
    <col min="1797" max="1797" width="20.44140625" style="748" customWidth="1"/>
    <col min="1798" max="1798" width="25.6640625" style="748" customWidth="1"/>
    <col min="1799" max="1799" width="11.44140625" style="748"/>
    <col min="1800" max="1800" width="8.88671875" style="748" customWidth="1"/>
    <col min="1801" max="2048" width="11.44140625" style="748"/>
    <col min="2049" max="2049" width="33.6640625" style="748" customWidth="1"/>
    <col min="2050" max="2052" width="25.6640625" style="748" customWidth="1"/>
    <col min="2053" max="2053" width="20.44140625" style="748" customWidth="1"/>
    <col min="2054" max="2054" width="25.6640625" style="748" customWidth="1"/>
    <col min="2055" max="2055" width="11.44140625" style="748"/>
    <col min="2056" max="2056" width="8.88671875" style="748" customWidth="1"/>
    <col min="2057" max="2304" width="11.44140625" style="748"/>
    <col min="2305" max="2305" width="33.6640625" style="748" customWidth="1"/>
    <col min="2306" max="2308" width="25.6640625" style="748" customWidth="1"/>
    <col min="2309" max="2309" width="20.44140625" style="748" customWidth="1"/>
    <col min="2310" max="2310" width="25.6640625" style="748" customWidth="1"/>
    <col min="2311" max="2311" width="11.44140625" style="748"/>
    <col min="2312" max="2312" width="8.88671875" style="748" customWidth="1"/>
    <col min="2313" max="2560" width="11.44140625" style="748"/>
    <col min="2561" max="2561" width="33.6640625" style="748" customWidth="1"/>
    <col min="2562" max="2564" width="25.6640625" style="748" customWidth="1"/>
    <col min="2565" max="2565" width="20.44140625" style="748" customWidth="1"/>
    <col min="2566" max="2566" width="25.6640625" style="748" customWidth="1"/>
    <col min="2567" max="2567" width="11.44140625" style="748"/>
    <col min="2568" max="2568" width="8.88671875" style="748" customWidth="1"/>
    <col min="2569" max="2816" width="11.44140625" style="748"/>
    <col min="2817" max="2817" width="33.6640625" style="748" customWidth="1"/>
    <col min="2818" max="2820" width="25.6640625" style="748" customWidth="1"/>
    <col min="2821" max="2821" width="20.44140625" style="748" customWidth="1"/>
    <col min="2822" max="2822" width="25.6640625" style="748" customWidth="1"/>
    <col min="2823" max="2823" width="11.44140625" style="748"/>
    <col min="2824" max="2824" width="8.88671875" style="748" customWidth="1"/>
    <col min="2825" max="3072" width="11.44140625" style="748"/>
    <col min="3073" max="3073" width="33.6640625" style="748" customWidth="1"/>
    <col min="3074" max="3076" width="25.6640625" style="748" customWidth="1"/>
    <col min="3077" max="3077" width="20.44140625" style="748" customWidth="1"/>
    <col min="3078" max="3078" width="25.6640625" style="748" customWidth="1"/>
    <col min="3079" max="3079" width="11.44140625" style="748"/>
    <col min="3080" max="3080" width="8.88671875" style="748" customWidth="1"/>
    <col min="3081" max="3328" width="11.44140625" style="748"/>
    <col min="3329" max="3329" width="33.6640625" style="748" customWidth="1"/>
    <col min="3330" max="3332" width="25.6640625" style="748" customWidth="1"/>
    <col min="3333" max="3333" width="20.44140625" style="748" customWidth="1"/>
    <col min="3334" max="3334" width="25.6640625" style="748" customWidth="1"/>
    <col min="3335" max="3335" width="11.44140625" style="748"/>
    <col min="3336" max="3336" width="8.88671875" style="748" customWidth="1"/>
    <col min="3337" max="3584" width="11.44140625" style="748"/>
    <col min="3585" max="3585" width="33.6640625" style="748" customWidth="1"/>
    <col min="3586" max="3588" width="25.6640625" style="748" customWidth="1"/>
    <col min="3589" max="3589" width="20.44140625" style="748" customWidth="1"/>
    <col min="3590" max="3590" width="25.6640625" style="748" customWidth="1"/>
    <col min="3591" max="3591" width="11.44140625" style="748"/>
    <col min="3592" max="3592" width="8.88671875" style="748" customWidth="1"/>
    <col min="3593" max="3840" width="11.44140625" style="748"/>
    <col min="3841" max="3841" width="33.6640625" style="748" customWidth="1"/>
    <col min="3842" max="3844" width="25.6640625" style="748" customWidth="1"/>
    <col min="3845" max="3845" width="20.44140625" style="748" customWidth="1"/>
    <col min="3846" max="3846" width="25.6640625" style="748" customWidth="1"/>
    <col min="3847" max="3847" width="11.44140625" style="748"/>
    <col min="3848" max="3848" width="8.88671875" style="748" customWidth="1"/>
    <col min="3849" max="4096" width="11.44140625" style="748"/>
    <col min="4097" max="4097" width="33.6640625" style="748" customWidth="1"/>
    <col min="4098" max="4100" width="25.6640625" style="748" customWidth="1"/>
    <col min="4101" max="4101" width="20.44140625" style="748" customWidth="1"/>
    <col min="4102" max="4102" width="25.6640625" style="748" customWidth="1"/>
    <col min="4103" max="4103" width="11.44140625" style="748"/>
    <col min="4104" max="4104" width="8.88671875" style="748" customWidth="1"/>
    <col min="4105" max="4352" width="11.44140625" style="748"/>
    <col min="4353" max="4353" width="33.6640625" style="748" customWidth="1"/>
    <col min="4354" max="4356" width="25.6640625" style="748" customWidth="1"/>
    <col min="4357" max="4357" width="20.44140625" style="748" customWidth="1"/>
    <col min="4358" max="4358" width="25.6640625" style="748" customWidth="1"/>
    <col min="4359" max="4359" width="11.44140625" style="748"/>
    <col min="4360" max="4360" width="8.88671875" style="748" customWidth="1"/>
    <col min="4361" max="4608" width="11.44140625" style="748"/>
    <col min="4609" max="4609" width="33.6640625" style="748" customWidth="1"/>
    <col min="4610" max="4612" width="25.6640625" style="748" customWidth="1"/>
    <col min="4613" max="4613" width="20.44140625" style="748" customWidth="1"/>
    <col min="4614" max="4614" width="25.6640625" style="748" customWidth="1"/>
    <col min="4615" max="4615" width="11.44140625" style="748"/>
    <col min="4616" max="4616" width="8.88671875" style="748" customWidth="1"/>
    <col min="4617" max="4864" width="11.44140625" style="748"/>
    <col min="4865" max="4865" width="33.6640625" style="748" customWidth="1"/>
    <col min="4866" max="4868" width="25.6640625" style="748" customWidth="1"/>
    <col min="4869" max="4869" width="20.44140625" style="748" customWidth="1"/>
    <col min="4870" max="4870" width="25.6640625" style="748" customWidth="1"/>
    <col min="4871" max="4871" width="11.44140625" style="748"/>
    <col min="4872" max="4872" width="8.88671875" style="748" customWidth="1"/>
    <col min="4873" max="5120" width="11.44140625" style="748"/>
    <col min="5121" max="5121" width="33.6640625" style="748" customWidth="1"/>
    <col min="5122" max="5124" width="25.6640625" style="748" customWidth="1"/>
    <col min="5125" max="5125" width="20.44140625" style="748" customWidth="1"/>
    <col min="5126" max="5126" width="25.6640625" style="748" customWidth="1"/>
    <col min="5127" max="5127" width="11.44140625" style="748"/>
    <col min="5128" max="5128" width="8.88671875" style="748" customWidth="1"/>
    <col min="5129" max="5376" width="11.44140625" style="748"/>
    <col min="5377" max="5377" width="33.6640625" style="748" customWidth="1"/>
    <col min="5378" max="5380" width="25.6640625" style="748" customWidth="1"/>
    <col min="5381" max="5381" width="20.44140625" style="748" customWidth="1"/>
    <col min="5382" max="5382" width="25.6640625" style="748" customWidth="1"/>
    <col min="5383" max="5383" width="11.44140625" style="748"/>
    <col min="5384" max="5384" width="8.88671875" style="748" customWidth="1"/>
    <col min="5385" max="5632" width="11.44140625" style="748"/>
    <col min="5633" max="5633" width="33.6640625" style="748" customWidth="1"/>
    <col min="5634" max="5636" width="25.6640625" style="748" customWidth="1"/>
    <col min="5637" max="5637" width="20.44140625" style="748" customWidth="1"/>
    <col min="5638" max="5638" width="25.6640625" style="748" customWidth="1"/>
    <col min="5639" max="5639" width="11.44140625" style="748"/>
    <col min="5640" max="5640" width="8.88671875" style="748" customWidth="1"/>
    <col min="5641" max="5888" width="11.44140625" style="748"/>
    <col min="5889" max="5889" width="33.6640625" style="748" customWidth="1"/>
    <col min="5890" max="5892" width="25.6640625" style="748" customWidth="1"/>
    <col min="5893" max="5893" width="20.44140625" style="748" customWidth="1"/>
    <col min="5894" max="5894" width="25.6640625" style="748" customWidth="1"/>
    <col min="5895" max="5895" width="11.44140625" style="748"/>
    <col min="5896" max="5896" width="8.88671875" style="748" customWidth="1"/>
    <col min="5897" max="6144" width="11.44140625" style="748"/>
    <col min="6145" max="6145" width="33.6640625" style="748" customWidth="1"/>
    <col min="6146" max="6148" width="25.6640625" style="748" customWidth="1"/>
    <col min="6149" max="6149" width="20.44140625" style="748" customWidth="1"/>
    <col min="6150" max="6150" width="25.6640625" style="748" customWidth="1"/>
    <col min="6151" max="6151" width="11.44140625" style="748"/>
    <col min="6152" max="6152" width="8.88671875" style="748" customWidth="1"/>
    <col min="6153" max="6400" width="11.44140625" style="748"/>
    <col min="6401" max="6401" width="33.6640625" style="748" customWidth="1"/>
    <col min="6402" max="6404" width="25.6640625" style="748" customWidth="1"/>
    <col min="6405" max="6405" width="20.44140625" style="748" customWidth="1"/>
    <col min="6406" max="6406" width="25.6640625" style="748" customWidth="1"/>
    <col min="6407" max="6407" width="11.44140625" style="748"/>
    <col min="6408" max="6408" width="8.88671875" style="748" customWidth="1"/>
    <col min="6409" max="6656" width="11.44140625" style="748"/>
    <col min="6657" max="6657" width="33.6640625" style="748" customWidth="1"/>
    <col min="6658" max="6660" width="25.6640625" style="748" customWidth="1"/>
    <col min="6661" max="6661" width="20.44140625" style="748" customWidth="1"/>
    <col min="6662" max="6662" width="25.6640625" style="748" customWidth="1"/>
    <col min="6663" max="6663" width="11.44140625" style="748"/>
    <col min="6664" max="6664" width="8.88671875" style="748" customWidth="1"/>
    <col min="6665" max="6912" width="11.44140625" style="748"/>
    <col min="6913" max="6913" width="33.6640625" style="748" customWidth="1"/>
    <col min="6914" max="6916" width="25.6640625" style="748" customWidth="1"/>
    <col min="6917" max="6917" width="20.44140625" style="748" customWidth="1"/>
    <col min="6918" max="6918" width="25.6640625" style="748" customWidth="1"/>
    <col min="6919" max="6919" width="11.44140625" style="748"/>
    <col min="6920" max="6920" width="8.88671875" style="748" customWidth="1"/>
    <col min="6921" max="7168" width="11.44140625" style="748"/>
    <col min="7169" max="7169" width="33.6640625" style="748" customWidth="1"/>
    <col min="7170" max="7172" width="25.6640625" style="748" customWidth="1"/>
    <col min="7173" max="7173" width="20.44140625" style="748" customWidth="1"/>
    <col min="7174" max="7174" width="25.6640625" style="748" customWidth="1"/>
    <col min="7175" max="7175" width="11.44140625" style="748"/>
    <col min="7176" max="7176" width="8.88671875" style="748" customWidth="1"/>
    <col min="7177" max="7424" width="11.44140625" style="748"/>
    <col min="7425" max="7425" width="33.6640625" style="748" customWidth="1"/>
    <col min="7426" max="7428" width="25.6640625" style="748" customWidth="1"/>
    <col min="7429" max="7429" width="20.44140625" style="748" customWidth="1"/>
    <col min="7430" max="7430" width="25.6640625" style="748" customWidth="1"/>
    <col min="7431" max="7431" width="11.44140625" style="748"/>
    <col min="7432" max="7432" width="8.88671875" style="748" customWidth="1"/>
    <col min="7433" max="7680" width="11.44140625" style="748"/>
    <col min="7681" max="7681" width="33.6640625" style="748" customWidth="1"/>
    <col min="7682" max="7684" width="25.6640625" style="748" customWidth="1"/>
    <col min="7685" max="7685" width="20.44140625" style="748" customWidth="1"/>
    <col min="7686" max="7686" width="25.6640625" style="748" customWidth="1"/>
    <col min="7687" max="7687" width="11.44140625" style="748"/>
    <col min="7688" max="7688" width="8.88671875" style="748" customWidth="1"/>
    <col min="7689" max="7936" width="11.44140625" style="748"/>
    <col min="7937" max="7937" width="33.6640625" style="748" customWidth="1"/>
    <col min="7938" max="7940" width="25.6640625" style="748" customWidth="1"/>
    <col min="7941" max="7941" width="20.44140625" style="748" customWidth="1"/>
    <col min="7942" max="7942" width="25.6640625" style="748" customWidth="1"/>
    <col min="7943" max="7943" width="11.44140625" style="748"/>
    <col min="7944" max="7944" width="8.88671875" style="748" customWidth="1"/>
    <col min="7945" max="8192" width="11.44140625" style="748"/>
    <col min="8193" max="8193" width="33.6640625" style="748" customWidth="1"/>
    <col min="8194" max="8196" width="25.6640625" style="748" customWidth="1"/>
    <col min="8197" max="8197" width="20.44140625" style="748" customWidth="1"/>
    <col min="8198" max="8198" width="25.6640625" style="748" customWidth="1"/>
    <col min="8199" max="8199" width="11.44140625" style="748"/>
    <col min="8200" max="8200" width="8.88671875" style="748" customWidth="1"/>
    <col min="8201" max="8448" width="11.44140625" style="748"/>
    <col min="8449" max="8449" width="33.6640625" style="748" customWidth="1"/>
    <col min="8450" max="8452" width="25.6640625" style="748" customWidth="1"/>
    <col min="8453" max="8453" width="20.44140625" style="748" customWidth="1"/>
    <col min="8454" max="8454" width="25.6640625" style="748" customWidth="1"/>
    <col min="8455" max="8455" width="11.44140625" style="748"/>
    <col min="8456" max="8456" width="8.88671875" style="748" customWidth="1"/>
    <col min="8457" max="8704" width="11.44140625" style="748"/>
    <col min="8705" max="8705" width="33.6640625" style="748" customWidth="1"/>
    <col min="8706" max="8708" width="25.6640625" style="748" customWidth="1"/>
    <col min="8709" max="8709" width="20.44140625" style="748" customWidth="1"/>
    <col min="8710" max="8710" width="25.6640625" style="748" customWidth="1"/>
    <col min="8711" max="8711" width="11.44140625" style="748"/>
    <col min="8712" max="8712" width="8.88671875" style="748" customWidth="1"/>
    <col min="8713" max="8960" width="11.44140625" style="748"/>
    <col min="8961" max="8961" width="33.6640625" style="748" customWidth="1"/>
    <col min="8962" max="8964" width="25.6640625" style="748" customWidth="1"/>
    <col min="8965" max="8965" width="20.44140625" style="748" customWidth="1"/>
    <col min="8966" max="8966" width="25.6640625" style="748" customWidth="1"/>
    <col min="8967" max="8967" width="11.44140625" style="748"/>
    <col min="8968" max="8968" width="8.88671875" style="748" customWidth="1"/>
    <col min="8969" max="9216" width="11.44140625" style="748"/>
    <col min="9217" max="9217" width="33.6640625" style="748" customWidth="1"/>
    <col min="9218" max="9220" width="25.6640625" style="748" customWidth="1"/>
    <col min="9221" max="9221" width="20.44140625" style="748" customWidth="1"/>
    <col min="9222" max="9222" width="25.6640625" style="748" customWidth="1"/>
    <col min="9223" max="9223" width="11.44140625" style="748"/>
    <col min="9224" max="9224" width="8.88671875" style="748" customWidth="1"/>
    <col min="9225" max="9472" width="11.44140625" style="748"/>
    <col min="9473" max="9473" width="33.6640625" style="748" customWidth="1"/>
    <col min="9474" max="9476" width="25.6640625" style="748" customWidth="1"/>
    <col min="9477" max="9477" width="20.44140625" style="748" customWidth="1"/>
    <col min="9478" max="9478" width="25.6640625" style="748" customWidth="1"/>
    <col min="9479" max="9479" width="11.44140625" style="748"/>
    <col min="9480" max="9480" width="8.88671875" style="748" customWidth="1"/>
    <col min="9481" max="9728" width="11.44140625" style="748"/>
    <col min="9729" max="9729" width="33.6640625" style="748" customWidth="1"/>
    <col min="9730" max="9732" width="25.6640625" style="748" customWidth="1"/>
    <col min="9733" max="9733" width="20.44140625" style="748" customWidth="1"/>
    <col min="9734" max="9734" width="25.6640625" style="748" customWidth="1"/>
    <col min="9735" max="9735" width="11.44140625" style="748"/>
    <col min="9736" max="9736" width="8.88671875" style="748" customWidth="1"/>
    <col min="9737" max="9984" width="11.44140625" style="748"/>
    <col min="9985" max="9985" width="33.6640625" style="748" customWidth="1"/>
    <col min="9986" max="9988" width="25.6640625" style="748" customWidth="1"/>
    <col min="9989" max="9989" width="20.44140625" style="748" customWidth="1"/>
    <col min="9990" max="9990" width="25.6640625" style="748" customWidth="1"/>
    <col min="9991" max="9991" width="11.44140625" style="748"/>
    <col min="9992" max="9992" width="8.88671875" style="748" customWidth="1"/>
    <col min="9993" max="10240" width="11.44140625" style="748"/>
    <col min="10241" max="10241" width="33.6640625" style="748" customWidth="1"/>
    <col min="10242" max="10244" width="25.6640625" style="748" customWidth="1"/>
    <col min="10245" max="10245" width="20.44140625" style="748" customWidth="1"/>
    <col min="10246" max="10246" width="25.6640625" style="748" customWidth="1"/>
    <col min="10247" max="10247" width="11.44140625" style="748"/>
    <col min="10248" max="10248" width="8.88671875" style="748" customWidth="1"/>
    <col min="10249" max="10496" width="11.44140625" style="748"/>
    <col min="10497" max="10497" width="33.6640625" style="748" customWidth="1"/>
    <col min="10498" max="10500" width="25.6640625" style="748" customWidth="1"/>
    <col min="10501" max="10501" width="20.44140625" style="748" customWidth="1"/>
    <col min="10502" max="10502" width="25.6640625" style="748" customWidth="1"/>
    <col min="10503" max="10503" width="11.44140625" style="748"/>
    <col min="10504" max="10504" width="8.88671875" style="748" customWidth="1"/>
    <col min="10505" max="10752" width="11.44140625" style="748"/>
    <col min="10753" max="10753" width="33.6640625" style="748" customWidth="1"/>
    <col min="10754" max="10756" width="25.6640625" style="748" customWidth="1"/>
    <col min="10757" max="10757" width="20.44140625" style="748" customWidth="1"/>
    <col min="10758" max="10758" width="25.6640625" style="748" customWidth="1"/>
    <col min="10759" max="10759" width="11.44140625" style="748"/>
    <col min="10760" max="10760" width="8.88671875" style="748" customWidth="1"/>
    <col min="10761" max="11008" width="11.44140625" style="748"/>
    <col min="11009" max="11009" width="33.6640625" style="748" customWidth="1"/>
    <col min="11010" max="11012" width="25.6640625" style="748" customWidth="1"/>
    <col min="11013" max="11013" width="20.44140625" style="748" customWidth="1"/>
    <col min="11014" max="11014" width="25.6640625" style="748" customWidth="1"/>
    <col min="11015" max="11015" width="11.44140625" style="748"/>
    <col min="11016" max="11016" width="8.88671875" style="748" customWidth="1"/>
    <col min="11017" max="11264" width="11.44140625" style="748"/>
    <col min="11265" max="11265" width="33.6640625" style="748" customWidth="1"/>
    <col min="11266" max="11268" width="25.6640625" style="748" customWidth="1"/>
    <col min="11269" max="11269" width="20.44140625" style="748" customWidth="1"/>
    <col min="11270" max="11270" width="25.6640625" style="748" customWidth="1"/>
    <col min="11271" max="11271" width="11.44140625" style="748"/>
    <col min="11272" max="11272" width="8.88671875" style="748" customWidth="1"/>
    <col min="11273" max="11520" width="11.44140625" style="748"/>
    <col min="11521" max="11521" width="33.6640625" style="748" customWidth="1"/>
    <col min="11522" max="11524" width="25.6640625" style="748" customWidth="1"/>
    <col min="11525" max="11525" width="20.44140625" style="748" customWidth="1"/>
    <col min="11526" max="11526" width="25.6640625" style="748" customWidth="1"/>
    <col min="11527" max="11527" width="11.44140625" style="748"/>
    <col min="11528" max="11528" width="8.88671875" style="748" customWidth="1"/>
    <col min="11529" max="11776" width="11.44140625" style="748"/>
    <col min="11777" max="11777" width="33.6640625" style="748" customWidth="1"/>
    <col min="11778" max="11780" width="25.6640625" style="748" customWidth="1"/>
    <col min="11781" max="11781" width="20.44140625" style="748" customWidth="1"/>
    <col min="11782" max="11782" width="25.6640625" style="748" customWidth="1"/>
    <col min="11783" max="11783" width="11.44140625" style="748"/>
    <col min="11784" max="11784" width="8.88671875" style="748" customWidth="1"/>
    <col min="11785" max="12032" width="11.44140625" style="748"/>
    <col min="12033" max="12033" width="33.6640625" style="748" customWidth="1"/>
    <col min="12034" max="12036" width="25.6640625" style="748" customWidth="1"/>
    <col min="12037" max="12037" width="20.44140625" style="748" customWidth="1"/>
    <col min="12038" max="12038" width="25.6640625" style="748" customWidth="1"/>
    <col min="12039" max="12039" width="11.44140625" style="748"/>
    <col min="12040" max="12040" width="8.88671875" style="748" customWidth="1"/>
    <col min="12041" max="12288" width="11.44140625" style="748"/>
    <col min="12289" max="12289" width="33.6640625" style="748" customWidth="1"/>
    <col min="12290" max="12292" width="25.6640625" style="748" customWidth="1"/>
    <col min="12293" max="12293" width="20.44140625" style="748" customWidth="1"/>
    <col min="12294" max="12294" width="25.6640625" style="748" customWidth="1"/>
    <col min="12295" max="12295" width="11.44140625" style="748"/>
    <col min="12296" max="12296" width="8.88671875" style="748" customWidth="1"/>
    <col min="12297" max="12544" width="11.44140625" style="748"/>
    <col min="12545" max="12545" width="33.6640625" style="748" customWidth="1"/>
    <col min="12546" max="12548" width="25.6640625" style="748" customWidth="1"/>
    <col min="12549" max="12549" width="20.44140625" style="748" customWidth="1"/>
    <col min="12550" max="12550" width="25.6640625" style="748" customWidth="1"/>
    <col min="12551" max="12551" width="11.44140625" style="748"/>
    <col min="12552" max="12552" width="8.88671875" style="748" customWidth="1"/>
    <col min="12553" max="12800" width="11.44140625" style="748"/>
    <col min="12801" max="12801" width="33.6640625" style="748" customWidth="1"/>
    <col min="12802" max="12804" width="25.6640625" style="748" customWidth="1"/>
    <col min="12805" max="12805" width="20.44140625" style="748" customWidth="1"/>
    <col min="12806" max="12806" width="25.6640625" style="748" customWidth="1"/>
    <col min="12807" max="12807" width="11.44140625" style="748"/>
    <col min="12808" max="12808" width="8.88671875" style="748" customWidth="1"/>
    <col min="12809" max="13056" width="11.44140625" style="748"/>
    <col min="13057" max="13057" width="33.6640625" style="748" customWidth="1"/>
    <col min="13058" max="13060" width="25.6640625" style="748" customWidth="1"/>
    <col min="13061" max="13061" width="20.44140625" style="748" customWidth="1"/>
    <col min="13062" max="13062" width="25.6640625" style="748" customWidth="1"/>
    <col min="13063" max="13063" width="11.44140625" style="748"/>
    <col min="13064" max="13064" width="8.88671875" style="748" customWidth="1"/>
    <col min="13065" max="13312" width="11.44140625" style="748"/>
    <col min="13313" max="13313" width="33.6640625" style="748" customWidth="1"/>
    <col min="13314" max="13316" width="25.6640625" style="748" customWidth="1"/>
    <col min="13317" max="13317" width="20.44140625" style="748" customWidth="1"/>
    <col min="13318" max="13318" width="25.6640625" style="748" customWidth="1"/>
    <col min="13319" max="13319" width="11.44140625" style="748"/>
    <col min="13320" max="13320" width="8.88671875" style="748" customWidth="1"/>
    <col min="13321" max="13568" width="11.44140625" style="748"/>
    <col min="13569" max="13569" width="33.6640625" style="748" customWidth="1"/>
    <col min="13570" max="13572" width="25.6640625" style="748" customWidth="1"/>
    <col min="13573" max="13573" width="20.44140625" style="748" customWidth="1"/>
    <col min="13574" max="13574" width="25.6640625" style="748" customWidth="1"/>
    <col min="13575" max="13575" width="11.44140625" style="748"/>
    <col min="13576" max="13576" width="8.88671875" style="748" customWidth="1"/>
    <col min="13577" max="13824" width="11.44140625" style="748"/>
    <col min="13825" max="13825" width="33.6640625" style="748" customWidth="1"/>
    <col min="13826" max="13828" width="25.6640625" style="748" customWidth="1"/>
    <col min="13829" max="13829" width="20.44140625" style="748" customWidth="1"/>
    <col min="13830" max="13830" width="25.6640625" style="748" customWidth="1"/>
    <col min="13831" max="13831" width="11.44140625" style="748"/>
    <col min="13832" max="13832" width="8.88671875" style="748" customWidth="1"/>
    <col min="13833" max="14080" width="11.44140625" style="748"/>
    <col min="14081" max="14081" width="33.6640625" style="748" customWidth="1"/>
    <col min="14082" max="14084" width="25.6640625" style="748" customWidth="1"/>
    <col min="14085" max="14085" width="20.44140625" style="748" customWidth="1"/>
    <col min="14086" max="14086" width="25.6640625" style="748" customWidth="1"/>
    <col min="14087" max="14087" width="11.44140625" style="748"/>
    <col min="14088" max="14088" width="8.88671875" style="748" customWidth="1"/>
    <col min="14089" max="14336" width="11.44140625" style="748"/>
    <col min="14337" max="14337" width="33.6640625" style="748" customWidth="1"/>
    <col min="14338" max="14340" width="25.6640625" style="748" customWidth="1"/>
    <col min="14341" max="14341" width="20.44140625" style="748" customWidth="1"/>
    <col min="14342" max="14342" width="25.6640625" style="748" customWidth="1"/>
    <col min="14343" max="14343" width="11.44140625" style="748"/>
    <col min="14344" max="14344" width="8.88671875" style="748" customWidth="1"/>
    <col min="14345" max="14592" width="11.44140625" style="748"/>
    <col min="14593" max="14593" width="33.6640625" style="748" customWidth="1"/>
    <col min="14594" max="14596" width="25.6640625" style="748" customWidth="1"/>
    <col min="14597" max="14597" width="20.44140625" style="748" customWidth="1"/>
    <col min="14598" max="14598" width="25.6640625" style="748" customWidth="1"/>
    <col min="14599" max="14599" width="11.44140625" style="748"/>
    <col min="14600" max="14600" width="8.88671875" style="748" customWidth="1"/>
    <col min="14601" max="14848" width="11.44140625" style="748"/>
    <col min="14849" max="14849" width="33.6640625" style="748" customWidth="1"/>
    <col min="14850" max="14852" width="25.6640625" style="748" customWidth="1"/>
    <col min="14853" max="14853" width="20.44140625" style="748" customWidth="1"/>
    <col min="14854" max="14854" width="25.6640625" style="748" customWidth="1"/>
    <col min="14855" max="14855" width="11.44140625" style="748"/>
    <col min="14856" max="14856" width="8.88671875" style="748" customWidth="1"/>
    <col min="14857" max="15104" width="11.44140625" style="748"/>
    <col min="15105" max="15105" width="33.6640625" style="748" customWidth="1"/>
    <col min="15106" max="15108" width="25.6640625" style="748" customWidth="1"/>
    <col min="15109" max="15109" width="20.44140625" style="748" customWidth="1"/>
    <col min="15110" max="15110" width="25.6640625" style="748" customWidth="1"/>
    <col min="15111" max="15111" width="11.44140625" style="748"/>
    <col min="15112" max="15112" width="8.88671875" style="748" customWidth="1"/>
    <col min="15113" max="15360" width="11.44140625" style="748"/>
    <col min="15361" max="15361" width="33.6640625" style="748" customWidth="1"/>
    <col min="15362" max="15364" width="25.6640625" style="748" customWidth="1"/>
    <col min="15365" max="15365" width="20.44140625" style="748" customWidth="1"/>
    <col min="15366" max="15366" width="25.6640625" style="748" customWidth="1"/>
    <col min="15367" max="15367" width="11.44140625" style="748"/>
    <col min="15368" max="15368" width="8.88671875" style="748" customWidth="1"/>
    <col min="15369" max="15616" width="11.44140625" style="748"/>
    <col min="15617" max="15617" width="33.6640625" style="748" customWidth="1"/>
    <col min="15618" max="15620" width="25.6640625" style="748" customWidth="1"/>
    <col min="15621" max="15621" width="20.44140625" style="748" customWidth="1"/>
    <col min="15622" max="15622" width="25.6640625" style="748" customWidth="1"/>
    <col min="15623" max="15623" width="11.44140625" style="748"/>
    <col min="15624" max="15624" width="8.88671875" style="748" customWidth="1"/>
    <col min="15625" max="15872" width="11.44140625" style="748"/>
    <col min="15873" max="15873" width="33.6640625" style="748" customWidth="1"/>
    <col min="15874" max="15876" width="25.6640625" style="748" customWidth="1"/>
    <col min="15877" max="15877" width="20.44140625" style="748" customWidth="1"/>
    <col min="15878" max="15878" width="25.6640625" style="748" customWidth="1"/>
    <col min="15879" max="15879" width="11.44140625" style="748"/>
    <col min="15880" max="15880" width="8.88671875" style="748" customWidth="1"/>
    <col min="15881" max="16128" width="11.44140625" style="748"/>
    <col min="16129" max="16129" width="33.6640625" style="748" customWidth="1"/>
    <col min="16130" max="16132" width="25.6640625" style="748" customWidth="1"/>
    <col min="16133" max="16133" width="20.44140625" style="748" customWidth="1"/>
    <col min="16134" max="16134" width="25.6640625" style="748" customWidth="1"/>
    <col min="16135" max="16135" width="11.44140625" style="748"/>
    <col min="16136" max="16136" width="8.88671875" style="748" customWidth="1"/>
    <col min="16137" max="16384" width="11.44140625" style="748"/>
  </cols>
  <sheetData>
    <row r="1" spans="1:7" ht="18" customHeight="1">
      <c r="A1" s="1451" t="s">
        <v>1210</v>
      </c>
      <c r="B1" s="1364"/>
      <c r="C1" s="1364"/>
      <c r="D1" s="1364"/>
      <c r="E1" s="1364"/>
      <c r="F1" s="1364"/>
    </row>
    <row r="2" spans="1:7" s="1369" customFormat="1" ht="48.75" customHeight="1">
      <c r="A2" s="1366" t="s">
        <v>1170</v>
      </c>
      <c r="B2" s="1367"/>
      <c r="C2" s="1367"/>
      <c r="D2" s="1367"/>
      <c r="E2" s="1367"/>
      <c r="F2" s="1367"/>
      <c r="G2" s="1368"/>
    </row>
    <row r="3" spans="1:7" s="1373" customFormat="1" ht="24" customHeight="1">
      <c r="A3" s="1370">
        <v>46173</v>
      </c>
      <c r="B3" s="1371"/>
      <c r="C3" s="1371"/>
      <c r="D3" s="1371"/>
      <c r="E3" s="1371"/>
      <c r="F3" s="1371"/>
      <c r="G3" s="1372"/>
    </row>
    <row r="4" spans="1:7" s="1373" customFormat="1" ht="17.100000000000001" customHeight="1">
      <c r="A4" s="1374" t="s">
        <v>125</v>
      </c>
      <c r="B4" s="1375"/>
      <c r="C4" s="1375"/>
      <c r="D4" s="1375"/>
      <c r="E4" s="1375"/>
      <c r="F4" s="1375"/>
      <c r="G4" s="1372"/>
    </row>
    <row r="5" spans="1:7" s="1379" customFormat="1" ht="6" customHeight="1" thickBot="1">
      <c r="A5" s="1376"/>
      <c r="B5" s="1377"/>
      <c r="C5" s="1377"/>
      <c r="D5" s="1377"/>
      <c r="E5" s="1377"/>
      <c r="F5" s="1377"/>
      <c r="G5" s="1378"/>
    </row>
    <row r="6" spans="1:7" s="1379" customFormat="1" ht="24" customHeight="1">
      <c r="A6" s="1380" t="s">
        <v>1</v>
      </c>
      <c r="B6" s="1381" t="s">
        <v>1171</v>
      </c>
      <c r="C6" s="1382"/>
      <c r="D6" s="1382"/>
      <c r="E6" s="1382"/>
      <c r="F6" s="1382"/>
      <c r="G6" s="1378"/>
    </row>
    <row r="7" spans="1:7" s="1379" customFormat="1" ht="62.25" customHeight="1">
      <c r="A7" s="1383"/>
      <c r="B7" s="1384" t="s">
        <v>1172</v>
      </c>
      <c r="C7" s="1384" t="s">
        <v>1173</v>
      </c>
      <c r="D7" s="1384" t="s">
        <v>1174</v>
      </c>
      <c r="E7" s="1384" t="s">
        <v>1175</v>
      </c>
      <c r="F7" s="1384" t="s">
        <v>1176</v>
      </c>
      <c r="G7" s="1378"/>
    </row>
    <row r="8" spans="1:7" s="1118" customFormat="1" ht="20.100000000000001" customHeight="1">
      <c r="A8" s="772" t="s">
        <v>29</v>
      </c>
      <c r="B8" s="1385">
        <v>49543.427810000001</v>
      </c>
      <c r="C8" s="1385" t="s">
        <v>134</v>
      </c>
      <c r="D8" s="1385">
        <v>224515.10402</v>
      </c>
      <c r="E8" s="1385" t="s">
        <v>134</v>
      </c>
      <c r="F8" s="1386">
        <v>274058.53182999999</v>
      </c>
      <c r="G8" s="1387"/>
    </row>
    <row r="9" spans="1:7" s="1118" customFormat="1" ht="20.100000000000001" customHeight="1">
      <c r="A9" s="1388" t="s">
        <v>30</v>
      </c>
      <c r="B9" s="1385">
        <v>15.09979</v>
      </c>
      <c r="C9" s="1385" t="s">
        <v>134</v>
      </c>
      <c r="D9" s="1385">
        <v>47.769129999999997</v>
      </c>
      <c r="E9" s="1385" t="s">
        <v>134</v>
      </c>
      <c r="F9" s="1386">
        <v>62.868920000000003</v>
      </c>
      <c r="G9" s="1387"/>
    </row>
    <row r="10" spans="1:7" s="1118" customFormat="1" ht="20.100000000000001" customHeight="1">
      <c r="A10" s="1388" t="s">
        <v>98</v>
      </c>
      <c r="B10" s="1385">
        <v>132296.05864</v>
      </c>
      <c r="C10" s="1385" t="s">
        <v>134</v>
      </c>
      <c r="D10" s="1385">
        <v>521591.08859</v>
      </c>
      <c r="E10" s="1385" t="s">
        <v>134</v>
      </c>
      <c r="F10" s="1386">
        <v>653887.14723</v>
      </c>
      <c r="G10" s="1387"/>
    </row>
    <row r="11" spans="1:7" s="1118" customFormat="1" ht="20.100000000000001" customHeight="1">
      <c r="A11" s="772" t="s">
        <v>32</v>
      </c>
      <c r="B11" s="1385">
        <v>32.484439999999999</v>
      </c>
      <c r="C11" s="1385">
        <v>7.1928599999999996</v>
      </c>
      <c r="D11" s="1385" t="s">
        <v>134</v>
      </c>
      <c r="E11" s="1385" t="s">
        <v>134</v>
      </c>
      <c r="F11" s="1386">
        <v>39.677300000000002</v>
      </c>
      <c r="G11" s="1387"/>
    </row>
    <row r="12" spans="1:7" s="1118" customFormat="1" ht="20.100000000000001" customHeight="1">
      <c r="A12" s="1388" t="s">
        <v>33</v>
      </c>
      <c r="B12" s="1385">
        <v>1830.3555799999999</v>
      </c>
      <c r="C12" s="1385" t="s">
        <v>134</v>
      </c>
      <c r="D12" s="1385">
        <v>42956.330099999999</v>
      </c>
      <c r="E12" s="1385" t="s">
        <v>134</v>
      </c>
      <c r="F12" s="1386">
        <v>44786.685680000002</v>
      </c>
      <c r="G12" s="1387"/>
    </row>
    <row r="13" spans="1:7" s="1118" customFormat="1" ht="20.100000000000001" customHeight="1">
      <c r="A13" s="1388" t="s">
        <v>117</v>
      </c>
      <c r="B13" s="1385">
        <v>37731.179730000003</v>
      </c>
      <c r="C13" s="1385" t="s">
        <v>134</v>
      </c>
      <c r="D13" s="1385">
        <v>199880.57258000001</v>
      </c>
      <c r="E13" s="1385" t="s">
        <v>134</v>
      </c>
      <c r="F13" s="1386">
        <v>237611.75231000001</v>
      </c>
      <c r="G13" s="1387"/>
    </row>
    <row r="14" spans="1:7" s="1118" customFormat="1" ht="20.100000000000001" customHeight="1">
      <c r="A14" s="1388" t="s">
        <v>35</v>
      </c>
      <c r="B14" s="1385">
        <v>7671.8800099999999</v>
      </c>
      <c r="C14" s="1385" t="s">
        <v>134</v>
      </c>
      <c r="D14" s="1385">
        <v>28060.163680000001</v>
      </c>
      <c r="E14" s="1385" t="s">
        <v>134</v>
      </c>
      <c r="F14" s="1386">
        <v>35732.043689999999</v>
      </c>
      <c r="G14" s="1387"/>
    </row>
    <row r="15" spans="1:7" s="1118" customFormat="1" ht="20.100000000000001" customHeight="1">
      <c r="A15" s="1388" t="s">
        <v>36</v>
      </c>
      <c r="B15" s="1385">
        <v>42346.729899999998</v>
      </c>
      <c r="C15" s="1385" t="s">
        <v>134</v>
      </c>
      <c r="D15" s="1385">
        <v>149329.16574999999</v>
      </c>
      <c r="E15" s="1385" t="s">
        <v>134</v>
      </c>
      <c r="F15" s="1386">
        <v>191675.89564999999</v>
      </c>
      <c r="G15" s="1387"/>
    </row>
    <row r="16" spans="1:7" s="1118" customFormat="1" ht="20.100000000000001" customHeight="1">
      <c r="A16" s="1388" t="s">
        <v>37</v>
      </c>
      <c r="B16" s="1385">
        <v>2404.8728700000001</v>
      </c>
      <c r="C16" s="1385" t="s">
        <v>134</v>
      </c>
      <c r="D16" s="1385">
        <v>14971.56624</v>
      </c>
      <c r="E16" s="1385" t="s">
        <v>134</v>
      </c>
      <c r="F16" s="1386">
        <v>17376.439109999999</v>
      </c>
      <c r="G16" s="1387"/>
    </row>
    <row r="17" spans="1:13" s="1118" customFormat="1" ht="20.100000000000001" customHeight="1">
      <c r="A17" s="1388" t="s">
        <v>512</v>
      </c>
      <c r="B17" s="1385">
        <v>525.69537000000003</v>
      </c>
      <c r="C17" s="1385" t="s">
        <v>134</v>
      </c>
      <c r="D17" s="1385">
        <v>5428.1484099999998</v>
      </c>
      <c r="E17" s="1385" t="s">
        <v>134</v>
      </c>
      <c r="F17" s="1386">
        <v>5953.8437800000002</v>
      </c>
      <c r="G17" s="1387"/>
    </row>
    <row r="18" spans="1:13" s="1118" customFormat="1" ht="20.100000000000001" customHeight="1">
      <c r="A18" s="1388" t="s">
        <v>39</v>
      </c>
      <c r="B18" s="1385">
        <v>818.19296999999995</v>
      </c>
      <c r="C18" s="1385" t="s">
        <v>134</v>
      </c>
      <c r="D18" s="1385">
        <v>8522.9351700000007</v>
      </c>
      <c r="E18" s="1385" t="s">
        <v>134</v>
      </c>
      <c r="F18" s="1386">
        <v>9341.1281400000007</v>
      </c>
      <c r="G18" s="1387"/>
    </row>
    <row r="19" spans="1:13" s="1118" customFormat="1" ht="20.100000000000001" customHeight="1">
      <c r="A19" s="1388" t="s">
        <v>40</v>
      </c>
      <c r="B19" s="1385">
        <v>11749.71912</v>
      </c>
      <c r="C19" s="1385" t="s">
        <v>134</v>
      </c>
      <c r="D19" s="1385">
        <v>24553.883529999999</v>
      </c>
      <c r="E19" s="1385" t="s">
        <v>134</v>
      </c>
      <c r="F19" s="1386">
        <v>36303.602650000001</v>
      </c>
      <c r="G19" s="1387"/>
    </row>
    <row r="20" spans="1:13" s="1118" customFormat="1" ht="20.100000000000001" customHeight="1">
      <c r="A20" s="1388" t="s">
        <v>41</v>
      </c>
      <c r="B20" s="1385">
        <v>75.19417</v>
      </c>
      <c r="C20" s="1385" t="s">
        <v>134</v>
      </c>
      <c r="D20" s="1385">
        <v>1082.5115900000001</v>
      </c>
      <c r="E20" s="1385" t="s">
        <v>134</v>
      </c>
      <c r="F20" s="1386">
        <v>1157.7057600000001</v>
      </c>
      <c r="G20" s="1387"/>
    </row>
    <row r="21" spans="1:13" s="1118" customFormat="1" ht="20.100000000000001" customHeight="1">
      <c r="A21" s="774" t="s">
        <v>42</v>
      </c>
      <c r="B21" s="1385">
        <v>526.99221999999997</v>
      </c>
      <c r="C21" s="1385" t="s">
        <v>134</v>
      </c>
      <c r="D21" s="1385" t="s">
        <v>134</v>
      </c>
      <c r="E21" s="1385" t="s">
        <v>134</v>
      </c>
      <c r="F21" s="1386">
        <v>526.99221999999997</v>
      </c>
      <c r="G21" s="1387"/>
    </row>
    <row r="22" spans="1:13" s="1118" customFormat="1" ht="20.100000000000001" customHeight="1">
      <c r="A22" s="1388" t="s">
        <v>43</v>
      </c>
      <c r="B22" s="1385">
        <v>947.03526999999997</v>
      </c>
      <c r="C22" s="1385" t="s">
        <v>134</v>
      </c>
      <c r="D22" s="1385">
        <v>4082.0131299999998</v>
      </c>
      <c r="E22" s="1385" t="s">
        <v>134</v>
      </c>
      <c r="F22" s="1386">
        <v>5029.0483999999997</v>
      </c>
      <c r="G22" s="1387"/>
    </row>
    <row r="23" spans="1:13" s="1118" customFormat="1" ht="20.100000000000001" customHeight="1">
      <c r="A23" s="1388" t="s">
        <v>44</v>
      </c>
      <c r="B23" s="1385">
        <v>450.38569000000001</v>
      </c>
      <c r="C23" s="1385" t="s">
        <v>134</v>
      </c>
      <c r="D23" s="1385">
        <v>4073.93055</v>
      </c>
      <c r="E23" s="1385" t="s">
        <v>134</v>
      </c>
      <c r="F23" s="1386">
        <v>4524.3162400000001</v>
      </c>
      <c r="G23" s="1387"/>
    </row>
    <row r="24" spans="1:13" s="1118" customFormat="1" ht="20.100000000000001" customHeight="1">
      <c r="A24" s="1388" t="s">
        <v>779</v>
      </c>
      <c r="B24" s="1385">
        <v>6579.5865199999998</v>
      </c>
      <c r="C24" s="1385" t="s">
        <v>134</v>
      </c>
      <c r="D24" s="1385">
        <v>21996.162820000001</v>
      </c>
      <c r="E24" s="1385" t="s">
        <v>134</v>
      </c>
      <c r="F24" s="1386">
        <v>28575.749339999998</v>
      </c>
      <c r="G24" s="1387"/>
    </row>
    <row r="25" spans="1:13" s="1118" customFormat="1" ht="20.100000000000001" customHeight="1">
      <c r="A25" s="1388" t="s">
        <v>46</v>
      </c>
      <c r="B25" s="1385">
        <v>132.87950000000001</v>
      </c>
      <c r="C25" s="1385" t="s">
        <v>134</v>
      </c>
      <c r="D25" s="1385">
        <v>3370.98137</v>
      </c>
      <c r="E25" s="1385" t="s">
        <v>134</v>
      </c>
      <c r="F25" s="1386">
        <v>3503.86087</v>
      </c>
      <c r="G25" s="1387"/>
    </row>
    <row r="26" spans="1:13" s="1118" customFormat="1" ht="20.100000000000001" customHeight="1">
      <c r="A26" s="1388" t="s">
        <v>47</v>
      </c>
      <c r="B26" s="1385">
        <v>16.26464</v>
      </c>
      <c r="C26" s="1385" t="s">
        <v>134</v>
      </c>
      <c r="D26" s="1385">
        <v>3375.7152299999998</v>
      </c>
      <c r="E26" s="1385" t="s">
        <v>134</v>
      </c>
      <c r="F26" s="1386">
        <v>3391.9798700000001</v>
      </c>
      <c r="G26" s="1387"/>
    </row>
    <row r="27" spans="1:13" s="1391" customFormat="1" ht="21.9" customHeight="1">
      <c r="A27" s="1389" t="s">
        <v>48</v>
      </c>
      <c r="B27" s="1386">
        <v>295694.03424000001</v>
      </c>
      <c r="C27" s="1386">
        <v>7.1928599999999996</v>
      </c>
      <c r="D27" s="1386">
        <v>1257838.04189</v>
      </c>
      <c r="E27" s="1386" t="s">
        <v>134</v>
      </c>
      <c r="F27" s="1386">
        <v>1553539.26899</v>
      </c>
      <c r="G27" s="1387"/>
      <c r="H27" s="1390"/>
    </row>
    <row r="28" spans="1:13" ht="7.5" customHeight="1" thickBot="1">
      <c r="A28" s="1392"/>
      <c r="B28" s="1393"/>
      <c r="C28" s="1393"/>
      <c r="D28" s="1393"/>
      <c r="E28" s="1393"/>
      <c r="F28" s="1393"/>
      <c r="G28" s="1394"/>
    </row>
    <row r="29" spans="1:13" ht="16.5" customHeight="1">
      <c r="A29" s="1395" t="s">
        <v>1177</v>
      </c>
      <c r="B29" s="759"/>
      <c r="C29" s="759"/>
      <c r="D29" s="759"/>
      <c r="E29" s="759"/>
      <c r="F29" s="759"/>
    </row>
    <row r="30" spans="1:13">
      <c r="A30" s="780"/>
      <c r="B30" s="781"/>
      <c r="C30" s="781"/>
      <c r="D30" s="781"/>
      <c r="E30" s="781"/>
      <c r="F30" s="781"/>
      <c r="G30" s="781"/>
      <c r="H30" s="781"/>
      <c r="I30" s="781"/>
      <c r="J30" s="781"/>
      <c r="K30" s="781"/>
      <c r="L30" s="781"/>
      <c r="M30" s="781"/>
    </row>
    <row r="32" spans="1:13">
      <c r="A32" s="855"/>
    </row>
    <row r="203" spans="3:3">
      <c r="C203" s="748" t="s">
        <v>159</v>
      </c>
    </row>
  </sheetData>
  <mergeCells count="7">
    <mergeCell ref="A30:M30"/>
    <mergeCell ref="A2:F2"/>
    <mergeCell ref="A4:F4"/>
    <mergeCell ref="A5:F5"/>
    <mergeCell ref="A6:A7"/>
    <mergeCell ref="B6:F6"/>
    <mergeCell ref="A29:F29"/>
  </mergeCells>
  <hyperlinks>
    <hyperlink ref="A1" location="Índice!A1" display="Volver al Índice" xr:uid="{52883F8E-E924-4D42-9FE0-CCB9CC4226F8}"/>
  </hyperlinks>
  <printOptions horizontalCentered="1" verticalCentered="1"/>
  <pageMargins left="1.181102362204725" right="1.181102362204725" top="0.98425196850393704" bottom="0.98425196850393704" header="0.59055118110236227" footer="0.59055118110236227"/>
  <pageSetup paperSize="9" scale="77" fitToWidth="0" fitToHeight="0" orientation="landscape"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77664-4346-47E3-9F4C-D64F649F91E6}">
  <dimension ref="A1:H30"/>
  <sheetViews>
    <sheetView showGridLines="0" zoomScaleNormal="100" workbookViewId="0"/>
  </sheetViews>
  <sheetFormatPr baseColWidth="10" defaultColWidth="11.44140625" defaultRowHeight="13.2"/>
  <cols>
    <col min="1" max="1" width="45.109375" style="748" customWidth="1"/>
    <col min="2" max="2" width="29.88671875" style="748" customWidth="1"/>
    <col min="3" max="4" width="28.109375" style="748" customWidth="1"/>
    <col min="5" max="5" width="27.6640625" style="748" customWidth="1"/>
    <col min="6" max="6" width="11.44140625" style="1365" customWidth="1"/>
    <col min="7" max="7" width="8.88671875" style="748" customWidth="1"/>
    <col min="8" max="8" width="11.44140625" style="748" customWidth="1"/>
    <col min="9" max="256" width="11.44140625" style="748"/>
    <col min="257" max="257" width="45.109375" style="748" customWidth="1"/>
    <col min="258" max="258" width="29.88671875" style="748" customWidth="1"/>
    <col min="259" max="260" width="28.109375" style="748" customWidth="1"/>
    <col min="261" max="261" width="27.6640625" style="748" customWidth="1"/>
    <col min="262" max="262" width="11.44140625" style="748"/>
    <col min="263" max="263" width="8.88671875" style="748" customWidth="1"/>
    <col min="264" max="512" width="11.44140625" style="748"/>
    <col min="513" max="513" width="45.109375" style="748" customWidth="1"/>
    <col min="514" max="514" width="29.88671875" style="748" customWidth="1"/>
    <col min="515" max="516" width="28.109375" style="748" customWidth="1"/>
    <col min="517" max="517" width="27.6640625" style="748" customWidth="1"/>
    <col min="518" max="518" width="11.44140625" style="748"/>
    <col min="519" max="519" width="8.88671875" style="748" customWidth="1"/>
    <col min="520" max="768" width="11.44140625" style="748"/>
    <col min="769" max="769" width="45.109375" style="748" customWidth="1"/>
    <col min="770" max="770" width="29.88671875" style="748" customWidth="1"/>
    <col min="771" max="772" width="28.109375" style="748" customWidth="1"/>
    <col min="773" max="773" width="27.6640625" style="748" customWidth="1"/>
    <col min="774" max="774" width="11.44140625" style="748"/>
    <col min="775" max="775" width="8.88671875" style="748" customWidth="1"/>
    <col min="776" max="1024" width="11.44140625" style="748"/>
    <col min="1025" max="1025" width="45.109375" style="748" customWidth="1"/>
    <col min="1026" max="1026" width="29.88671875" style="748" customWidth="1"/>
    <col min="1027" max="1028" width="28.109375" style="748" customWidth="1"/>
    <col min="1029" max="1029" width="27.6640625" style="748" customWidth="1"/>
    <col min="1030" max="1030" width="11.44140625" style="748"/>
    <col min="1031" max="1031" width="8.88671875" style="748" customWidth="1"/>
    <col min="1032" max="1280" width="11.44140625" style="748"/>
    <col min="1281" max="1281" width="45.109375" style="748" customWidth="1"/>
    <col min="1282" max="1282" width="29.88671875" style="748" customWidth="1"/>
    <col min="1283" max="1284" width="28.109375" style="748" customWidth="1"/>
    <col min="1285" max="1285" width="27.6640625" style="748" customWidth="1"/>
    <col min="1286" max="1286" width="11.44140625" style="748"/>
    <col min="1287" max="1287" width="8.88671875" style="748" customWidth="1"/>
    <col min="1288" max="1536" width="11.44140625" style="748"/>
    <col min="1537" max="1537" width="45.109375" style="748" customWidth="1"/>
    <col min="1538" max="1538" width="29.88671875" style="748" customWidth="1"/>
    <col min="1539" max="1540" width="28.109375" style="748" customWidth="1"/>
    <col min="1541" max="1541" width="27.6640625" style="748" customWidth="1"/>
    <col min="1542" max="1542" width="11.44140625" style="748"/>
    <col min="1543" max="1543" width="8.88671875" style="748" customWidth="1"/>
    <col min="1544" max="1792" width="11.44140625" style="748"/>
    <col min="1793" max="1793" width="45.109375" style="748" customWidth="1"/>
    <col min="1794" max="1794" width="29.88671875" style="748" customWidth="1"/>
    <col min="1795" max="1796" width="28.109375" style="748" customWidth="1"/>
    <col min="1797" max="1797" width="27.6640625" style="748" customWidth="1"/>
    <col min="1798" max="1798" width="11.44140625" style="748"/>
    <col min="1799" max="1799" width="8.88671875" style="748" customWidth="1"/>
    <col min="1800" max="2048" width="11.44140625" style="748"/>
    <col min="2049" max="2049" width="45.109375" style="748" customWidth="1"/>
    <col min="2050" max="2050" width="29.88671875" style="748" customWidth="1"/>
    <col min="2051" max="2052" width="28.109375" style="748" customWidth="1"/>
    <col min="2053" max="2053" width="27.6640625" style="748" customWidth="1"/>
    <col min="2054" max="2054" width="11.44140625" style="748"/>
    <col min="2055" max="2055" width="8.88671875" style="748" customWidth="1"/>
    <col min="2056" max="2304" width="11.44140625" style="748"/>
    <col min="2305" max="2305" width="45.109375" style="748" customWidth="1"/>
    <col min="2306" max="2306" width="29.88671875" style="748" customWidth="1"/>
    <col min="2307" max="2308" width="28.109375" style="748" customWidth="1"/>
    <col min="2309" max="2309" width="27.6640625" style="748" customWidth="1"/>
    <col min="2310" max="2310" width="11.44140625" style="748"/>
    <col min="2311" max="2311" width="8.88671875" style="748" customWidth="1"/>
    <col min="2312" max="2560" width="11.44140625" style="748"/>
    <col min="2561" max="2561" width="45.109375" style="748" customWidth="1"/>
    <col min="2562" max="2562" width="29.88671875" style="748" customWidth="1"/>
    <col min="2563" max="2564" width="28.109375" style="748" customWidth="1"/>
    <col min="2565" max="2565" width="27.6640625" style="748" customWidth="1"/>
    <col min="2566" max="2566" width="11.44140625" style="748"/>
    <col min="2567" max="2567" width="8.88671875" style="748" customWidth="1"/>
    <col min="2568" max="2816" width="11.44140625" style="748"/>
    <col min="2817" max="2817" width="45.109375" style="748" customWidth="1"/>
    <col min="2818" max="2818" width="29.88671875" style="748" customWidth="1"/>
    <col min="2819" max="2820" width="28.109375" style="748" customWidth="1"/>
    <col min="2821" max="2821" width="27.6640625" style="748" customWidth="1"/>
    <col min="2822" max="2822" width="11.44140625" style="748"/>
    <col min="2823" max="2823" width="8.88671875" style="748" customWidth="1"/>
    <col min="2824" max="3072" width="11.44140625" style="748"/>
    <col min="3073" max="3073" width="45.109375" style="748" customWidth="1"/>
    <col min="3074" max="3074" width="29.88671875" style="748" customWidth="1"/>
    <col min="3075" max="3076" width="28.109375" style="748" customWidth="1"/>
    <col min="3077" max="3077" width="27.6640625" style="748" customWidth="1"/>
    <col min="3078" max="3078" width="11.44140625" style="748"/>
    <col min="3079" max="3079" width="8.88671875" style="748" customWidth="1"/>
    <col min="3080" max="3328" width="11.44140625" style="748"/>
    <col min="3329" max="3329" width="45.109375" style="748" customWidth="1"/>
    <col min="3330" max="3330" width="29.88671875" style="748" customWidth="1"/>
    <col min="3331" max="3332" width="28.109375" style="748" customWidth="1"/>
    <col min="3333" max="3333" width="27.6640625" style="748" customWidth="1"/>
    <col min="3334" max="3334" width="11.44140625" style="748"/>
    <col min="3335" max="3335" width="8.88671875" style="748" customWidth="1"/>
    <col min="3336" max="3584" width="11.44140625" style="748"/>
    <col min="3585" max="3585" width="45.109375" style="748" customWidth="1"/>
    <col min="3586" max="3586" width="29.88671875" style="748" customWidth="1"/>
    <col min="3587" max="3588" width="28.109375" style="748" customWidth="1"/>
    <col min="3589" max="3589" width="27.6640625" style="748" customWidth="1"/>
    <col min="3590" max="3590" width="11.44140625" style="748"/>
    <col min="3591" max="3591" width="8.88671875" style="748" customWidth="1"/>
    <col min="3592" max="3840" width="11.44140625" style="748"/>
    <col min="3841" max="3841" width="45.109375" style="748" customWidth="1"/>
    <col min="3842" max="3842" width="29.88671875" style="748" customWidth="1"/>
    <col min="3843" max="3844" width="28.109375" style="748" customWidth="1"/>
    <col min="3845" max="3845" width="27.6640625" style="748" customWidth="1"/>
    <col min="3846" max="3846" width="11.44140625" style="748"/>
    <col min="3847" max="3847" width="8.88671875" style="748" customWidth="1"/>
    <col min="3848" max="4096" width="11.44140625" style="748"/>
    <col min="4097" max="4097" width="45.109375" style="748" customWidth="1"/>
    <col min="4098" max="4098" width="29.88671875" style="748" customWidth="1"/>
    <col min="4099" max="4100" width="28.109375" style="748" customWidth="1"/>
    <col min="4101" max="4101" width="27.6640625" style="748" customWidth="1"/>
    <col min="4102" max="4102" width="11.44140625" style="748"/>
    <col min="4103" max="4103" width="8.88671875" style="748" customWidth="1"/>
    <col min="4104" max="4352" width="11.44140625" style="748"/>
    <col min="4353" max="4353" width="45.109375" style="748" customWidth="1"/>
    <col min="4354" max="4354" width="29.88671875" style="748" customWidth="1"/>
    <col min="4355" max="4356" width="28.109375" style="748" customWidth="1"/>
    <col min="4357" max="4357" width="27.6640625" style="748" customWidth="1"/>
    <col min="4358" max="4358" width="11.44140625" style="748"/>
    <col min="4359" max="4359" width="8.88671875" style="748" customWidth="1"/>
    <col min="4360" max="4608" width="11.44140625" style="748"/>
    <col min="4609" max="4609" width="45.109375" style="748" customWidth="1"/>
    <col min="4610" max="4610" width="29.88671875" style="748" customWidth="1"/>
    <col min="4611" max="4612" width="28.109375" style="748" customWidth="1"/>
    <col min="4613" max="4613" width="27.6640625" style="748" customWidth="1"/>
    <col min="4614" max="4614" width="11.44140625" style="748"/>
    <col min="4615" max="4615" width="8.88671875" style="748" customWidth="1"/>
    <col min="4616" max="4864" width="11.44140625" style="748"/>
    <col min="4865" max="4865" width="45.109375" style="748" customWidth="1"/>
    <col min="4866" max="4866" width="29.88671875" style="748" customWidth="1"/>
    <col min="4867" max="4868" width="28.109375" style="748" customWidth="1"/>
    <col min="4869" max="4869" width="27.6640625" style="748" customWidth="1"/>
    <col min="4870" max="4870" width="11.44140625" style="748"/>
    <col min="4871" max="4871" width="8.88671875" style="748" customWidth="1"/>
    <col min="4872" max="5120" width="11.44140625" style="748"/>
    <col min="5121" max="5121" width="45.109375" style="748" customWidth="1"/>
    <col min="5122" max="5122" width="29.88671875" style="748" customWidth="1"/>
    <col min="5123" max="5124" width="28.109375" style="748" customWidth="1"/>
    <col min="5125" max="5125" width="27.6640625" style="748" customWidth="1"/>
    <col min="5126" max="5126" width="11.44140625" style="748"/>
    <col min="5127" max="5127" width="8.88671875" style="748" customWidth="1"/>
    <col min="5128" max="5376" width="11.44140625" style="748"/>
    <col min="5377" max="5377" width="45.109375" style="748" customWidth="1"/>
    <col min="5378" max="5378" width="29.88671875" style="748" customWidth="1"/>
    <col min="5379" max="5380" width="28.109375" style="748" customWidth="1"/>
    <col min="5381" max="5381" width="27.6640625" style="748" customWidth="1"/>
    <col min="5382" max="5382" width="11.44140625" style="748"/>
    <col min="5383" max="5383" width="8.88671875" style="748" customWidth="1"/>
    <col min="5384" max="5632" width="11.44140625" style="748"/>
    <col min="5633" max="5633" width="45.109375" style="748" customWidth="1"/>
    <col min="5634" max="5634" width="29.88671875" style="748" customWidth="1"/>
    <col min="5635" max="5636" width="28.109375" style="748" customWidth="1"/>
    <col min="5637" max="5637" width="27.6640625" style="748" customWidth="1"/>
    <col min="5638" max="5638" width="11.44140625" style="748"/>
    <col min="5639" max="5639" width="8.88671875" style="748" customWidth="1"/>
    <col min="5640" max="5888" width="11.44140625" style="748"/>
    <col min="5889" max="5889" width="45.109375" style="748" customWidth="1"/>
    <col min="5890" max="5890" width="29.88671875" style="748" customWidth="1"/>
    <col min="5891" max="5892" width="28.109375" style="748" customWidth="1"/>
    <col min="5893" max="5893" width="27.6640625" style="748" customWidth="1"/>
    <col min="5894" max="5894" width="11.44140625" style="748"/>
    <col min="5895" max="5895" width="8.88671875" style="748" customWidth="1"/>
    <col min="5896" max="6144" width="11.44140625" style="748"/>
    <col min="6145" max="6145" width="45.109375" style="748" customWidth="1"/>
    <col min="6146" max="6146" width="29.88671875" style="748" customWidth="1"/>
    <col min="6147" max="6148" width="28.109375" style="748" customWidth="1"/>
    <col min="6149" max="6149" width="27.6640625" style="748" customWidth="1"/>
    <col min="6150" max="6150" width="11.44140625" style="748"/>
    <col min="6151" max="6151" width="8.88671875" style="748" customWidth="1"/>
    <col min="6152" max="6400" width="11.44140625" style="748"/>
    <col min="6401" max="6401" width="45.109375" style="748" customWidth="1"/>
    <col min="6402" max="6402" width="29.88671875" style="748" customWidth="1"/>
    <col min="6403" max="6404" width="28.109375" style="748" customWidth="1"/>
    <col min="6405" max="6405" width="27.6640625" style="748" customWidth="1"/>
    <col min="6406" max="6406" width="11.44140625" style="748"/>
    <col min="6407" max="6407" width="8.88671875" style="748" customWidth="1"/>
    <col min="6408" max="6656" width="11.44140625" style="748"/>
    <col min="6657" max="6657" width="45.109375" style="748" customWidth="1"/>
    <col min="6658" max="6658" width="29.88671875" style="748" customWidth="1"/>
    <col min="6659" max="6660" width="28.109375" style="748" customWidth="1"/>
    <col min="6661" max="6661" width="27.6640625" style="748" customWidth="1"/>
    <col min="6662" max="6662" width="11.44140625" style="748"/>
    <col min="6663" max="6663" width="8.88671875" style="748" customWidth="1"/>
    <col min="6664" max="6912" width="11.44140625" style="748"/>
    <col min="6913" max="6913" width="45.109375" style="748" customWidth="1"/>
    <col min="6914" max="6914" width="29.88671875" style="748" customWidth="1"/>
    <col min="6915" max="6916" width="28.109375" style="748" customWidth="1"/>
    <col min="6917" max="6917" width="27.6640625" style="748" customWidth="1"/>
    <col min="6918" max="6918" width="11.44140625" style="748"/>
    <col min="6919" max="6919" width="8.88671875" style="748" customWidth="1"/>
    <col min="6920" max="7168" width="11.44140625" style="748"/>
    <col min="7169" max="7169" width="45.109375" style="748" customWidth="1"/>
    <col min="7170" max="7170" width="29.88671875" style="748" customWidth="1"/>
    <col min="7171" max="7172" width="28.109375" style="748" customWidth="1"/>
    <col min="7173" max="7173" width="27.6640625" style="748" customWidth="1"/>
    <col min="7174" max="7174" width="11.44140625" style="748"/>
    <col min="7175" max="7175" width="8.88671875" style="748" customWidth="1"/>
    <col min="7176" max="7424" width="11.44140625" style="748"/>
    <col min="7425" max="7425" width="45.109375" style="748" customWidth="1"/>
    <col min="7426" max="7426" width="29.88671875" style="748" customWidth="1"/>
    <col min="7427" max="7428" width="28.109375" style="748" customWidth="1"/>
    <col min="7429" max="7429" width="27.6640625" style="748" customWidth="1"/>
    <col min="7430" max="7430" width="11.44140625" style="748"/>
    <col min="7431" max="7431" width="8.88671875" style="748" customWidth="1"/>
    <col min="7432" max="7680" width="11.44140625" style="748"/>
    <col min="7681" max="7681" width="45.109375" style="748" customWidth="1"/>
    <col min="7682" max="7682" width="29.88671875" style="748" customWidth="1"/>
    <col min="7683" max="7684" width="28.109375" style="748" customWidth="1"/>
    <col min="7685" max="7685" width="27.6640625" style="748" customWidth="1"/>
    <col min="7686" max="7686" width="11.44140625" style="748"/>
    <col min="7687" max="7687" width="8.88671875" style="748" customWidth="1"/>
    <col min="7688" max="7936" width="11.44140625" style="748"/>
    <col min="7937" max="7937" width="45.109375" style="748" customWidth="1"/>
    <col min="7938" max="7938" width="29.88671875" style="748" customWidth="1"/>
    <col min="7939" max="7940" width="28.109375" style="748" customWidth="1"/>
    <col min="7941" max="7941" width="27.6640625" style="748" customWidth="1"/>
    <col min="7942" max="7942" width="11.44140625" style="748"/>
    <col min="7943" max="7943" width="8.88671875" style="748" customWidth="1"/>
    <col min="7944" max="8192" width="11.44140625" style="748"/>
    <col min="8193" max="8193" width="45.109375" style="748" customWidth="1"/>
    <col min="8194" max="8194" width="29.88671875" style="748" customWidth="1"/>
    <col min="8195" max="8196" width="28.109375" style="748" customWidth="1"/>
    <col min="8197" max="8197" width="27.6640625" style="748" customWidth="1"/>
    <col min="8198" max="8198" width="11.44140625" style="748"/>
    <col min="8199" max="8199" width="8.88671875" style="748" customWidth="1"/>
    <col min="8200" max="8448" width="11.44140625" style="748"/>
    <col min="8449" max="8449" width="45.109375" style="748" customWidth="1"/>
    <col min="8450" max="8450" width="29.88671875" style="748" customWidth="1"/>
    <col min="8451" max="8452" width="28.109375" style="748" customWidth="1"/>
    <col min="8453" max="8453" width="27.6640625" style="748" customWidth="1"/>
    <col min="8454" max="8454" width="11.44140625" style="748"/>
    <col min="8455" max="8455" width="8.88671875" style="748" customWidth="1"/>
    <col min="8456" max="8704" width="11.44140625" style="748"/>
    <col min="8705" max="8705" width="45.109375" style="748" customWidth="1"/>
    <col min="8706" max="8706" width="29.88671875" style="748" customWidth="1"/>
    <col min="8707" max="8708" width="28.109375" style="748" customWidth="1"/>
    <col min="8709" max="8709" width="27.6640625" style="748" customWidth="1"/>
    <col min="8710" max="8710" width="11.44140625" style="748"/>
    <col min="8711" max="8711" width="8.88671875" style="748" customWidth="1"/>
    <col min="8712" max="8960" width="11.44140625" style="748"/>
    <col min="8961" max="8961" width="45.109375" style="748" customWidth="1"/>
    <col min="8962" max="8962" width="29.88671875" style="748" customWidth="1"/>
    <col min="8963" max="8964" width="28.109375" style="748" customWidth="1"/>
    <col min="8965" max="8965" width="27.6640625" style="748" customWidth="1"/>
    <col min="8966" max="8966" width="11.44140625" style="748"/>
    <col min="8967" max="8967" width="8.88671875" style="748" customWidth="1"/>
    <col min="8968" max="9216" width="11.44140625" style="748"/>
    <col min="9217" max="9217" width="45.109375" style="748" customWidth="1"/>
    <col min="9218" max="9218" width="29.88671875" style="748" customWidth="1"/>
    <col min="9219" max="9220" width="28.109375" style="748" customWidth="1"/>
    <col min="9221" max="9221" width="27.6640625" style="748" customWidth="1"/>
    <col min="9222" max="9222" width="11.44140625" style="748"/>
    <col min="9223" max="9223" width="8.88671875" style="748" customWidth="1"/>
    <col min="9224" max="9472" width="11.44140625" style="748"/>
    <col min="9473" max="9473" width="45.109375" style="748" customWidth="1"/>
    <col min="9474" max="9474" width="29.88671875" style="748" customWidth="1"/>
    <col min="9475" max="9476" width="28.109375" style="748" customWidth="1"/>
    <col min="9477" max="9477" width="27.6640625" style="748" customWidth="1"/>
    <col min="9478" max="9478" width="11.44140625" style="748"/>
    <col min="9479" max="9479" width="8.88671875" style="748" customWidth="1"/>
    <col min="9480" max="9728" width="11.44140625" style="748"/>
    <col min="9729" max="9729" width="45.109375" style="748" customWidth="1"/>
    <col min="9730" max="9730" width="29.88671875" style="748" customWidth="1"/>
    <col min="9731" max="9732" width="28.109375" style="748" customWidth="1"/>
    <col min="9733" max="9733" width="27.6640625" style="748" customWidth="1"/>
    <col min="9734" max="9734" width="11.44140625" style="748"/>
    <col min="9735" max="9735" width="8.88671875" style="748" customWidth="1"/>
    <col min="9736" max="9984" width="11.44140625" style="748"/>
    <col min="9985" max="9985" width="45.109375" style="748" customWidth="1"/>
    <col min="9986" max="9986" width="29.88671875" style="748" customWidth="1"/>
    <col min="9987" max="9988" width="28.109375" style="748" customWidth="1"/>
    <col min="9989" max="9989" width="27.6640625" style="748" customWidth="1"/>
    <col min="9990" max="9990" width="11.44140625" style="748"/>
    <col min="9991" max="9991" width="8.88671875" style="748" customWidth="1"/>
    <col min="9992" max="10240" width="11.44140625" style="748"/>
    <col min="10241" max="10241" width="45.109375" style="748" customWidth="1"/>
    <col min="10242" max="10242" width="29.88671875" style="748" customWidth="1"/>
    <col min="10243" max="10244" width="28.109375" style="748" customWidth="1"/>
    <col min="10245" max="10245" width="27.6640625" style="748" customWidth="1"/>
    <col min="10246" max="10246" width="11.44140625" style="748"/>
    <col min="10247" max="10247" width="8.88671875" style="748" customWidth="1"/>
    <col min="10248" max="10496" width="11.44140625" style="748"/>
    <col min="10497" max="10497" width="45.109375" style="748" customWidth="1"/>
    <col min="10498" max="10498" width="29.88671875" style="748" customWidth="1"/>
    <col min="10499" max="10500" width="28.109375" style="748" customWidth="1"/>
    <col min="10501" max="10501" width="27.6640625" style="748" customWidth="1"/>
    <col min="10502" max="10502" width="11.44140625" style="748"/>
    <col min="10503" max="10503" width="8.88671875" style="748" customWidth="1"/>
    <col min="10504" max="10752" width="11.44140625" style="748"/>
    <col min="10753" max="10753" width="45.109375" style="748" customWidth="1"/>
    <col min="10754" max="10754" width="29.88671875" style="748" customWidth="1"/>
    <col min="10755" max="10756" width="28.109375" style="748" customWidth="1"/>
    <col min="10757" max="10757" width="27.6640625" style="748" customWidth="1"/>
    <col min="10758" max="10758" width="11.44140625" style="748"/>
    <col min="10759" max="10759" width="8.88671875" style="748" customWidth="1"/>
    <col min="10760" max="11008" width="11.44140625" style="748"/>
    <col min="11009" max="11009" width="45.109375" style="748" customWidth="1"/>
    <col min="11010" max="11010" width="29.88671875" style="748" customWidth="1"/>
    <col min="11011" max="11012" width="28.109375" style="748" customWidth="1"/>
    <col min="11013" max="11013" width="27.6640625" style="748" customWidth="1"/>
    <col min="11014" max="11014" width="11.44140625" style="748"/>
    <col min="11015" max="11015" width="8.88671875" style="748" customWidth="1"/>
    <col min="11016" max="11264" width="11.44140625" style="748"/>
    <col min="11265" max="11265" width="45.109375" style="748" customWidth="1"/>
    <col min="11266" max="11266" width="29.88671875" style="748" customWidth="1"/>
    <col min="11267" max="11268" width="28.109375" style="748" customWidth="1"/>
    <col min="11269" max="11269" width="27.6640625" style="748" customWidth="1"/>
    <col min="11270" max="11270" width="11.44140625" style="748"/>
    <col min="11271" max="11271" width="8.88671875" style="748" customWidth="1"/>
    <col min="11272" max="11520" width="11.44140625" style="748"/>
    <col min="11521" max="11521" width="45.109375" style="748" customWidth="1"/>
    <col min="11522" max="11522" width="29.88671875" style="748" customWidth="1"/>
    <col min="11523" max="11524" width="28.109375" style="748" customWidth="1"/>
    <col min="11525" max="11525" width="27.6640625" style="748" customWidth="1"/>
    <col min="11526" max="11526" width="11.44140625" style="748"/>
    <col min="11527" max="11527" width="8.88671875" style="748" customWidth="1"/>
    <col min="11528" max="11776" width="11.44140625" style="748"/>
    <col min="11777" max="11777" width="45.109375" style="748" customWidth="1"/>
    <col min="11778" max="11778" width="29.88671875" style="748" customWidth="1"/>
    <col min="11779" max="11780" width="28.109375" style="748" customWidth="1"/>
    <col min="11781" max="11781" width="27.6640625" style="748" customWidth="1"/>
    <col min="11782" max="11782" width="11.44140625" style="748"/>
    <col min="11783" max="11783" width="8.88671875" style="748" customWidth="1"/>
    <col min="11784" max="12032" width="11.44140625" style="748"/>
    <col min="12033" max="12033" width="45.109375" style="748" customWidth="1"/>
    <col min="12034" max="12034" width="29.88671875" style="748" customWidth="1"/>
    <col min="12035" max="12036" width="28.109375" style="748" customWidth="1"/>
    <col min="12037" max="12037" width="27.6640625" style="748" customWidth="1"/>
    <col min="12038" max="12038" width="11.44140625" style="748"/>
    <col min="12039" max="12039" width="8.88671875" style="748" customWidth="1"/>
    <col min="12040" max="12288" width="11.44140625" style="748"/>
    <col min="12289" max="12289" width="45.109375" style="748" customWidth="1"/>
    <col min="12290" max="12290" width="29.88671875" style="748" customWidth="1"/>
    <col min="12291" max="12292" width="28.109375" style="748" customWidth="1"/>
    <col min="12293" max="12293" width="27.6640625" style="748" customWidth="1"/>
    <col min="12294" max="12294" width="11.44140625" style="748"/>
    <col min="12295" max="12295" width="8.88671875" style="748" customWidth="1"/>
    <col min="12296" max="12544" width="11.44140625" style="748"/>
    <col min="12545" max="12545" width="45.109375" style="748" customWidth="1"/>
    <col min="12546" max="12546" width="29.88671875" style="748" customWidth="1"/>
    <col min="12547" max="12548" width="28.109375" style="748" customWidth="1"/>
    <col min="12549" max="12549" width="27.6640625" style="748" customWidth="1"/>
    <col min="12550" max="12550" width="11.44140625" style="748"/>
    <col min="12551" max="12551" width="8.88671875" style="748" customWidth="1"/>
    <col min="12552" max="12800" width="11.44140625" style="748"/>
    <col min="12801" max="12801" width="45.109375" style="748" customWidth="1"/>
    <col min="12802" max="12802" width="29.88671875" style="748" customWidth="1"/>
    <col min="12803" max="12804" width="28.109375" style="748" customWidth="1"/>
    <col min="12805" max="12805" width="27.6640625" style="748" customWidth="1"/>
    <col min="12806" max="12806" width="11.44140625" style="748"/>
    <col min="12807" max="12807" width="8.88671875" style="748" customWidth="1"/>
    <col min="12808" max="13056" width="11.44140625" style="748"/>
    <col min="13057" max="13057" width="45.109375" style="748" customWidth="1"/>
    <col min="13058" max="13058" width="29.88671875" style="748" customWidth="1"/>
    <col min="13059" max="13060" width="28.109375" style="748" customWidth="1"/>
    <col min="13061" max="13061" width="27.6640625" style="748" customWidth="1"/>
    <col min="13062" max="13062" width="11.44140625" style="748"/>
    <col min="13063" max="13063" width="8.88671875" style="748" customWidth="1"/>
    <col min="13064" max="13312" width="11.44140625" style="748"/>
    <col min="13313" max="13313" width="45.109375" style="748" customWidth="1"/>
    <col min="13314" max="13314" width="29.88671875" style="748" customWidth="1"/>
    <col min="13315" max="13316" width="28.109375" style="748" customWidth="1"/>
    <col min="13317" max="13317" width="27.6640625" style="748" customWidth="1"/>
    <col min="13318" max="13318" width="11.44140625" style="748"/>
    <col min="13319" max="13319" width="8.88671875" style="748" customWidth="1"/>
    <col min="13320" max="13568" width="11.44140625" style="748"/>
    <col min="13569" max="13569" width="45.109375" style="748" customWidth="1"/>
    <col min="13570" max="13570" width="29.88671875" style="748" customWidth="1"/>
    <col min="13571" max="13572" width="28.109375" style="748" customWidth="1"/>
    <col min="13573" max="13573" width="27.6640625" style="748" customWidth="1"/>
    <col min="13574" max="13574" width="11.44140625" style="748"/>
    <col min="13575" max="13575" width="8.88671875" style="748" customWidth="1"/>
    <col min="13576" max="13824" width="11.44140625" style="748"/>
    <col min="13825" max="13825" width="45.109375" style="748" customWidth="1"/>
    <col min="13826" max="13826" width="29.88671875" style="748" customWidth="1"/>
    <col min="13827" max="13828" width="28.109375" style="748" customWidth="1"/>
    <col min="13829" max="13829" width="27.6640625" style="748" customWidth="1"/>
    <col min="13830" max="13830" width="11.44140625" style="748"/>
    <col min="13831" max="13831" width="8.88671875" style="748" customWidth="1"/>
    <col min="13832" max="14080" width="11.44140625" style="748"/>
    <col min="14081" max="14081" width="45.109375" style="748" customWidth="1"/>
    <col min="14082" max="14082" width="29.88671875" style="748" customWidth="1"/>
    <col min="14083" max="14084" width="28.109375" style="748" customWidth="1"/>
    <col min="14085" max="14085" width="27.6640625" style="748" customWidth="1"/>
    <col min="14086" max="14086" width="11.44140625" style="748"/>
    <col min="14087" max="14087" width="8.88671875" style="748" customWidth="1"/>
    <col min="14088" max="14336" width="11.44140625" style="748"/>
    <col min="14337" max="14337" width="45.109375" style="748" customWidth="1"/>
    <col min="14338" max="14338" width="29.88671875" style="748" customWidth="1"/>
    <col min="14339" max="14340" width="28.109375" style="748" customWidth="1"/>
    <col min="14341" max="14341" width="27.6640625" style="748" customWidth="1"/>
    <col min="14342" max="14342" width="11.44140625" style="748"/>
    <col min="14343" max="14343" width="8.88671875" style="748" customWidth="1"/>
    <col min="14344" max="14592" width="11.44140625" style="748"/>
    <col min="14593" max="14593" width="45.109375" style="748" customWidth="1"/>
    <col min="14594" max="14594" width="29.88671875" style="748" customWidth="1"/>
    <col min="14595" max="14596" width="28.109375" style="748" customWidth="1"/>
    <col min="14597" max="14597" width="27.6640625" style="748" customWidth="1"/>
    <col min="14598" max="14598" width="11.44140625" style="748"/>
    <col min="14599" max="14599" width="8.88671875" style="748" customWidth="1"/>
    <col min="14600" max="14848" width="11.44140625" style="748"/>
    <col min="14849" max="14849" width="45.109375" style="748" customWidth="1"/>
    <col min="14850" max="14850" width="29.88671875" style="748" customWidth="1"/>
    <col min="14851" max="14852" width="28.109375" style="748" customWidth="1"/>
    <col min="14853" max="14853" width="27.6640625" style="748" customWidth="1"/>
    <col min="14854" max="14854" width="11.44140625" style="748"/>
    <col min="14855" max="14855" width="8.88671875" style="748" customWidth="1"/>
    <col min="14856" max="15104" width="11.44140625" style="748"/>
    <col min="15105" max="15105" width="45.109375" style="748" customWidth="1"/>
    <col min="15106" max="15106" width="29.88671875" style="748" customWidth="1"/>
    <col min="15107" max="15108" width="28.109375" style="748" customWidth="1"/>
    <col min="15109" max="15109" width="27.6640625" style="748" customWidth="1"/>
    <col min="15110" max="15110" width="11.44140625" style="748"/>
    <col min="15111" max="15111" width="8.88671875" style="748" customWidth="1"/>
    <col min="15112" max="15360" width="11.44140625" style="748"/>
    <col min="15361" max="15361" width="45.109375" style="748" customWidth="1"/>
    <col min="15362" max="15362" width="29.88671875" style="748" customWidth="1"/>
    <col min="15363" max="15364" width="28.109375" style="748" customWidth="1"/>
    <col min="15365" max="15365" width="27.6640625" style="748" customWidth="1"/>
    <col min="15366" max="15366" width="11.44140625" style="748"/>
    <col min="15367" max="15367" width="8.88671875" style="748" customWidth="1"/>
    <col min="15368" max="15616" width="11.44140625" style="748"/>
    <col min="15617" max="15617" width="45.109375" style="748" customWidth="1"/>
    <col min="15618" max="15618" width="29.88671875" style="748" customWidth="1"/>
    <col min="15619" max="15620" width="28.109375" style="748" customWidth="1"/>
    <col min="15621" max="15621" width="27.6640625" style="748" customWidth="1"/>
    <col min="15622" max="15622" width="11.44140625" style="748"/>
    <col min="15623" max="15623" width="8.88671875" style="748" customWidth="1"/>
    <col min="15624" max="15872" width="11.44140625" style="748"/>
    <col min="15873" max="15873" width="45.109375" style="748" customWidth="1"/>
    <col min="15874" max="15874" width="29.88671875" style="748" customWidth="1"/>
    <col min="15875" max="15876" width="28.109375" style="748" customWidth="1"/>
    <col min="15877" max="15877" width="27.6640625" style="748" customWidth="1"/>
    <col min="15878" max="15878" width="11.44140625" style="748"/>
    <col min="15879" max="15879" width="8.88671875" style="748" customWidth="1"/>
    <col min="15880" max="16128" width="11.44140625" style="748"/>
    <col min="16129" max="16129" width="45.109375" style="748" customWidth="1"/>
    <col min="16130" max="16130" width="29.88671875" style="748" customWidth="1"/>
    <col min="16131" max="16132" width="28.109375" style="748" customWidth="1"/>
    <col min="16133" max="16133" width="27.6640625" style="748" customWidth="1"/>
    <col min="16134" max="16134" width="11.44140625" style="748"/>
    <col min="16135" max="16135" width="8.88671875" style="748" customWidth="1"/>
    <col min="16136" max="16384" width="11.44140625" style="748"/>
  </cols>
  <sheetData>
    <row r="1" spans="1:8" ht="18" customHeight="1">
      <c r="A1" s="1451" t="s">
        <v>1210</v>
      </c>
    </row>
    <row r="2" spans="1:8" s="1369" customFormat="1" ht="33.75" customHeight="1">
      <c r="A2" s="1408" t="s">
        <v>1182</v>
      </c>
      <c r="B2" s="1367"/>
      <c r="C2" s="1367"/>
      <c r="D2" s="1367"/>
      <c r="E2" s="1367"/>
      <c r="F2" s="1368"/>
    </row>
    <row r="3" spans="1:8" s="1373" customFormat="1" ht="24" customHeight="1">
      <c r="A3" s="1370">
        <v>46173</v>
      </c>
      <c r="B3" s="1370"/>
      <c r="C3" s="1370"/>
      <c r="D3" s="1370"/>
      <c r="E3" s="1370"/>
      <c r="F3" s="1372"/>
    </row>
    <row r="4" spans="1:8" s="1373" customFormat="1" ht="21" customHeight="1">
      <c r="A4" s="1374" t="s">
        <v>125</v>
      </c>
      <c r="B4" s="1375"/>
      <c r="C4" s="1375"/>
      <c r="D4" s="1375"/>
      <c r="E4" s="1375"/>
      <c r="F4" s="1372"/>
    </row>
    <row r="5" spans="1:8" s="1379" customFormat="1" ht="6" customHeight="1" thickBot="1">
      <c r="A5" s="1376"/>
      <c r="B5" s="1377"/>
      <c r="C5" s="1377"/>
      <c r="D5" s="1377"/>
      <c r="E5" s="1377"/>
      <c r="F5" s="1378"/>
    </row>
    <row r="6" spans="1:8" s="1379" customFormat="1" ht="20.100000000000001" customHeight="1">
      <c r="A6" s="1380" t="s">
        <v>1</v>
      </c>
      <c r="B6" s="1409" t="s">
        <v>1183</v>
      </c>
      <c r="C6" s="1409" t="s">
        <v>1184</v>
      </c>
      <c r="D6" s="1409" t="s">
        <v>1185</v>
      </c>
      <c r="E6" s="1380" t="s">
        <v>1186</v>
      </c>
      <c r="F6" s="1378"/>
    </row>
    <row r="7" spans="1:8" s="1379" customFormat="1" ht="80.099999999999994" customHeight="1">
      <c r="A7" s="1383"/>
      <c r="B7" s="1383"/>
      <c r="C7" s="1383"/>
      <c r="D7" s="1383"/>
      <c r="E7" s="1383"/>
      <c r="F7" s="1378"/>
    </row>
    <row r="8" spans="1:8" s="1118" customFormat="1" ht="20.100000000000001" customHeight="1">
      <c r="A8" s="772" t="s">
        <v>29</v>
      </c>
      <c r="B8" s="1410">
        <v>4843181.1834699996</v>
      </c>
      <c r="C8" s="1410">
        <v>-4399451.32039</v>
      </c>
      <c r="D8" s="1410" t="s">
        <v>134</v>
      </c>
      <c r="E8" s="1411">
        <v>443729.86307999998</v>
      </c>
      <c r="F8" s="1387"/>
      <c r="G8" s="1412"/>
    </row>
    <row r="9" spans="1:8" s="1118" customFormat="1" ht="20.100000000000001" customHeight="1">
      <c r="A9" s="1388" t="s">
        <v>30</v>
      </c>
      <c r="B9" s="1410">
        <v>150.99786</v>
      </c>
      <c r="C9" s="1410" t="s">
        <v>134</v>
      </c>
      <c r="D9" s="1410" t="s">
        <v>134</v>
      </c>
      <c r="E9" s="1411">
        <v>150.99786</v>
      </c>
      <c r="F9" s="1387"/>
      <c r="G9" s="1412"/>
    </row>
    <row r="10" spans="1:8" s="1118" customFormat="1" ht="20.100000000000001" customHeight="1">
      <c r="A10" s="1388" t="s">
        <v>98</v>
      </c>
      <c r="B10" s="1410">
        <v>9233154.3786200006</v>
      </c>
      <c r="C10" s="1410">
        <v>-8297852.7210299997</v>
      </c>
      <c r="D10" s="1410">
        <v>-287290.37949000002</v>
      </c>
      <c r="E10" s="1411">
        <v>648011.2781</v>
      </c>
      <c r="F10" s="1387"/>
      <c r="G10" s="1412"/>
      <c r="H10" s="1413"/>
    </row>
    <row r="11" spans="1:8" s="1118" customFormat="1" ht="20.100000000000001" customHeight="1">
      <c r="A11" s="772" t="s">
        <v>32</v>
      </c>
      <c r="B11" s="1410">
        <v>324.84435000000002</v>
      </c>
      <c r="C11" s="1410" t="s">
        <v>134</v>
      </c>
      <c r="D11" s="1410" t="s">
        <v>134</v>
      </c>
      <c r="E11" s="1411">
        <v>324.84435000000002</v>
      </c>
      <c r="F11" s="1387"/>
      <c r="G11" s="1412"/>
    </row>
    <row r="12" spans="1:8" s="1118" customFormat="1" ht="20.100000000000001" customHeight="1">
      <c r="A12" s="1388" t="s">
        <v>33</v>
      </c>
      <c r="B12" s="1410">
        <v>547309.20328999998</v>
      </c>
      <c r="C12" s="1410">
        <v>-529019.42304999998</v>
      </c>
      <c r="D12" s="1410" t="s">
        <v>134</v>
      </c>
      <c r="E12" s="1411">
        <v>18289.78024</v>
      </c>
      <c r="F12" s="1387"/>
      <c r="G12" s="1412"/>
    </row>
    <row r="13" spans="1:8" s="1118" customFormat="1" ht="20.100000000000001" customHeight="1">
      <c r="A13" s="1388" t="s">
        <v>117</v>
      </c>
      <c r="B13" s="1410">
        <v>984855.07282999996</v>
      </c>
      <c r="C13" s="1410">
        <v>-610876.29469999997</v>
      </c>
      <c r="D13" s="1410" t="s">
        <v>134</v>
      </c>
      <c r="E13" s="1411">
        <v>373978.77812999999</v>
      </c>
      <c r="F13" s="1387"/>
      <c r="G13" s="1412"/>
    </row>
    <row r="14" spans="1:8" s="1118" customFormat="1" ht="20.100000000000001" customHeight="1">
      <c r="A14" s="1388" t="s">
        <v>35</v>
      </c>
      <c r="B14" s="1410">
        <v>847413.47941999999</v>
      </c>
      <c r="C14" s="1410">
        <v>-921925.62548000005</v>
      </c>
      <c r="D14" s="1410" t="s">
        <v>134</v>
      </c>
      <c r="E14" s="1411">
        <v>-74512.146059999999</v>
      </c>
      <c r="F14" s="1387"/>
      <c r="G14" s="1412"/>
    </row>
    <row r="15" spans="1:8" s="1118" customFormat="1" ht="20.100000000000001" customHeight="1">
      <c r="A15" s="1388" t="s">
        <v>36</v>
      </c>
      <c r="B15" s="1410">
        <v>2971367.68927</v>
      </c>
      <c r="C15" s="1410">
        <v>-2549724.1651499998</v>
      </c>
      <c r="D15" s="1410">
        <v>-106.61609</v>
      </c>
      <c r="E15" s="1411">
        <v>421536.90802999999</v>
      </c>
      <c r="F15" s="1387"/>
      <c r="G15" s="1412"/>
    </row>
    <row r="16" spans="1:8" s="1118" customFormat="1" ht="20.100000000000001" customHeight="1">
      <c r="A16" s="1388" t="s">
        <v>37</v>
      </c>
      <c r="B16" s="1410">
        <v>433891.44491999998</v>
      </c>
      <c r="C16" s="1410">
        <v>-409842.71625</v>
      </c>
      <c r="D16" s="1410" t="s">
        <v>134</v>
      </c>
      <c r="E16" s="1411">
        <v>24048.72867</v>
      </c>
      <c r="F16" s="1387"/>
      <c r="G16" s="1412"/>
    </row>
    <row r="17" spans="1:7" s="1118" customFormat="1" ht="20.100000000000001" customHeight="1">
      <c r="A17" s="1388" t="s">
        <v>512</v>
      </c>
      <c r="B17" s="1410">
        <v>525422.93633000006</v>
      </c>
      <c r="C17" s="1410">
        <v>-520165.98265000002</v>
      </c>
      <c r="D17" s="1410" t="s">
        <v>134</v>
      </c>
      <c r="E17" s="1411">
        <v>5256.9536799999996</v>
      </c>
      <c r="F17" s="1387"/>
      <c r="G17" s="1412"/>
    </row>
    <row r="18" spans="1:7" s="1118" customFormat="1" ht="20.100000000000001" customHeight="1">
      <c r="A18" s="1388" t="s">
        <v>39</v>
      </c>
      <c r="B18" s="1410">
        <v>235406.84552</v>
      </c>
      <c r="C18" s="1410">
        <v>-227224.91579999999</v>
      </c>
      <c r="D18" s="1410" t="s">
        <v>134</v>
      </c>
      <c r="E18" s="1411">
        <v>8181.9297200000001</v>
      </c>
      <c r="F18" s="1387"/>
      <c r="G18" s="1412"/>
    </row>
    <row r="19" spans="1:7" s="1118" customFormat="1" ht="20.100000000000001" customHeight="1">
      <c r="A19" s="1388" t="s">
        <v>40</v>
      </c>
      <c r="B19" s="1410">
        <v>730097.27315000002</v>
      </c>
      <c r="C19" s="1410">
        <v>-612600.12419999996</v>
      </c>
      <c r="D19" s="1410" t="s">
        <v>134</v>
      </c>
      <c r="E19" s="1411">
        <v>117497.14895</v>
      </c>
      <c r="F19" s="1387"/>
      <c r="G19" s="1412"/>
    </row>
    <row r="20" spans="1:7" s="1118" customFormat="1" ht="20.100000000000001" customHeight="1">
      <c r="A20" s="1388" t="s">
        <v>41</v>
      </c>
      <c r="B20" s="1410">
        <v>751.94168999999999</v>
      </c>
      <c r="C20" s="1410" t="s">
        <v>134</v>
      </c>
      <c r="D20" s="1410" t="s">
        <v>134</v>
      </c>
      <c r="E20" s="1411">
        <v>751.94168999999999</v>
      </c>
      <c r="F20" s="1387"/>
      <c r="G20" s="1412"/>
    </row>
    <row r="21" spans="1:7" s="1118" customFormat="1" ht="20.100000000000001" customHeight="1">
      <c r="A21" s="774" t="s">
        <v>42</v>
      </c>
      <c r="B21" s="1410">
        <v>5269.9221600000001</v>
      </c>
      <c r="C21" s="1410" t="s">
        <v>134</v>
      </c>
      <c r="D21" s="1410" t="s">
        <v>134</v>
      </c>
      <c r="E21" s="1411">
        <v>5269.9221600000001</v>
      </c>
      <c r="F21" s="1387"/>
      <c r="G21" s="1412"/>
    </row>
    <row r="22" spans="1:7" s="1118" customFormat="1" ht="20.100000000000001" customHeight="1">
      <c r="A22" s="1388" t="s">
        <v>43</v>
      </c>
      <c r="B22" s="1410">
        <v>9470.3527300000005</v>
      </c>
      <c r="C22" s="1410" t="s">
        <v>134</v>
      </c>
      <c r="D22" s="1410" t="s">
        <v>134</v>
      </c>
      <c r="E22" s="1411">
        <v>9470.3527300000005</v>
      </c>
      <c r="F22" s="1387"/>
      <c r="G22" s="1412"/>
    </row>
    <row r="23" spans="1:7" s="1118" customFormat="1" ht="20.100000000000001" customHeight="1">
      <c r="A23" s="1388" t="s">
        <v>44</v>
      </c>
      <c r="B23" s="1410">
        <v>-4467.0807100000002</v>
      </c>
      <c r="C23" s="1410" t="s">
        <v>134</v>
      </c>
      <c r="D23" s="1410" t="s">
        <v>134</v>
      </c>
      <c r="E23" s="1411">
        <v>-4467.0807100000002</v>
      </c>
      <c r="F23" s="1387"/>
      <c r="G23" s="1412"/>
    </row>
    <row r="24" spans="1:7" s="1118" customFormat="1" ht="20.100000000000001" customHeight="1">
      <c r="A24" s="1388" t="s">
        <v>779</v>
      </c>
      <c r="B24" s="1410">
        <v>621089.84022000001</v>
      </c>
      <c r="C24" s="1410">
        <v>-555324.49066999997</v>
      </c>
      <c r="D24" s="1410" t="s">
        <v>134</v>
      </c>
      <c r="E24" s="1411">
        <v>65765.349549999999</v>
      </c>
      <c r="F24" s="1387"/>
      <c r="G24" s="1412"/>
    </row>
    <row r="25" spans="1:7" s="1118" customFormat="1" ht="20.100000000000001" customHeight="1">
      <c r="A25" s="1388" t="s">
        <v>46</v>
      </c>
      <c r="B25" s="1410">
        <v>-1328.7949900000001</v>
      </c>
      <c r="C25" s="1410" t="s">
        <v>134</v>
      </c>
      <c r="D25" s="1410" t="s">
        <v>134</v>
      </c>
      <c r="E25" s="1411">
        <v>-1328.7949900000001</v>
      </c>
      <c r="F25" s="1387"/>
      <c r="G25" s="1412"/>
    </row>
    <row r="26" spans="1:7" s="1118" customFormat="1" ht="20.100000000000001" customHeight="1">
      <c r="A26" s="1388" t="s">
        <v>47</v>
      </c>
      <c r="B26" s="1410">
        <v>-162.6464</v>
      </c>
      <c r="C26" s="1410" t="s">
        <v>134</v>
      </c>
      <c r="D26" s="1410" t="s">
        <v>134</v>
      </c>
      <c r="E26" s="1411">
        <v>-162.6464</v>
      </c>
      <c r="F26" s="1387"/>
      <c r="G26" s="1412"/>
    </row>
    <row r="27" spans="1:7" s="1391" customFormat="1" ht="20.100000000000001" customHeight="1">
      <c r="A27" s="1389" t="s">
        <v>48</v>
      </c>
      <c r="B27" s="1411">
        <v>21983198.883730002</v>
      </c>
      <c r="C27" s="1411">
        <v>-19634007.779369999</v>
      </c>
      <c r="D27" s="1411">
        <v>-287396.99557999999</v>
      </c>
      <c r="E27" s="1411">
        <v>2061794.1087799999</v>
      </c>
      <c r="F27" s="1387"/>
      <c r="G27" s="1412"/>
    </row>
    <row r="28" spans="1:7" ht="7.5" customHeight="1" thickBot="1">
      <c r="A28" s="1392"/>
      <c r="B28" s="1393"/>
      <c r="C28" s="1393"/>
      <c r="D28" s="1393"/>
      <c r="E28" s="1393"/>
      <c r="F28" s="1414"/>
    </row>
    <row r="29" spans="1:7" s="1416" customFormat="1" ht="15.75" customHeight="1">
      <c r="A29" s="1118" t="s">
        <v>1187</v>
      </c>
      <c r="B29" s="1118"/>
      <c r="C29" s="1118"/>
      <c r="D29" s="1118"/>
      <c r="E29" s="1118"/>
      <c r="F29" s="1415"/>
    </row>
    <row r="30" spans="1:7">
      <c r="A30" s="1118" t="s">
        <v>1188</v>
      </c>
    </row>
  </sheetData>
  <mergeCells count="8">
    <mergeCell ref="A2:E2"/>
    <mergeCell ref="A4:E4"/>
    <mergeCell ref="A5:E5"/>
    <mergeCell ref="A6:A7"/>
    <mergeCell ref="B6:B7"/>
    <mergeCell ref="C6:C7"/>
    <mergeCell ref="D6:D7"/>
    <mergeCell ref="E6:E7"/>
  </mergeCells>
  <hyperlinks>
    <hyperlink ref="A1" location="Índice!A1" display="Volver al Índice" xr:uid="{285FC2DA-2756-4400-9456-61194262DFB5}"/>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D2ACA-2B62-4365-A64A-4BEE79DBA800}">
  <dimension ref="A1:G36"/>
  <sheetViews>
    <sheetView showGridLines="0" zoomScaleNormal="100" workbookViewId="0"/>
  </sheetViews>
  <sheetFormatPr baseColWidth="10" defaultRowHeight="13.2"/>
  <cols>
    <col min="1" max="1" width="38.109375" style="7" customWidth="1"/>
    <col min="2" max="5" width="23.6640625" style="7" customWidth="1"/>
    <col min="6" max="16384" width="11.5546875" style="7"/>
  </cols>
  <sheetData>
    <row r="1" spans="1:7" s="275" customFormat="1" ht="20.100000000000001" customHeight="1">
      <c r="A1" s="1451" t="s">
        <v>1210</v>
      </c>
    </row>
    <row r="2" spans="1:7" s="679" customFormat="1" ht="25.5" customHeight="1">
      <c r="A2" s="40" t="s">
        <v>1178</v>
      </c>
      <c r="B2" s="40"/>
      <c r="C2" s="40"/>
      <c r="D2" s="40"/>
      <c r="E2" s="40"/>
    </row>
    <row r="3" spans="1:7" s="1326" customFormat="1" ht="20.100000000000001" customHeight="1">
      <c r="A3" s="169">
        <v>46173</v>
      </c>
      <c r="B3" s="169"/>
      <c r="C3" s="169"/>
      <c r="D3" s="169"/>
      <c r="E3" s="169"/>
    </row>
    <row r="4" spans="1:7" s="279" customFormat="1" ht="20.100000000000001" customHeight="1">
      <c r="A4" s="1146" t="s">
        <v>125</v>
      </c>
      <c r="B4" s="1146"/>
      <c r="C4" s="1146"/>
      <c r="D4" s="1146"/>
      <c r="E4" s="1146"/>
    </row>
    <row r="5" spans="1:7" ht="7.5" customHeight="1" thickBot="1"/>
    <row r="6" spans="1:7" s="35" customFormat="1" ht="45" customHeight="1">
      <c r="A6" s="46" t="s">
        <v>1</v>
      </c>
      <c r="B6" s="47" t="s">
        <v>1179</v>
      </c>
      <c r="C6" s="47" t="s">
        <v>1180</v>
      </c>
      <c r="D6" s="46" t="s">
        <v>1181</v>
      </c>
      <c r="E6" s="46"/>
    </row>
    <row r="7" spans="1:7" s="35" customFormat="1" ht="20.100000000000001" customHeight="1">
      <c r="A7" s="628"/>
      <c r="B7" s="50"/>
      <c r="C7" s="50"/>
      <c r="D7" s="1396">
        <v>46173</v>
      </c>
      <c r="E7" s="1396">
        <v>45808</v>
      </c>
    </row>
    <row r="8" spans="1:7" ht="2.25" customHeight="1">
      <c r="A8" s="713"/>
      <c r="B8" s="713"/>
      <c r="C8" s="713"/>
      <c r="D8" s="1397"/>
      <c r="E8" s="1397"/>
    </row>
    <row r="9" spans="1:7" s="24" customFormat="1" ht="18" customHeight="1">
      <c r="A9" s="290" t="s">
        <v>29</v>
      </c>
      <c r="B9" s="1398">
        <v>14567262.682</v>
      </c>
      <c r="C9" s="1398">
        <v>22550161.949999999</v>
      </c>
      <c r="D9" s="1398">
        <v>37117424.631999999</v>
      </c>
      <c r="E9" s="1398">
        <v>37324374.434</v>
      </c>
      <c r="F9" s="192"/>
      <c r="G9" s="192"/>
    </row>
    <row r="10" spans="1:7" s="24" customFormat="1" ht="18" customHeight="1">
      <c r="A10" s="290" t="s">
        <v>30</v>
      </c>
      <c r="B10" s="1398" t="s">
        <v>134</v>
      </c>
      <c r="C10" s="1398" t="s">
        <v>134</v>
      </c>
      <c r="D10" s="1398" t="s">
        <v>134</v>
      </c>
      <c r="E10" s="1398" t="s">
        <v>134</v>
      </c>
      <c r="F10" s="192"/>
      <c r="G10" s="192"/>
    </row>
    <row r="11" spans="1:7" s="24" customFormat="1" ht="18" customHeight="1">
      <c r="A11" s="290" t="s">
        <v>31</v>
      </c>
      <c r="B11" s="1398">
        <v>16693711.473999999</v>
      </c>
      <c r="C11" s="1398">
        <v>25069915.313999999</v>
      </c>
      <c r="D11" s="1398">
        <v>41763626.788999997</v>
      </c>
      <c r="E11" s="1398">
        <v>31729393.109000001</v>
      </c>
      <c r="F11" s="192"/>
      <c r="G11" s="192"/>
    </row>
    <row r="12" spans="1:7" s="24" customFormat="1" ht="18" customHeight="1">
      <c r="A12" s="290" t="s">
        <v>32</v>
      </c>
      <c r="B12" s="1398" t="s">
        <v>134</v>
      </c>
      <c r="C12" s="1398" t="s">
        <v>134</v>
      </c>
      <c r="D12" s="1398" t="s">
        <v>134</v>
      </c>
      <c r="E12" s="1398" t="s">
        <v>134</v>
      </c>
      <c r="F12" s="192"/>
      <c r="G12" s="192"/>
    </row>
    <row r="13" spans="1:7" s="24" customFormat="1" ht="18" customHeight="1">
      <c r="A13" s="290" t="s">
        <v>33</v>
      </c>
      <c r="B13" s="1398">
        <v>1809944.2009999999</v>
      </c>
      <c r="C13" s="1398">
        <v>2759990.659</v>
      </c>
      <c r="D13" s="1398">
        <v>4569934.8600000003</v>
      </c>
      <c r="E13" s="1398">
        <v>8384716.5130000003</v>
      </c>
      <c r="F13" s="192"/>
      <c r="G13" s="192"/>
    </row>
    <row r="14" spans="1:7" s="24" customFormat="1" ht="18" customHeight="1">
      <c r="A14" s="290" t="s">
        <v>34</v>
      </c>
      <c r="B14" s="1398">
        <v>9925277.2459999993</v>
      </c>
      <c r="C14" s="1398">
        <v>13733101.549000001</v>
      </c>
      <c r="D14" s="1398">
        <v>23658378.795000002</v>
      </c>
      <c r="E14" s="1398">
        <v>17860661.598000001</v>
      </c>
      <c r="F14" s="192"/>
      <c r="G14" s="192"/>
    </row>
    <row r="15" spans="1:7" s="24" customFormat="1" ht="18" customHeight="1">
      <c r="A15" s="290" t="s">
        <v>35</v>
      </c>
      <c r="B15" s="1398">
        <v>6816622.6900000004</v>
      </c>
      <c r="C15" s="1398">
        <v>8309888.6890000002</v>
      </c>
      <c r="D15" s="1398">
        <v>15126511.380000001</v>
      </c>
      <c r="E15" s="1398">
        <v>14427700.904999999</v>
      </c>
      <c r="F15" s="192"/>
      <c r="G15" s="192"/>
    </row>
    <row r="16" spans="1:7" s="24" customFormat="1" ht="18" customHeight="1">
      <c r="A16" s="290" t="s">
        <v>36</v>
      </c>
      <c r="B16" s="1398">
        <v>5064511.6500000004</v>
      </c>
      <c r="C16" s="1398">
        <v>9253585.3010000009</v>
      </c>
      <c r="D16" s="1398">
        <v>14318096.952</v>
      </c>
      <c r="E16" s="1398">
        <v>6258985.4139999999</v>
      </c>
      <c r="F16" s="192"/>
      <c r="G16" s="192"/>
    </row>
    <row r="17" spans="1:7" s="24" customFormat="1" ht="18" customHeight="1">
      <c r="A17" s="290" t="s">
        <v>37</v>
      </c>
      <c r="B17" s="1398">
        <v>225324</v>
      </c>
      <c r="C17" s="1398">
        <v>846672</v>
      </c>
      <c r="D17" s="1398">
        <v>1071996</v>
      </c>
      <c r="E17" s="1398">
        <v>1374254</v>
      </c>
      <c r="F17" s="192"/>
      <c r="G17" s="192"/>
    </row>
    <row r="18" spans="1:7" s="24" customFormat="1" ht="18" customHeight="1">
      <c r="A18" s="26" t="s">
        <v>38</v>
      </c>
      <c r="B18" s="1398">
        <v>68280</v>
      </c>
      <c r="C18" s="1398">
        <v>590622</v>
      </c>
      <c r="D18" s="1398">
        <v>658902</v>
      </c>
      <c r="E18" s="1398">
        <v>453250</v>
      </c>
      <c r="F18" s="192"/>
      <c r="G18" s="192"/>
    </row>
    <row r="19" spans="1:7" s="24" customFormat="1" ht="18" customHeight="1">
      <c r="A19" s="26" t="s">
        <v>39</v>
      </c>
      <c r="B19" s="1398">
        <v>51210</v>
      </c>
      <c r="C19" s="1398">
        <v>381036.54</v>
      </c>
      <c r="D19" s="1398">
        <v>432246.54</v>
      </c>
      <c r="E19" s="1398">
        <v>702999.10100000002</v>
      </c>
      <c r="F19" s="192"/>
      <c r="G19" s="192"/>
    </row>
    <row r="20" spans="1:7" s="24" customFormat="1" ht="18" customHeight="1">
      <c r="A20" s="26" t="s">
        <v>40</v>
      </c>
      <c r="B20" s="1398">
        <v>2006236.2930000001</v>
      </c>
      <c r="C20" s="1398">
        <v>4053797.8879999998</v>
      </c>
      <c r="D20" s="1398">
        <v>6060034.182</v>
      </c>
      <c r="E20" s="1398">
        <v>9393328.6689999998</v>
      </c>
      <c r="F20" s="192"/>
      <c r="G20" s="192"/>
    </row>
    <row r="21" spans="1:7" s="24" customFormat="1" ht="18" customHeight="1">
      <c r="A21" s="26" t="s">
        <v>41</v>
      </c>
      <c r="B21" s="1398" t="s">
        <v>134</v>
      </c>
      <c r="C21" s="1398" t="s">
        <v>134</v>
      </c>
      <c r="D21" s="1398" t="s">
        <v>134</v>
      </c>
      <c r="E21" s="1398" t="s">
        <v>134</v>
      </c>
      <c r="F21" s="192"/>
      <c r="G21" s="192"/>
    </row>
    <row r="22" spans="1:7" s="24" customFormat="1" ht="18" customHeight="1">
      <c r="A22" s="27" t="s">
        <v>42</v>
      </c>
      <c r="B22" s="1398" t="s">
        <v>134</v>
      </c>
      <c r="C22" s="1398" t="s">
        <v>134</v>
      </c>
      <c r="D22" s="1398" t="s">
        <v>134</v>
      </c>
      <c r="E22" s="1398" t="s">
        <v>134</v>
      </c>
      <c r="F22" s="192"/>
      <c r="G22" s="192"/>
    </row>
    <row r="23" spans="1:7" s="24" customFormat="1" ht="18" customHeight="1">
      <c r="A23" s="26" t="s">
        <v>43</v>
      </c>
      <c r="B23" s="1398">
        <v>54624</v>
      </c>
      <c r="C23" s="1398">
        <v>54624</v>
      </c>
      <c r="D23" s="1398">
        <v>109248</v>
      </c>
      <c r="E23" s="1398">
        <v>217560</v>
      </c>
      <c r="F23" s="192"/>
      <c r="G23" s="192"/>
    </row>
    <row r="24" spans="1:7" s="24" customFormat="1" ht="18" customHeight="1">
      <c r="A24" s="26" t="s">
        <v>44</v>
      </c>
      <c r="B24" s="1398" t="s">
        <v>134</v>
      </c>
      <c r="C24" s="1398" t="s">
        <v>134</v>
      </c>
      <c r="D24" s="1398" t="s">
        <v>134</v>
      </c>
      <c r="E24" s="1398" t="s">
        <v>134</v>
      </c>
      <c r="F24" s="192"/>
      <c r="G24" s="192"/>
    </row>
    <row r="25" spans="1:7" s="24" customFormat="1" ht="18" customHeight="1">
      <c r="A25" s="26" t="s">
        <v>45</v>
      </c>
      <c r="B25" s="1398">
        <v>3658660.7080000001</v>
      </c>
      <c r="C25" s="1398">
        <v>4369944.1500000004</v>
      </c>
      <c r="D25" s="1398">
        <v>8028604.8590000002</v>
      </c>
      <c r="E25" s="1398">
        <v>4693010.0080000004</v>
      </c>
      <c r="F25" s="192"/>
      <c r="G25" s="192"/>
    </row>
    <row r="26" spans="1:7" s="24" customFormat="1" ht="18" customHeight="1">
      <c r="A26" s="26" t="s">
        <v>46</v>
      </c>
      <c r="B26" s="1398" t="s">
        <v>134</v>
      </c>
      <c r="C26" s="1398" t="s">
        <v>134</v>
      </c>
      <c r="D26" s="1398" t="s">
        <v>134</v>
      </c>
      <c r="E26" s="1398" t="s">
        <v>134</v>
      </c>
      <c r="F26" s="192"/>
      <c r="G26" s="192"/>
    </row>
    <row r="27" spans="1:7" s="24" customFormat="1" ht="18" customHeight="1">
      <c r="A27" s="26" t="s">
        <v>47</v>
      </c>
      <c r="B27" s="1398" t="s">
        <v>134</v>
      </c>
      <c r="C27" s="1398" t="s">
        <v>134</v>
      </c>
      <c r="D27" s="1398" t="s">
        <v>134</v>
      </c>
      <c r="E27" s="1398" t="s">
        <v>134</v>
      </c>
      <c r="F27" s="192"/>
      <c r="G27" s="192"/>
    </row>
    <row r="28" spans="1:7" s="72" customFormat="1" ht="22.65" customHeight="1">
      <c r="A28" s="667" t="s">
        <v>48</v>
      </c>
      <c r="B28" s="1399">
        <v>60941664.943999991</v>
      </c>
      <c r="C28" s="1399">
        <v>91973340.040000007</v>
      </c>
      <c r="D28" s="1399">
        <v>152915004.98899999</v>
      </c>
      <c r="E28" s="1399">
        <v>132820233.751</v>
      </c>
      <c r="F28" s="192"/>
      <c r="G28" s="192"/>
    </row>
    <row r="29" spans="1:7" s="1401" customFormat="1" ht="3.9" customHeight="1" thickBot="1">
      <c r="A29" s="691"/>
      <c r="B29" s="1400"/>
      <c r="C29" s="1400"/>
      <c r="D29" s="1400"/>
      <c r="E29" s="1400"/>
      <c r="F29" s="72"/>
    </row>
    <row r="30" spans="1:7" ht="13.65" customHeight="1">
      <c r="A30" s="1402" t="s">
        <v>682</v>
      </c>
      <c r="B30" s="1403"/>
      <c r="C30" s="1403"/>
      <c r="D30" s="1403"/>
      <c r="E30" s="1403"/>
      <c r="F30" s="35"/>
    </row>
    <row r="31" spans="1:7" s="75" customFormat="1" ht="9.75" customHeight="1">
      <c r="A31" s="24"/>
      <c r="B31" s="1404"/>
      <c r="C31" s="1405"/>
      <c r="D31" s="1406"/>
      <c r="E31" s="1404"/>
    </row>
    <row r="32" spans="1:7" s="75" customFormat="1" ht="12.75" customHeight="1">
      <c r="A32" s="1402"/>
      <c r="D32" s="1407"/>
    </row>
    <row r="33" s="75" customFormat="1" ht="9.6"/>
    <row r="34" s="75" customFormat="1" ht="9.6"/>
    <row r="35" s="75" customFormat="1" ht="9.6"/>
    <row r="36" s="75" customFormat="1" ht="9.6"/>
  </sheetData>
  <mergeCells count="6">
    <mergeCell ref="A2:E2"/>
    <mergeCell ref="A4:E4"/>
    <mergeCell ref="A6:A7"/>
    <mergeCell ref="B6:B7"/>
    <mergeCell ref="C6:C7"/>
    <mergeCell ref="D6:E6"/>
  </mergeCells>
  <hyperlinks>
    <hyperlink ref="A1" location="Índice!A1" display="Volver al Índice" xr:uid="{7421CB36-E674-4B05-8BBC-994A97B7E376}"/>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655CA-066A-46CE-B5CE-F46D2D432712}">
  <dimension ref="A1:H36"/>
  <sheetViews>
    <sheetView showGridLines="0" zoomScale="85" zoomScaleNormal="85" workbookViewId="0"/>
  </sheetViews>
  <sheetFormatPr baseColWidth="10" defaultRowHeight="13.2"/>
  <cols>
    <col min="1" max="1" width="33" style="7" bestFit="1" customWidth="1"/>
    <col min="2" max="2" width="19.6640625" style="7" bestFit="1" customWidth="1"/>
    <col min="3" max="4" width="19.109375" style="7" customWidth="1"/>
    <col min="5" max="6" width="16.44140625" style="7" customWidth="1"/>
    <col min="7" max="7" width="14.88671875" style="7" bestFit="1" customWidth="1"/>
    <col min="8" max="16384" width="11.5546875" style="7"/>
  </cols>
  <sheetData>
    <row r="1" spans="1:7" ht="18">
      <c r="A1" s="1451" t="s">
        <v>1210</v>
      </c>
      <c r="B1" s="275"/>
      <c r="C1" s="275"/>
      <c r="D1" s="275"/>
      <c r="E1" s="275"/>
      <c r="F1" s="275"/>
      <c r="G1" s="275"/>
    </row>
    <row r="2" spans="1:7" s="303" customFormat="1" ht="28.2">
      <c r="A2" s="40" t="s">
        <v>1189</v>
      </c>
      <c r="B2" s="40"/>
      <c r="C2" s="40"/>
      <c r="D2" s="40"/>
      <c r="E2" s="40"/>
      <c r="F2" s="40"/>
      <c r="G2" s="679"/>
    </row>
    <row r="3" spans="1:7" s="304" customFormat="1" ht="18">
      <c r="A3" s="354">
        <v>46173</v>
      </c>
      <c r="B3" s="354"/>
      <c r="C3" s="354"/>
      <c r="D3" s="354"/>
      <c r="E3" s="354"/>
      <c r="F3" s="354"/>
      <c r="G3" s="1326"/>
    </row>
    <row r="4" spans="1:7" ht="16.8">
      <c r="A4" s="1146" t="s">
        <v>125</v>
      </c>
      <c r="B4" s="1146"/>
      <c r="C4" s="1146"/>
      <c r="D4" s="1146"/>
      <c r="E4" s="1146"/>
      <c r="F4" s="1146"/>
      <c r="G4" s="279"/>
    </row>
    <row r="5" spans="1:7" ht="13.8" thickBot="1"/>
    <row r="6" spans="1:7" ht="20.25" customHeight="1">
      <c r="A6" s="46" t="s">
        <v>1</v>
      </c>
      <c r="B6" s="47" t="s">
        <v>1190</v>
      </c>
      <c r="C6" s="47" t="s">
        <v>1191</v>
      </c>
      <c r="D6" s="47" t="s">
        <v>1192</v>
      </c>
      <c r="E6" s="46" t="s">
        <v>1193</v>
      </c>
      <c r="F6" s="46"/>
      <c r="G6" s="35"/>
    </row>
    <row r="7" spans="1:7" ht="21.75" customHeight="1">
      <c r="A7" s="628"/>
      <c r="B7" s="50"/>
      <c r="C7" s="50"/>
      <c r="D7" s="50"/>
      <c r="E7" s="1396">
        <v>46173</v>
      </c>
      <c r="F7" s="1396">
        <v>45808</v>
      </c>
      <c r="G7" s="35"/>
    </row>
    <row r="8" spans="1:7" ht="9.75" customHeight="1">
      <c r="A8" s="713"/>
      <c r="B8" s="713"/>
      <c r="C8" s="713"/>
      <c r="D8" s="713"/>
      <c r="E8" s="1397"/>
      <c r="F8" s="1397"/>
    </row>
    <row r="9" spans="1:7" ht="18" customHeight="1">
      <c r="A9" s="926" t="s">
        <v>29</v>
      </c>
      <c r="B9" s="1417">
        <v>18811888.842</v>
      </c>
      <c r="C9" s="1417">
        <v>5784048.7999999998</v>
      </c>
      <c r="D9" s="1417">
        <v>2065809.7520000001</v>
      </c>
      <c r="E9" s="1417">
        <v>26661747.394000001</v>
      </c>
      <c r="F9" s="1417">
        <v>41226953.579000004</v>
      </c>
      <c r="G9" s="1418"/>
    </row>
    <row r="10" spans="1:7" ht="18" customHeight="1">
      <c r="A10" s="926" t="s">
        <v>30</v>
      </c>
      <c r="B10" s="1417" t="s">
        <v>134</v>
      </c>
      <c r="C10" s="1417" t="s">
        <v>134</v>
      </c>
      <c r="D10" s="1417" t="s">
        <v>134</v>
      </c>
      <c r="E10" s="1417" t="s">
        <v>134</v>
      </c>
      <c r="F10" s="1417" t="s">
        <v>134</v>
      </c>
      <c r="G10" s="1418"/>
    </row>
    <row r="11" spans="1:7" ht="18" customHeight="1">
      <c r="A11" s="926" t="s">
        <v>31</v>
      </c>
      <c r="B11" s="1417">
        <v>87016404.804000005</v>
      </c>
      <c r="C11" s="1417">
        <v>3662718.6460000002</v>
      </c>
      <c r="D11" s="1417">
        <v>3870728.2110000001</v>
      </c>
      <c r="E11" s="1417">
        <v>94549851.660999998</v>
      </c>
      <c r="F11" s="1417">
        <v>49129677.598999999</v>
      </c>
      <c r="G11" s="1418"/>
    </row>
    <row r="12" spans="1:7" ht="18" customHeight="1">
      <c r="A12" s="926" t="s">
        <v>32</v>
      </c>
      <c r="B12" s="1417" t="s">
        <v>134</v>
      </c>
      <c r="C12" s="1417" t="s">
        <v>134</v>
      </c>
      <c r="D12" s="1417" t="s">
        <v>134</v>
      </c>
      <c r="E12" s="1417" t="s">
        <v>134</v>
      </c>
      <c r="F12" s="1417" t="s">
        <v>134</v>
      </c>
      <c r="G12" s="1418"/>
    </row>
    <row r="13" spans="1:7" ht="18" customHeight="1">
      <c r="A13" s="926" t="s">
        <v>33</v>
      </c>
      <c r="B13" s="1417">
        <v>802800</v>
      </c>
      <c r="C13" s="1417">
        <v>1115311.4739999999</v>
      </c>
      <c r="D13" s="1417">
        <v>702267.179</v>
      </c>
      <c r="E13" s="1417">
        <v>2620378.6529999999</v>
      </c>
      <c r="F13" s="1417">
        <v>5359269.3930000002</v>
      </c>
      <c r="G13" s="1418"/>
    </row>
    <row r="14" spans="1:7" ht="18" customHeight="1">
      <c r="A14" s="926" t="s">
        <v>34</v>
      </c>
      <c r="B14" s="1417">
        <v>10345930.775</v>
      </c>
      <c r="C14" s="1417">
        <v>3553276.6260000002</v>
      </c>
      <c r="D14" s="1417">
        <v>241930.85699999999</v>
      </c>
      <c r="E14" s="1417">
        <v>14141138.257999999</v>
      </c>
      <c r="F14" s="1417">
        <v>15618311.225</v>
      </c>
      <c r="G14" s="1418"/>
    </row>
    <row r="15" spans="1:7" ht="18" customHeight="1">
      <c r="A15" s="926" t="s">
        <v>35</v>
      </c>
      <c r="B15" s="1417" t="s">
        <v>134</v>
      </c>
      <c r="C15" s="1417">
        <v>702852.6</v>
      </c>
      <c r="D15" s="1417" t="s">
        <v>134</v>
      </c>
      <c r="E15" s="1417">
        <v>702852.6</v>
      </c>
      <c r="F15" s="1417">
        <v>2314850.5210000002</v>
      </c>
      <c r="G15" s="1418"/>
    </row>
    <row r="16" spans="1:7" ht="18" customHeight="1">
      <c r="A16" s="926" t="s">
        <v>36</v>
      </c>
      <c r="B16" s="1417">
        <v>1541076.8559999999</v>
      </c>
      <c r="C16" s="1417">
        <v>2314498.5660000001</v>
      </c>
      <c r="D16" s="1417">
        <v>468227.53100000002</v>
      </c>
      <c r="E16" s="1417">
        <v>4323802.9529999997</v>
      </c>
      <c r="F16" s="1417">
        <v>3875502.105</v>
      </c>
      <c r="G16" s="1418"/>
    </row>
    <row r="17" spans="1:8" ht="18" customHeight="1">
      <c r="A17" s="926" t="s">
        <v>37</v>
      </c>
      <c r="B17" s="1417" t="s">
        <v>134</v>
      </c>
      <c r="C17" s="1417">
        <v>203983.041</v>
      </c>
      <c r="D17" s="1417" t="s">
        <v>134</v>
      </c>
      <c r="E17" s="1417">
        <v>203983.041</v>
      </c>
      <c r="F17" s="1417">
        <v>401675.91499999998</v>
      </c>
      <c r="G17" s="1418"/>
    </row>
    <row r="18" spans="1:8" ht="18" customHeight="1">
      <c r="A18" s="1419" t="s">
        <v>38</v>
      </c>
      <c r="B18" s="1417" t="s">
        <v>134</v>
      </c>
      <c r="C18" s="1417" t="s">
        <v>134</v>
      </c>
      <c r="D18" s="1417" t="s">
        <v>134</v>
      </c>
      <c r="E18" s="1417" t="s">
        <v>134</v>
      </c>
      <c r="F18" s="1417" t="s">
        <v>134</v>
      </c>
      <c r="G18" s="1418"/>
    </row>
    <row r="19" spans="1:8" ht="18" customHeight="1">
      <c r="A19" s="1419" t="s">
        <v>39</v>
      </c>
      <c r="B19" s="1417" t="s">
        <v>134</v>
      </c>
      <c r="C19" s="1417">
        <v>101174.18</v>
      </c>
      <c r="D19" s="1417" t="s">
        <v>134</v>
      </c>
      <c r="E19" s="1417">
        <v>101174.18</v>
      </c>
      <c r="F19" s="1417">
        <v>405008.99800000002</v>
      </c>
      <c r="G19" s="1418"/>
    </row>
    <row r="20" spans="1:8" ht="18" customHeight="1">
      <c r="A20" s="1419" t="s">
        <v>40</v>
      </c>
      <c r="B20" s="1417">
        <v>2288036.7289999998</v>
      </c>
      <c r="C20" s="1417">
        <v>1623920.8540000001</v>
      </c>
      <c r="D20" s="1417">
        <v>204940.541</v>
      </c>
      <c r="E20" s="1417">
        <v>4116898.1239999998</v>
      </c>
      <c r="F20" s="1417">
        <v>7339461.5250000004</v>
      </c>
      <c r="G20" s="1418"/>
      <c r="H20" s="1420"/>
    </row>
    <row r="21" spans="1:8" ht="18" customHeight="1">
      <c r="A21" s="1419" t="s">
        <v>41</v>
      </c>
      <c r="B21" s="1417" t="s">
        <v>134</v>
      </c>
      <c r="C21" s="1417" t="s">
        <v>134</v>
      </c>
      <c r="D21" s="1417" t="s">
        <v>134</v>
      </c>
      <c r="E21" s="1417" t="s">
        <v>134</v>
      </c>
      <c r="F21" s="1417" t="s">
        <v>134</v>
      </c>
      <c r="G21" s="1418"/>
    </row>
    <row r="22" spans="1:8" ht="18" customHeight="1">
      <c r="A22" s="27" t="s">
        <v>42</v>
      </c>
      <c r="B22" s="1417" t="s">
        <v>134</v>
      </c>
      <c r="C22" s="1417" t="s">
        <v>134</v>
      </c>
      <c r="D22" s="1417" t="s">
        <v>134</v>
      </c>
      <c r="E22" s="1417" t="s">
        <v>134</v>
      </c>
      <c r="F22" s="1417" t="s">
        <v>134</v>
      </c>
      <c r="G22" s="1418"/>
    </row>
    <row r="23" spans="1:8" ht="18" customHeight="1">
      <c r="A23" s="1419" t="s">
        <v>43</v>
      </c>
      <c r="B23" s="1417" t="s">
        <v>134</v>
      </c>
      <c r="C23" s="1417" t="s">
        <v>134</v>
      </c>
      <c r="D23" s="1417" t="s">
        <v>134</v>
      </c>
      <c r="E23" s="1417" t="s">
        <v>134</v>
      </c>
      <c r="F23" s="1417" t="s">
        <v>134</v>
      </c>
      <c r="G23" s="1418"/>
    </row>
    <row r="24" spans="1:8" ht="18" customHeight="1">
      <c r="A24" s="1419" t="s">
        <v>44</v>
      </c>
      <c r="B24" s="1417" t="s">
        <v>134</v>
      </c>
      <c r="C24" s="1417" t="s">
        <v>134</v>
      </c>
      <c r="D24" s="1417" t="s">
        <v>134</v>
      </c>
      <c r="E24" s="1417" t="s">
        <v>134</v>
      </c>
      <c r="F24" s="1417" t="s">
        <v>134</v>
      </c>
      <c r="G24" s="1418"/>
    </row>
    <row r="25" spans="1:8" ht="18" customHeight="1">
      <c r="A25" s="1419" t="s">
        <v>45</v>
      </c>
      <c r="B25" s="1417">
        <v>1274595.5279999999</v>
      </c>
      <c r="C25" s="1417">
        <v>506866.34700000001</v>
      </c>
      <c r="D25" s="1417">
        <v>384337.63500000001</v>
      </c>
      <c r="E25" s="1417">
        <v>2165799.5099999998</v>
      </c>
      <c r="F25" s="1417">
        <v>3200915.2370000002</v>
      </c>
      <c r="G25" s="1418"/>
    </row>
    <row r="26" spans="1:8" ht="18" customHeight="1">
      <c r="A26" s="1419" t="s">
        <v>46</v>
      </c>
      <c r="B26" s="1417" t="s">
        <v>134</v>
      </c>
      <c r="C26" s="1417" t="s">
        <v>134</v>
      </c>
      <c r="D26" s="1417" t="s">
        <v>134</v>
      </c>
      <c r="E26" s="1417" t="s">
        <v>134</v>
      </c>
      <c r="F26" s="1417" t="s">
        <v>134</v>
      </c>
      <c r="G26" s="1418"/>
    </row>
    <row r="27" spans="1:8" ht="18" customHeight="1">
      <c r="A27" s="1419" t="s">
        <v>47</v>
      </c>
      <c r="B27" s="1417" t="s">
        <v>134</v>
      </c>
      <c r="C27" s="1417" t="s">
        <v>134</v>
      </c>
      <c r="D27" s="1417" t="s">
        <v>134</v>
      </c>
      <c r="E27" s="1417" t="s">
        <v>134</v>
      </c>
      <c r="F27" s="1417" t="s">
        <v>134</v>
      </c>
      <c r="G27" s="1418"/>
    </row>
    <row r="28" spans="1:8" ht="22.65" customHeight="1">
      <c r="A28" s="667" t="s">
        <v>48</v>
      </c>
      <c r="B28" s="1421">
        <v>122080733.53400001</v>
      </c>
      <c r="C28" s="1421">
        <v>19568651.134</v>
      </c>
      <c r="D28" s="1421">
        <v>7938241.7060000012</v>
      </c>
      <c r="E28" s="1421">
        <v>149587626.37400001</v>
      </c>
      <c r="F28" s="1421">
        <v>128871626.09700002</v>
      </c>
      <c r="G28" s="1418"/>
    </row>
    <row r="29" spans="1:8" ht="6" customHeight="1" thickBot="1">
      <c r="A29" s="691"/>
      <c r="B29" s="1400"/>
      <c r="C29" s="1400"/>
      <c r="D29" s="1400"/>
      <c r="E29" s="1400"/>
      <c r="F29" s="1400"/>
    </row>
    <row r="30" spans="1:8">
      <c r="A30" s="1402" t="s">
        <v>682</v>
      </c>
      <c r="B30" s="1403"/>
      <c r="C30" s="1403"/>
      <c r="D30" s="1403"/>
      <c r="E30" s="1403"/>
      <c r="F30" s="1403"/>
    </row>
    <row r="31" spans="1:8" ht="13.2" customHeight="1">
      <c r="A31" s="24"/>
      <c r="B31" s="1422"/>
      <c r="C31" s="1422"/>
      <c r="D31" s="1422"/>
      <c r="E31" s="1422"/>
      <c r="F31" s="1422"/>
    </row>
    <row r="32" spans="1:8">
      <c r="A32" s="1422"/>
      <c r="B32" s="1422"/>
      <c r="C32" s="1422"/>
      <c r="D32" s="1422"/>
      <c r="E32" s="1422"/>
      <c r="F32" s="1422"/>
    </row>
    <row r="33" spans="1:6">
      <c r="A33" s="75"/>
      <c r="B33" s="75"/>
      <c r="C33" s="75"/>
      <c r="D33" s="75"/>
      <c r="E33" s="75"/>
      <c r="F33" s="75"/>
    </row>
    <row r="34" spans="1:6">
      <c r="A34" s="75"/>
      <c r="B34" s="75"/>
      <c r="C34" s="75"/>
      <c r="D34" s="75"/>
      <c r="E34" s="75"/>
      <c r="F34" s="75"/>
    </row>
    <row r="35" spans="1:6">
      <c r="A35" s="75"/>
      <c r="B35" s="75"/>
      <c r="C35" s="75"/>
      <c r="D35" s="75"/>
      <c r="E35" s="75"/>
      <c r="F35" s="75"/>
    </row>
    <row r="36" spans="1:6">
      <c r="A36" s="75"/>
      <c r="B36" s="75"/>
      <c r="C36" s="75"/>
      <c r="D36" s="75"/>
      <c r="E36" s="75"/>
      <c r="F36" s="75"/>
    </row>
  </sheetData>
  <mergeCells count="8">
    <mergeCell ref="A2:F2"/>
    <mergeCell ref="A3:F3"/>
    <mergeCell ref="A4:F4"/>
    <mergeCell ref="A6:A7"/>
    <mergeCell ref="B6:B7"/>
    <mergeCell ref="C6:C7"/>
    <mergeCell ref="D6:D7"/>
    <mergeCell ref="E6:F6"/>
  </mergeCells>
  <hyperlinks>
    <hyperlink ref="A1" location="Índice!A1" display="Volver al Índice" xr:uid="{2A1EBA55-2A53-44F7-BCAF-2C57B3E8214D}"/>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E6ED1-50DA-44C2-927C-7FFA335C7915}">
  <sheetPr>
    <tabColor theme="7" tint="0.59999389629810485"/>
  </sheetPr>
  <dimension ref="A1:M204"/>
  <sheetViews>
    <sheetView showGridLines="0" zoomScaleNormal="100" workbookViewId="0"/>
  </sheetViews>
  <sheetFormatPr baseColWidth="10" defaultColWidth="33.6640625" defaultRowHeight="13.2"/>
  <cols>
    <col min="1" max="1" width="18.5546875" style="748" bestFit="1" customWidth="1"/>
    <col min="2" max="2" width="24.6640625" style="748" customWidth="1"/>
    <col min="3" max="3" width="23" style="748" customWidth="1"/>
    <col min="4" max="4" width="19.109375" style="748" customWidth="1"/>
    <col min="5" max="5" width="19.109375" style="1365" customWidth="1"/>
    <col min="6" max="6" width="5.33203125" style="748" customWidth="1"/>
    <col min="7" max="255" width="11.44140625" style="748" customWidth="1"/>
    <col min="256" max="257" width="33.6640625" style="748"/>
    <col min="258" max="258" width="24.6640625" style="748" customWidth="1"/>
    <col min="259" max="259" width="23" style="748" customWidth="1"/>
    <col min="260" max="261" width="19.109375" style="748" customWidth="1"/>
    <col min="262" max="262" width="5.33203125" style="748" customWidth="1"/>
    <col min="263" max="511" width="11.44140625" style="748" customWidth="1"/>
    <col min="512" max="513" width="33.6640625" style="748"/>
    <col min="514" max="514" width="24.6640625" style="748" customWidth="1"/>
    <col min="515" max="515" width="23" style="748" customWidth="1"/>
    <col min="516" max="517" width="19.109375" style="748" customWidth="1"/>
    <col min="518" max="518" width="5.33203125" style="748" customWidth="1"/>
    <col min="519" max="767" width="11.44140625" style="748" customWidth="1"/>
    <col min="768" max="769" width="33.6640625" style="748"/>
    <col min="770" max="770" width="24.6640625" style="748" customWidth="1"/>
    <col min="771" max="771" width="23" style="748" customWidth="1"/>
    <col min="772" max="773" width="19.109375" style="748" customWidth="1"/>
    <col min="774" max="774" width="5.33203125" style="748" customWidth="1"/>
    <col min="775" max="1023" width="11.44140625" style="748" customWidth="1"/>
    <col min="1024" max="1025" width="33.6640625" style="748"/>
    <col min="1026" max="1026" width="24.6640625" style="748" customWidth="1"/>
    <col min="1027" max="1027" width="23" style="748" customWidth="1"/>
    <col min="1028" max="1029" width="19.109375" style="748" customWidth="1"/>
    <col min="1030" max="1030" width="5.33203125" style="748" customWidth="1"/>
    <col min="1031" max="1279" width="11.44140625" style="748" customWidth="1"/>
    <col min="1280" max="1281" width="33.6640625" style="748"/>
    <col min="1282" max="1282" width="24.6640625" style="748" customWidth="1"/>
    <col min="1283" max="1283" width="23" style="748" customWidth="1"/>
    <col min="1284" max="1285" width="19.109375" style="748" customWidth="1"/>
    <col min="1286" max="1286" width="5.33203125" style="748" customWidth="1"/>
    <col min="1287" max="1535" width="11.44140625" style="748" customWidth="1"/>
    <col min="1536" max="1537" width="33.6640625" style="748"/>
    <col min="1538" max="1538" width="24.6640625" style="748" customWidth="1"/>
    <col min="1539" max="1539" width="23" style="748" customWidth="1"/>
    <col min="1540" max="1541" width="19.109375" style="748" customWidth="1"/>
    <col min="1542" max="1542" width="5.33203125" style="748" customWidth="1"/>
    <col min="1543" max="1791" width="11.44140625" style="748" customWidth="1"/>
    <col min="1792" max="1793" width="33.6640625" style="748"/>
    <col min="1794" max="1794" width="24.6640625" style="748" customWidth="1"/>
    <col min="1795" max="1795" width="23" style="748" customWidth="1"/>
    <col min="1796" max="1797" width="19.109375" style="748" customWidth="1"/>
    <col min="1798" max="1798" width="5.33203125" style="748" customWidth="1"/>
    <col min="1799" max="2047" width="11.44140625" style="748" customWidth="1"/>
    <col min="2048" max="2049" width="33.6640625" style="748"/>
    <col min="2050" max="2050" width="24.6640625" style="748" customWidth="1"/>
    <col min="2051" max="2051" width="23" style="748" customWidth="1"/>
    <col min="2052" max="2053" width="19.109375" style="748" customWidth="1"/>
    <col min="2054" max="2054" width="5.33203125" style="748" customWidth="1"/>
    <col min="2055" max="2303" width="11.44140625" style="748" customWidth="1"/>
    <col min="2304" max="2305" width="33.6640625" style="748"/>
    <col min="2306" max="2306" width="24.6640625" style="748" customWidth="1"/>
    <col min="2307" max="2307" width="23" style="748" customWidth="1"/>
    <col min="2308" max="2309" width="19.109375" style="748" customWidth="1"/>
    <col min="2310" max="2310" width="5.33203125" style="748" customWidth="1"/>
    <col min="2311" max="2559" width="11.44140625" style="748" customWidth="1"/>
    <col min="2560" max="2561" width="33.6640625" style="748"/>
    <col min="2562" max="2562" width="24.6640625" style="748" customWidth="1"/>
    <col min="2563" max="2563" width="23" style="748" customWidth="1"/>
    <col min="2564" max="2565" width="19.109375" style="748" customWidth="1"/>
    <col min="2566" max="2566" width="5.33203125" style="748" customWidth="1"/>
    <col min="2567" max="2815" width="11.44140625" style="748" customWidth="1"/>
    <col min="2816" max="2817" width="33.6640625" style="748"/>
    <col min="2818" max="2818" width="24.6640625" style="748" customWidth="1"/>
    <col min="2819" max="2819" width="23" style="748" customWidth="1"/>
    <col min="2820" max="2821" width="19.109375" style="748" customWidth="1"/>
    <col min="2822" max="2822" width="5.33203125" style="748" customWidth="1"/>
    <col min="2823" max="3071" width="11.44140625" style="748" customWidth="1"/>
    <col min="3072" max="3073" width="33.6640625" style="748"/>
    <col min="3074" max="3074" width="24.6640625" style="748" customWidth="1"/>
    <col min="3075" max="3075" width="23" style="748" customWidth="1"/>
    <col min="3076" max="3077" width="19.109375" style="748" customWidth="1"/>
    <col min="3078" max="3078" width="5.33203125" style="748" customWidth="1"/>
    <col min="3079" max="3327" width="11.44140625" style="748" customWidth="1"/>
    <col min="3328" max="3329" width="33.6640625" style="748"/>
    <col min="3330" max="3330" width="24.6640625" style="748" customWidth="1"/>
    <col min="3331" max="3331" width="23" style="748" customWidth="1"/>
    <col min="3332" max="3333" width="19.109375" style="748" customWidth="1"/>
    <col min="3334" max="3334" width="5.33203125" style="748" customWidth="1"/>
    <col min="3335" max="3583" width="11.44140625" style="748" customWidth="1"/>
    <col min="3584" max="3585" width="33.6640625" style="748"/>
    <col min="3586" max="3586" width="24.6640625" style="748" customWidth="1"/>
    <col min="3587" max="3587" width="23" style="748" customWidth="1"/>
    <col min="3588" max="3589" width="19.109375" style="748" customWidth="1"/>
    <col min="3590" max="3590" width="5.33203125" style="748" customWidth="1"/>
    <col min="3591" max="3839" width="11.44140625" style="748" customWidth="1"/>
    <col min="3840" max="3841" width="33.6640625" style="748"/>
    <col min="3842" max="3842" width="24.6640625" style="748" customWidth="1"/>
    <col min="3843" max="3843" width="23" style="748" customWidth="1"/>
    <col min="3844" max="3845" width="19.109375" style="748" customWidth="1"/>
    <col min="3846" max="3846" width="5.33203125" style="748" customWidth="1"/>
    <col min="3847" max="4095" width="11.44140625" style="748" customWidth="1"/>
    <col min="4096" max="4097" width="33.6640625" style="748"/>
    <col min="4098" max="4098" width="24.6640625" style="748" customWidth="1"/>
    <col min="4099" max="4099" width="23" style="748" customWidth="1"/>
    <col min="4100" max="4101" width="19.109375" style="748" customWidth="1"/>
    <col min="4102" max="4102" width="5.33203125" style="748" customWidth="1"/>
    <col min="4103" max="4351" width="11.44140625" style="748" customWidth="1"/>
    <col min="4352" max="4353" width="33.6640625" style="748"/>
    <col min="4354" max="4354" width="24.6640625" style="748" customWidth="1"/>
    <col min="4355" max="4355" width="23" style="748" customWidth="1"/>
    <col min="4356" max="4357" width="19.109375" style="748" customWidth="1"/>
    <col min="4358" max="4358" width="5.33203125" style="748" customWidth="1"/>
    <col min="4359" max="4607" width="11.44140625" style="748" customWidth="1"/>
    <col min="4608" max="4609" width="33.6640625" style="748"/>
    <col min="4610" max="4610" width="24.6640625" style="748" customWidth="1"/>
    <col min="4611" max="4611" width="23" style="748" customWidth="1"/>
    <col min="4612" max="4613" width="19.109375" style="748" customWidth="1"/>
    <col min="4614" max="4614" width="5.33203125" style="748" customWidth="1"/>
    <col min="4615" max="4863" width="11.44140625" style="748" customWidth="1"/>
    <col min="4864" max="4865" width="33.6640625" style="748"/>
    <col min="4866" max="4866" width="24.6640625" style="748" customWidth="1"/>
    <col min="4867" max="4867" width="23" style="748" customWidth="1"/>
    <col min="4868" max="4869" width="19.109375" style="748" customWidth="1"/>
    <col min="4870" max="4870" width="5.33203125" style="748" customWidth="1"/>
    <col min="4871" max="5119" width="11.44140625" style="748" customWidth="1"/>
    <col min="5120" max="5121" width="33.6640625" style="748"/>
    <col min="5122" max="5122" width="24.6640625" style="748" customWidth="1"/>
    <col min="5123" max="5123" width="23" style="748" customWidth="1"/>
    <col min="5124" max="5125" width="19.109375" style="748" customWidth="1"/>
    <col min="5126" max="5126" width="5.33203125" style="748" customWidth="1"/>
    <col min="5127" max="5375" width="11.44140625" style="748" customWidth="1"/>
    <col min="5376" max="5377" width="33.6640625" style="748"/>
    <col min="5378" max="5378" width="24.6640625" style="748" customWidth="1"/>
    <col min="5379" max="5379" width="23" style="748" customWidth="1"/>
    <col min="5380" max="5381" width="19.109375" style="748" customWidth="1"/>
    <col min="5382" max="5382" width="5.33203125" style="748" customWidth="1"/>
    <col min="5383" max="5631" width="11.44140625" style="748" customWidth="1"/>
    <col min="5632" max="5633" width="33.6640625" style="748"/>
    <col min="5634" max="5634" width="24.6640625" style="748" customWidth="1"/>
    <col min="5635" max="5635" width="23" style="748" customWidth="1"/>
    <col min="5636" max="5637" width="19.109375" style="748" customWidth="1"/>
    <col min="5638" max="5638" width="5.33203125" style="748" customWidth="1"/>
    <col min="5639" max="5887" width="11.44140625" style="748" customWidth="1"/>
    <col min="5888" max="5889" width="33.6640625" style="748"/>
    <col min="5890" max="5890" width="24.6640625" style="748" customWidth="1"/>
    <col min="5891" max="5891" width="23" style="748" customWidth="1"/>
    <col min="5892" max="5893" width="19.109375" style="748" customWidth="1"/>
    <col min="5894" max="5894" width="5.33203125" style="748" customWidth="1"/>
    <col min="5895" max="6143" width="11.44140625" style="748" customWidth="1"/>
    <col min="6144" max="6145" width="33.6640625" style="748"/>
    <col min="6146" max="6146" width="24.6640625" style="748" customWidth="1"/>
    <col min="6147" max="6147" width="23" style="748" customWidth="1"/>
    <col min="6148" max="6149" width="19.109375" style="748" customWidth="1"/>
    <col min="6150" max="6150" width="5.33203125" style="748" customWidth="1"/>
    <col min="6151" max="6399" width="11.44140625" style="748" customWidth="1"/>
    <col min="6400" max="6401" width="33.6640625" style="748"/>
    <col min="6402" max="6402" width="24.6640625" style="748" customWidth="1"/>
    <col min="6403" max="6403" width="23" style="748" customWidth="1"/>
    <col min="6404" max="6405" width="19.109375" style="748" customWidth="1"/>
    <col min="6406" max="6406" width="5.33203125" style="748" customWidth="1"/>
    <col min="6407" max="6655" width="11.44140625" style="748" customWidth="1"/>
    <col min="6656" max="6657" width="33.6640625" style="748"/>
    <col min="6658" max="6658" width="24.6640625" style="748" customWidth="1"/>
    <col min="6659" max="6659" width="23" style="748" customWidth="1"/>
    <col min="6660" max="6661" width="19.109375" style="748" customWidth="1"/>
    <col min="6662" max="6662" width="5.33203125" style="748" customWidth="1"/>
    <col min="6663" max="6911" width="11.44140625" style="748" customWidth="1"/>
    <col min="6912" max="6913" width="33.6640625" style="748"/>
    <col min="6914" max="6914" width="24.6640625" style="748" customWidth="1"/>
    <col min="6915" max="6915" width="23" style="748" customWidth="1"/>
    <col min="6916" max="6917" width="19.109375" style="748" customWidth="1"/>
    <col min="6918" max="6918" width="5.33203125" style="748" customWidth="1"/>
    <col min="6919" max="7167" width="11.44140625" style="748" customWidth="1"/>
    <col min="7168" max="7169" width="33.6640625" style="748"/>
    <col min="7170" max="7170" width="24.6640625" style="748" customWidth="1"/>
    <col min="7171" max="7171" width="23" style="748" customWidth="1"/>
    <col min="7172" max="7173" width="19.109375" style="748" customWidth="1"/>
    <col min="7174" max="7174" width="5.33203125" style="748" customWidth="1"/>
    <col min="7175" max="7423" width="11.44140625" style="748" customWidth="1"/>
    <col min="7424" max="7425" width="33.6640625" style="748"/>
    <col min="7426" max="7426" width="24.6640625" style="748" customWidth="1"/>
    <col min="7427" max="7427" width="23" style="748" customWidth="1"/>
    <col min="7428" max="7429" width="19.109375" style="748" customWidth="1"/>
    <col min="7430" max="7430" width="5.33203125" style="748" customWidth="1"/>
    <col min="7431" max="7679" width="11.44140625" style="748" customWidth="1"/>
    <col min="7680" max="7681" width="33.6640625" style="748"/>
    <col min="7682" max="7682" width="24.6640625" style="748" customWidth="1"/>
    <col min="7683" max="7683" width="23" style="748" customWidth="1"/>
    <col min="7684" max="7685" width="19.109375" style="748" customWidth="1"/>
    <col min="7686" max="7686" width="5.33203125" style="748" customWidth="1"/>
    <col min="7687" max="7935" width="11.44140625" style="748" customWidth="1"/>
    <col min="7936" max="7937" width="33.6640625" style="748"/>
    <col min="7938" max="7938" width="24.6640625" style="748" customWidth="1"/>
    <col min="7939" max="7939" width="23" style="748" customWidth="1"/>
    <col min="7940" max="7941" width="19.109375" style="748" customWidth="1"/>
    <col min="7942" max="7942" width="5.33203125" style="748" customWidth="1"/>
    <col min="7943" max="8191" width="11.44140625" style="748" customWidth="1"/>
    <col min="8192" max="8193" width="33.6640625" style="748"/>
    <col min="8194" max="8194" width="24.6640625" style="748" customWidth="1"/>
    <col min="8195" max="8195" width="23" style="748" customWidth="1"/>
    <col min="8196" max="8197" width="19.109375" style="748" customWidth="1"/>
    <col min="8198" max="8198" width="5.33203125" style="748" customWidth="1"/>
    <col min="8199" max="8447" width="11.44140625" style="748" customWidth="1"/>
    <col min="8448" max="8449" width="33.6640625" style="748"/>
    <col min="8450" max="8450" width="24.6640625" style="748" customWidth="1"/>
    <col min="8451" max="8451" width="23" style="748" customWidth="1"/>
    <col min="8452" max="8453" width="19.109375" style="748" customWidth="1"/>
    <col min="8454" max="8454" width="5.33203125" style="748" customWidth="1"/>
    <col min="8455" max="8703" width="11.44140625" style="748" customWidth="1"/>
    <col min="8704" max="8705" width="33.6640625" style="748"/>
    <col min="8706" max="8706" width="24.6640625" style="748" customWidth="1"/>
    <col min="8707" max="8707" width="23" style="748" customWidth="1"/>
    <col min="8708" max="8709" width="19.109375" style="748" customWidth="1"/>
    <col min="8710" max="8710" width="5.33203125" style="748" customWidth="1"/>
    <col min="8711" max="8959" width="11.44140625" style="748" customWidth="1"/>
    <col min="8960" max="8961" width="33.6640625" style="748"/>
    <col min="8962" max="8962" width="24.6640625" style="748" customWidth="1"/>
    <col min="8963" max="8963" width="23" style="748" customWidth="1"/>
    <col min="8964" max="8965" width="19.109375" style="748" customWidth="1"/>
    <col min="8966" max="8966" width="5.33203125" style="748" customWidth="1"/>
    <col min="8967" max="9215" width="11.44140625" style="748" customWidth="1"/>
    <col min="9216" max="9217" width="33.6640625" style="748"/>
    <col min="9218" max="9218" width="24.6640625" style="748" customWidth="1"/>
    <col min="9219" max="9219" width="23" style="748" customWidth="1"/>
    <col min="9220" max="9221" width="19.109375" style="748" customWidth="1"/>
    <col min="9222" max="9222" width="5.33203125" style="748" customWidth="1"/>
    <col min="9223" max="9471" width="11.44140625" style="748" customWidth="1"/>
    <col min="9472" max="9473" width="33.6640625" style="748"/>
    <col min="9474" max="9474" width="24.6640625" style="748" customWidth="1"/>
    <col min="9475" max="9475" width="23" style="748" customWidth="1"/>
    <col min="9476" max="9477" width="19.109375" style="748" customWidth="1"/>
    <col min="9478" max="9478" width="5.33203125" style="748" customWidth="1"/>
    <col min="9479" max="9727" width="11.44140625" style="748" customWidth="1"/>
    <col min="9728" max="9729" width="33.6640625" style="748"/>
    <col min="9730" max="9730" width="24.6640625" style="748" customWidth="1"/>
    <col min="9731" max="9731" width="23" style="748" customWidth="1"/>
    <col min="9732" max="9733" width="19.109375" style="748" customWidth="1"/>
    <col min="9734" max="9734" width="5.33203125" style="748" customWidth="1"/>
    <col min="9735" max="9983" width="11.44140625" style="748" customWidth="1"/>
    <col min="9984" max="9985" width="33.6640625" style="748"/>
    <col min="9986" max="9986" width="24.6640625" style="748" customWidth="1"/>
    <col min="9987" max="9987" width="23" style="748" customWidth="1"/>
    <col min="9988" max="9989" width="19.109375" style="748" customWidth="1"/>
    <col min="9990" max="9990" width="5.33203125" style="748" customWidth="1"/>
    <col min="9991" max="10239" width="11.44140625" style="748" customWidth="1"/>
    <col min="10240" max="10241" width="33.6640625" style="748"/>
    <col min="10242" max="10242" width="24.6640625" style="748" customWidth="1"/>
    <col min="10243" max="10243" width="23" style="748" customWidth="1"/>
    <col min="10244" max="10245" width="19.109375" style="748" customWidth="1"/>
    <col min="10246" max="10246" width="5.33203125" style="748" customWidth="1"/>
    <col min="10247" max="10495" width="11.44140625" style="748" customWidth="1"/>
    <col min="10496" max="10497" width="33.6640625" style="748"/>
    <col min="10498" max="10498" width="24.6640625" style="748" customWidth="1"/>
    <col min="10499" max="10499" width="23" style="748" customWidth="1"/>
    <col min="10500" max="10501" width="19.109375" style="748" customWidth="1"/>
    <col min="10502" max="10502" width="5.33203125" style="748" customWidth="1"/>
    <col min="10503" max="10751" width="11.44140625" style="748" customWidth="1"/>
    <col min="10752" max="10753" width="33.6640625" style="748"/>
    <col min="10754" max="10754" width="24.6640625" style="748" customWidth="1"/>
    <col min="10755" max="10755" width="23" style="748" customWidth="1"/>
    <col min="10756" max="10757" width="19.109375" style="748" customWidth="1"/>
    <col min="10758" max="10758" width="5.33203125" style="748" customWidth="1"/>
    <col min="10759" max="11007" width="11.44140625" style="748" customWidth="1"/>
    <col min="11008" max="11009" width="33.6640625" style="748"/>
    <col min="11010" max="11010" width="24.6640625" style="748" customWidth="1"/>
    <col min="11011" max="11011" width="23" style="748" customWidth="1"/>
    <col min="11012" max="11013" width="19.109375" style="748" customWidth="1"/>
    <col min="11014" max="11014" width="5.33203125" style="748" customWidth="1"/>
    <col min="11015" max="11263" width="11.44140625" style="748" customWidth="1"/>
    <col min="11264" max="11265" width="33.6640625" style="748"/>
    <col min="11266" max="11266" width="24.6640625" style="748" customWidth="1"/>
    <col min="11267" max="11267" width="23" style="748" customWidth="1"/>
    <col min="11268" max="11269" width="19.109375" style="748" customWidth="1"/>
    <col min="11270" max="11270" width="5.33203125" style="748" customWidth="1"/>
    <col min="11271" max="11519" width="11.44140625" style="748" customWidth="1"/>
    <col min="11520" max="11521" width="33.6640625" style="748"/>
    <col min="11522" max="11522" width="24.6640625" style="748" customWidth="1"/>
    <col min="11523" max="11523" width="23" style="748" customWidth="1"/>
    <col min="11524" max="11525" width="19.109375" style="748" customWidth="1"/>
    <col min="11526" max="11526" width="5.33203125" style="748" customWidth="1"/>
    <col min="11527" max="11775" width="11.44140625" style="748" customWidth="1"/>
    <col min="11776" max="11777" width="33.6640625" style="748"/>
    <col min="11778" max="11778" width="24.6640625" style="748" customWidth="1"/>
    <col min="11779" max="11779" width="23" style="748" customWidth="1"/>
    <col min="11780" max="11781" width="19.109375" style="748" customWidth="1"/>
    <col min="11782" max="11782" width="5.33203125" style="748" customWidth="1"/>
    <col min="11783" max="12031" width="11.44140625" style="748" customWidth="1"/>
    <col min="12032" max="12033" width="33.6640625" style="748"/>
    <col min="12034" max="12034" width="24.6640625" style="748" customWidth="1"/>
    <col min="12035" max="12035" width="23" style="748" customWidth="1"/>
    <col min="12036" max="12037" width="19.109375" style="748" customWidth="1"/>
    <col min="12038" max="12038" width="5.33203125" style="748" customWidth="1"/>
    <col min="12039" max="12287" width="11.44140625" style="748" customWidth="1"/>
    <col min="12288" max="12289" width="33.6640625" style="748"/>
    <col min="12290" max="12290" width="24.6640625" style="748" customWidth="1"/>
    <col min="12291" max="12291" width="23" style="748" customWidth="1"/>
    <col min="12292" max="12293" width="19.109375" style="748" customWidth="1"/>
    <col min="12294" max="12294" width="5.33203125" style="748" customWidth="1"/>
    <col min="12295" max="12543" width="11.44140625" style="748" customWidth="1"/>
    <col min="12544" max="12545" width="33.6640625" style="748"/>
    <col min="12546" max="12546" width="24.6640625" style="748" customWidth="1"/>
    <col min="12547" max="12547" width="23" style="748" customWidth="1"/>
    <col min="12548" max="12549" width="19.109375" style="748" customWidth="1"/>
    <col min="12550" max="12550" width="5.33203125" style="748" customWidth="1"/>
    <col min="12551" max="12799" width="11.44140625" style="748" customWidth="1"/>
    <col min="12800" max="12801" width="33.6640625" style="748"/>
    <col min="12802" max="12802" width="24.6640625" style="748" customWidth="1"/>
    <col min="12803" max="12803" width="23" style="748" customWidth="1"/>
    <col min="12804" max="12805" width="19.109375" style="748" customWidth="1"/>
    <col min="12806" max="12806" width="5.33203125" style="748" customWidth="1"/>
    <col min="12807" max="13055" width="11.44140625" style="748" customWidth="1"/>
    <col min="13056" max="13057" width="33.6640625" style="748"/>
    <col min="13058" max="13058" width="24.6640625" style="748" customWidth="1"/>
    <col min="13059" max="13059" width="23" style="748" customWidth="1"/>
    <col min="13060" max="13061" width="19.109375" style="748" customWidth="1"/>
    <col min="13062" max="13062" width="5.33203125" style="748" customWidth="1"/>
    <col min="13063" max="13311" width="11.44140625" style="748" customWidth="1"/>
    <col min="13312" max="13313" width="33.6640625" style="748"/>
    <col min="13314" max="13314" width="24.6640625" style="748" customWidth="1"/>
    <col min="13315" max="13315" width="23" style="748" customWidth="1"/>
    <col min="13316" max="13317" width="19.109375" style="748" customWidth="1"/>
    <col min="13318" max="13318" width="5.33203125" style="748" customWidth="1"/>
    <col min="13319" max="13567" width="11.44140625" style="748" customWidth="1"/>
    <col min="13568" max="13569" width="33.6640625" style="748"/>
    <col min="13570" max="13570" width="24.6640625" style="748" customWidth="1"/>
    <col min="13571" max="13571" width="23" style="748" customWidth="1"/>
    <col min="13572" max="13573" width="19.109375" style="748" customWidth="1"/>
    <col min="13574" max="13574" width="5.33203125" style="748" customWidth="1"/>
    <col min="13575" max="13823" width="11.44140625" style="748" customWidth="1"/>
    <col min="13824" max="13825" width="33.6640625" style="748"/>
    <col min="13826" max="13826" width="24.6640625" style="748" customWidth="1"/>
    <col min="13827" max="13827" width="23" style="748" customWidth="1"/>
    <col min="13828" max="13829" width="19.109375" style="748" customWidth="1"/>
    <col min="13830" max="13830" width="5.33203125" style="748" customWidth="1"/>
    <col min="13831" max="14079" width="11.44140625" style="748" customWidth="1"/>
    <col min="14080" max="14081" width="33.6640625" style="748"/>
    <col min="14082" max="14082" width="24.6640625" style="748" customWidth="1"/>
    <col min="14083" max="14083" width="23" style="748" customWidth="1"/>
    <col min="14084" max="14085" width="19.109375" style="748" customWidth="1"/>
    <col min="14086" max="14086" width="5.33203125" style="748" customWidth="1"/>
    <col min="14087" max="14335" width="11.44140625" style="748" customWidth="1"/>
    <col min="14336" max="14337" width="33.6640625" style="748"/>
    <col min="14338" max="14338" width="24.6640625" style="748" customWidth="1"/>
    <col min="14339" max="14339" width="23" style="748" customWidth="1"/>
    <col min="14340" max="14341" width="19.109375" style="748" customWidth="1"/>
    <col min="14342" max="14342" width="5.33203125" style="748" customWidth="1"/>
    <col min="14343" max="14591" width="11.44140625" style="748" customWidth="1"/>
    <col min="14592" max="14593" width="33.6640625" style="748"/>
    <col min="14594" max="14594" width="24.6640625" style="748" customWidth="1"/>
    <col min="14595" max="14595" width="23" style="748" customWidth="1"/>
    <col min="14596" max="14597" width="19.109375" style="748" customWidth="1"/>
    <col min="14598" max="14598" width="5.33203125" style="748" customWidth="1"/>
    <col min="14599" max="14847" width="11.44140625" style="748" customWidth="1"/>
    <col min="14848" max="14849" width="33.6640625" style="748"/>
    <col min="14850" max="14850" width="24.6640625" style="748" customWidth="1"/>
    <col min="14851" max="14851" width="23" style="748" customWidth="1"/>
    <col min="14852" max="14853" width="19.109375" style="748" customWidth="1"/>
    <col min="14854" max="14854" width="5.33203125" style="748" customWidth="1"/>
    <col min="14855" max="15103" width="11.44140625" style="748" customWidth="1"/>
    <col min="15104" max="15105" width="33.6640625" style="748"/>
    <col min="15106" max="15106" width="24.6640625" style="748" customWidth="1"/>
    <col min="15107" max="15107" width="23" style="748" customWidth="1"/>
    <col min="15108" max="15109" width="19.109375" style="748" customWidth="1"/>
    <col min="15110" max="15110" width="5.33203125" style="748" customWidth="1"/>
    <col min="15111" max="15359" width="11.44140625" style="748" customWidth="1"/>
    <col min="15360" max="15361" width="33.6640625" style="748"/>
    <col min="15362" max="15362" width="24.6640625" style="748" customWidth="1"/>
    <col min="15363" max="15363" width="23" style="748" customWidth="1"/>
    <col min="15364" max="15365" width="19.109375" style="748" customWidth="1"/>
    <col min="15366" max="15366" width="5.33203125" style="748" customWidth="1"/>
    <col min="15367" max="15615" width="11.44140625" style="748" customWidth="1"/>
    <col min="15616" max="15617" width="33.6640625" style="748"/>
    <col min="15618" max="15618" width="24.6640625" style="748" customWidth="1"/>
    <col min="15619" max="15619" width="23" style="748" customWidth="1"/>
    <col min="15620" max="15621" width="19.109375" style="748" customWidth="1"/>
    <col min="15622" max="15622" width="5.33203125" style="748" customWidth="1"/>
    <col min="15623" max="15871" width="11.44140625" style="748" customWidth="1"/>
    <col min="15872" max="15873" width="33.6640625" style="748"/>
    <col min="15874" max="15874" width="24.6640625" style="748" customWidth="1"/>
    <col min="15875" max="15875" width="23" style="748" customWidth="1"/>
    <col min="15876" max="15877" width="19.109375" style="748" customWidth="1"/>
    <col min="15878" max="15878" width="5.33203125" style="748" customWidth="1"/>
    <col min="15879" max="16127" width="11.44140625" style="748" customWidth="1"/>
    <col min="16128" max="16129" width="33.6640625" style="748"/>
    <col min="16130" max="16130" width="24.6640625" style="748" customWidth="1"/>
    <col min="16131" max="16131" width="23" style="748" customWidth="1"/>
    <col min="16132" max="16133" width="19.109375" style="748" customWidth="1"/>
    <col min="16134" max="16134" width="5.33203125" style="748" customWidth="1"/>
    <col min="16135" max="16383" width="11.44140625" style="748" customWidth="1"/>
    <col min="16384" max="16384" width="33.6640625" style="748"/>
  </cols>
  <sheetData>
    <row r="1" spans="1:8" ht="21" customHeight="1">
      <c r="A1" s="1451" t="s">
        <v>1210</v>
      </c>
      <c r="B1" s="1364"/>
      <c r="C1" s="1364"/>
      <c r="D1" s="1364"/>
    </row>
    <row r="2" spans="1:8" s="1369" customFormat="1" ht="57.75" customHeight="1">
      <c r="A2" s="1366" t="s">
        <v>1203</v>
      </c>
      <c r="B2" s="1367"/>
      <c r="C2" s="1367"/>
      <c r="D2" s="1367"/>
      <c r="E2" s="1367"/>
      <c r="F2" s="1118"/>
    </row>
    <row r="3" spans="1:8" s="1373" customFormat="1" ht="24" customHeight="1">
      <c r="A3" s="1370">
        <v>46173</v>
      </c>
      <c r="B3" s="1370"/>
      <c r="C3" s="1370"/>
      <c r="D3" s="1370"/>
      <c r="E3" s="1370"/>
      <c r="F3" s="1118"/>
    </row>
    <row r="4" spans="1:8" s="1373" customFormat="1" ht="17.100000000000001" customHeight="1">
      <c r="A4" s="1374" t="s">
        <v>125</v>
      </c>
      <c r="B4" s="1375"/>
      <c r="C4" s="1375"/>
      <c r="D4" s="1375"/>
      <c r="E4" s="1375"/>
    </row>
    <row r="5" spans="1:8" s="1379" customFormat="1" ht="6" customHeight="1" thickBot="1">
      <c r="A5" s="1429"/>
      <c r="B5" s="1430"/>
      <c r="C5" s="1430"/>
      <c r="D5" s="1430"/>
      <c r="E5" s="1378"/>
    </row>
    <row r="6" spans="1:8" s="1433" customFormat="1" ht="55.5" customHeight="1">
      <c r="A6" s="1431" t="s">
        <v>1</v>
      </c>
      <c r="B6" s="1432" t="s">
        <v>1204</v>
      </c>
      <c r="C6" s="1432" t="s">
        <v>1205</v>
      </c>
      <c r="D6" s="1432" t="s">
        <v>1206</v>
      </c>
      <c r="E6" s="1431" t="s">
        <v>1207</v>
      </c>
    </row>
    <row r="7" spans="1:8" s="1118" customFormat="1" ht="20.100000000000001" customHeight="1">
      <c r="A7" s="772" t="s">
        <v>29</v>
      </c>
      <c r="B7" s="1434">
        <v>0</v>
      </c>
      <c r="C7" s="1434">
        <v>845265.38685000001</v>
      </c>
      <c r="D7" s="1434">
        <v>0</v>
      </c>
      <c r="E7" s="1435">
        <v>845265.38685000001</v>
      </c>
    </row>
    <row r="8" spans="1:8" s="1118" customFormat="1" ht="20.100000000000001" customHeight="1">
      <c r="A8" s="1388" t="s">
        <v>30</v>
      </c>
      <c r="B8" s="1434">
        <v>25615.519059999999</v>
      </c>
      <c r="C8" s="1434">
        <v>0</v>
      </c>
      <c r="D8" s="1434">
        <v>0</v>
      </c>
      <c r="E8" s="1435">
        <v>25615.519059999999</v>
      </c>
    </row>
    <row r="9" spans="1:8" s="1118" customFormat="1" ht="20.100000000000001" customHeight="1">
      <c r="A9" s="1388" t="s">
        <v>98</v>
      </c>
      <c r="B9" s="1434">
        <v>0</v>
      </c>
      <c r="C9" s="1434">
        <v>1673778.2998199998</v>
      </c>
      <c r="D9" s="1434">
        <v>417405.52117000002</v>
      </c>
      <c r="E9" s="1435">
        <v>2091183.8209899999</v>
      </c>
      <c r="H9" s="1436"/>
    </row>
    <row r="10" spans="1:8" s="1118" customFormat="1" ht="20.100000000000001" customHeight="1">
      <c r="A10" s="772" t="s">
        <v>32</v>
      </c>
      <c r="B10" s="1434">
        <v>111427.55777</v>
      </c>
      <c r="C10" s="1434">
        <v>0</v>
      </c>
      <c r="D10" s="1434">
        <v>0</v>
      </c>
      <c r="E10" s="1435">
        <v>111427.55777</v>
      </c>
    </row>
    <row r="11" spans="1:8" s="1118" customFormat="1" ht="20.100000000000001" customHeight="1">
      <c r="A11" s="1388" t="s">
        <v>33</v>
      </c>
      <c r="B11" s="1434">
        <v>0</v>
      </c>
      <c r="C11" s="1434">
        <v>130990.50296</v>
      </c>
      <c r="D11" s="1434">
        <v>7409.99899</v>
      </c>
      <c r="E11" s="1435">
        <v>138400.50194999998</v>
      </c>
    </row>
    <row r="12" spans="1:8" s="1118" customFormat="1" ht="20.100000000000001" customHeight="1">
      <c r="A12" s="1388" t="s">
        <v>117</v>
      </c>
      <c r="B12" s="1434">
        <v>630245.29009999998</v>
      </c>
      <c r="C12" s="1434">
        <v>0</v>
      </c>
      <c r="D12" s="1434">
        <v>0</v>
      </c>
      <c r="E12" s="1435">
        <v>630245.29009999998</v>
      </c>
    </row>
    <row r="13" spans="1:8" s="1118" customFormat="1" ht="20.100000000000001" customHeight="1">
      <c r="A13" s="1388" t="s">
        <v>35</v>
      </c>
      <c r="B13" s="1434">
        <v>93795.656499999997</v>
      </c>
      <c r="C13" s="1434">
        <v>0</v>
      </c>
      <c r="D13" s="1434">
        <v>0</v>
      </c>
      <c r="E13" s="1435">
        <v>93795.656499999997</v>
      </c>
    </row>
    <row r="14" spans="1:8" s="1118" customFormat="1" ht="20.100000000000001" customHeight="1">
      <c r="A14" s="1388" t="s">
        <v>36</v>
      </c>
      <c r="B14" s="1434">
        <v>0</v>
      </c>
      <c r="C14" s="1434">
        <v>528699.98623000004</v>
      </c>
      <c r="D14" s="1434">
        <v>64252.380740000001</v>
      </c>
      <c r="E14" s="1435">
        <v>592952.36696999997</v>
      </c>
    </row>
    <row r="15" spans="1:8" s="1118" customFormat="1" ht="20.100000000000001" customHeight="1">
      <c r="A15" s="1388" t="s">
        <v>37</v>
      </c>
      <c r="B15" s="1434">
        <v>0</v>
      </c>
      <c r="C15" s="1434">
        <v>95339.041629999992</v>
      </c>
      <c r="D15" s="1434">
        <v>0</v>
      </c>
      <c r="E15" s="1435">
        <v>95339.041629999992</v>
      </c>
    </row>
    <row r="16" spans="1:8" s="1118" customFormat="1" ht="20.100000000000001" customHeight="1">
      <c r="A16" s="1388" t="s">
        <v>38</v>
      </c>
      <c r="B16" s="1434">
        <v>32119.236420000001</v>
      </c>
      <c r="C16" s="1434">
        <v>0</v>
      </c>
      <c r="D16" s="1434">
        <v>0</v>
      </c>
      <c r="E16" s="1435">
        <v>32119.236420000001</v>
      </c>
    </row>
    <row r="17" spans="1:13" s="1118" customFormat="1" ht="20.100000000000001" customHeight="1">
      <c r="A17" s="1388" t="s">
        <v>39</v>
      </c>
      <c r="B17" s="1434">
        <v>0</v>
      </c>
      <c r="C17" s="1434">
        <v>67638.494590000002</v>
      </c>
      <c r="D17" s="1434">
        <v>0</v>
      </c>
      <c r="E17" s="1435">
        <v>67638.494590000002</v>
      </c>
    </row>
    <row r="18" spans="1:13" s="1118" customFormat="1" ht="20.100000000000001" customHeight="1">
      <c r="A18" s="1388" t="s">
        <v>40</v>
      </c>
      <c r="B18" s="1434">
        <v>89767.587450000006</v>
      </c>
      <c r="C18" s="1434">
        <v>0</v>
      </c>
      <c r="D18" s="1434">
        <v>0</v>
      </c>
      <c r="E18" s="1435">
        <v>89767.587450000006</v>
      </c>
    </row>
    <row r="19" spans="1:13" s="1118" customFormat="1" ht="20.100000000000001" customHeight="1">
      <c r="A19" s="1388" t="s">
        <v>41</v>
      </c>
      <c r="B19" s="1434">
        <v>40329.014670000004</v>
      </c>
      <c r="C19" s="1434">
        <v>0</v>
      </c>
      <c r="D19" s="1434">
        <v>0</v>
      </c>
      <c r="E19" s="1435">
        <v>40329.014670000004</v>
      </c>
      <c r="H19" s="1436"/>
    </row>
    <row r="20" spans="1:13" s="1118" customFormat="1" ht="20.100000000000001" customHeight="1">
      <c r="A20" s="774" t="s">
        <v>42</v>
      </c>
      <c r="B20" s="1434">
        <v>29906.77634</v>
      </c>
      <c r="C20" s="1434">
        <v>0</v>
      </c>
      <c r="D20" s="1434">
        <v>0</v>
      </c>
      <c r="E20" s="1435">
        <v>29906.77634</v>
      </c>
    </row>
    <row r="21" spans="1:13" s="1118" customFormat="1" ht="20.100000000000001" customHeight="1">
      <c r="A21" s="1388" t="s">
        <v>43</v>
      </c>
      <c r="B21" s="1434">
        <v>12952.525960000001</v>
      </c>
      <c r="C21" s="1434">
        <v>0</v>
      </c>
      <c r="D21" s="1434">
        <v>0</v>
      </c>
      <c r="E21" s="1435">
        <v>12952.525960000001</v>
      </c>
    </row>
    <row r="22" spans="1:13" s="1118" customFormat="1" ht="20.100000000000001" customHeight="1">
      <c r="A22" s="1388" t="s">
        <v>44</v>
      </c>
      <c r="B22" s="1434">
        <v>8661.8067599999995</v>
      </c>
      <c r="C22" s="1434">
        <v>0</v>
      </c>
      <c r="D22" s="1434">
        <v>0</v>
      </c>
      <c r="E22" s="1435">
        <v>8661.8067599999995</v>
      </c>
    </row>
    <row r="23" spans="1:13" s="1118" customFormat="1" ht="20.100000000000001" customHeight="1">
      <c r="A23" s="1388" t="s">
        <v>779</v>
      </c>
      <c r="B23" s="1434">
        <v>16408.7552</v>
      </c>
      <c r="C23" s="1434">
        <v>0</v>
      </c>
      <c r="D23" s="1434">
        <v>0</v>
      </c>
      <c r="E23" s="1435">
        <v>16408.7552</v>
      </c>
    </row>
    <row r="24" spans="1:13" s="1118" customFormat="1" ht="20.100000000000001" customHeight="1">
      <c r="A24" s="1388" t="s">
        <v>46</v>
      </c>
      <c r="B24" s="1434">
        <v>0</v>
      </c>
      <c r="C24" s="1434">
        <v>43693.447650000002</v>
      </c>
      <c r="D24" s="1434">
        <v>0</v>
      </c>
      <c r="E24" s="1435">
        <v>43693.447650000002</v>
      </c>
    </row>
    <row r="25" spans="1:13" s="1118" customFormat="1" ht="20.100000000000001" customHeight="1">
      <c r="A25" s="1388" t="s">
        <v>47</v>
      </c>
      <c r="B25" s="1434">
        <v>75392.857730000003</v>
      </c>
      <c r="C25" s="1434">
        <v>0</v>
      </c>
      <c r="D25" s="1434">
        <v>0</v>
      </c>
      <c r="E25" s="1435">
        <v>75392.857730000003</v>
      </c>
    </row>
    <row r="26" spans="1:13" s="1391" customFormat="1" ht="24" customHeight="1" thickBot="1">
      <c r="A26" s="1437" t="s">
        <v>48</v>
      </c>
      <c r="B26" s="1438">
        <v>1166622.58396</v>
      </c>
      <c r="C26" s="1438">
        <v>3385405.1597300004</v>
      </c>
      <c r="D26" s="1438">
        <v>489067.90090000001</v>
      </c>
      <c r="E26" s="1438">
        <v>5041095.6445899988</v>
      </c>
    </row>
    <row r="27" spans="1:13" ht="6.75" customHeight="1">
      <c r="A27" s="1439"/>
      <c r="B27" s="1440"/>
      <c r="C27" s="1440"/>
      <c r="D27" s="1440"/>
      <c r="E27" s="1440"/>
      <c r="F27" s="1441"/>
    </row>
    <row r="28" spans="1:13" ht="23.25" customHeight="1">
      <c r="A28" s="1442" t="s">
        <v>1208</v>
      </c>
      <c r="B28" s="751"/>
      <c r="C28" s="751"/>
      <c r="D28" s="751"/>
      <c r="E28" s="1443"/>
      <c r="F28" s="1441"/>
    </row>
    <row r="29" spans="1:13" ht="16.5" customHeight="1">
      <c r="A29" s="780"/>
      <c r="B29" s="781"/>
      <c r="C29" s="781"/>
      <c r="D29" s="781"/>
      <c r="E29" s="781"/>
      <c r="F29" s="781"/>
      <c r="G29" s="781"/>
      <c r="H29" s="781"/>
      <c r="I29" s="781"/>
      <c r="J29" s="781"/>
      <c r="K29" s="781"/>
      <c r="L29" s="781"/>
      <c r="M29" s="781"/>
    </row>
    <row r="30" spans="1:13">
      <c r="D30" s="1444"/>
    </row>
    <row r="31" spans="1:13">
      <c r="C31" s="1445"/>
      <c r="D31" s="1446"/>
    </row>
    <row r="32" spans="1:13">
      <c r="C32" s="1446"/>
      <c r="D32" s="1446"/>
    </row>
    <row r="33" spans="3:4">
      <c r="C33" s="1445"/>
      <c r="D33" s="1446"/>
    </row>
    <row r="34" spans="3:4">
      <c r="C34" s="1445"/>
      <c r="D34" s="1446"/>
    </row>
    <row r="35" spans="3:4">
      <c r="C35" s="1445"/>
      <c r="D35" s="1446"/>
    </row>
    <row r="36" spans="3:4">
      <c r="C36" s="1446"/>
      <c r="D36" s="1446"/>
    </row>
    <row r="37" spans="3:4">
      <c r="C37" s="1446"/>
      <c r="D37" s="1446"/>
    </row>
    <row r="38" spans="3:4">
      <c r="C38" s="1445"/>
      <c r="D38" s="1445"/>
    </row>
    <row r="204" spans="3:3">
      <c r="C204" s="748" t="s">
        <v>159</v>
      </c>
    </row>
  </sheetData>
  <mergeCells count="5">
    <mergeCell ref="A2:E2"/>
    <mergeCell ref="A4:E4"/>
    <mergeCell ref="A5:D5"/>
    <mergeCell ref="A28:E28"/>
    <mergeCell ref="A29:M29"/>
  </mergeCells>
  <hyperlinks>
    <hyperlink ref="A1" location="Índice!A1" display="Volver al Índice" xr:uid="{1A957567-2080-47C7-A1EC-6B0FC0B8E6D1}"/>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78B1AD-0BF9-4C58-8C3A-AAD019C52A9B}">
  <dimension ref="A1:FP35"/>
  <sheetViews>
    <sheetView showGridLines="0" zoomScale="115" zoomScaleNormal="115" workbookViewId="0"/>
  </sheetViews>
  <sheetFormatPr baseColWidth="10" defaultRowHeight="23.25" customHeight="1"/>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9" width="12.44140625" style="7" customWidth="1"/>
    <col min="10" max="10" width="15.44140625" style="7" customWidth="1"/>
    <col min="11" max="11" width="11.44140625" style="7" bestFit="1" customWidth="1"/>
    <col min="12" max="20" width="11.5546875" style="7"/>
    <col min="21" max="21" width="12.88671875" style="7" customWidth="1"/>
    <col min="22" max="16384" width="11.5546875" style="7"/>
  </cols>
  <sheetData>
    <row r="1" spans="1:172" s="1" customFormat="1" ht="23.25" customHeight="1">
      <c r="A1" s="1451" t="s">
        <v>1210</v>
      </c>
      <c r="B1" s="275"/>
      <c r="C1" s="275"/>
      <c r="D1" s="275"/>
      <c r="E1" s="275"/>
      <c r="F1" s="275"/>
      <c r="G1" s="275"/>
      <c r="H1" s="275"/>
      <c r="I1" s="275"/>
      <c r="J1" s="275"/>
    </row>
    <row r="2" spans="1:172" s="378" customFormat="1" ht="23.25" customHeight="1">
      <c r="A2" s="167" t="s">
        <v>692</v>
      </c>
      <c r="B2" s="641"/>
      <c r="C2" s="641"/>
      <c r="D2" s="641"/>
      <c r="E2" s="641"/>
      <c r="F2" s="641"/>
      <c r="G2" s="641"/>
      <c r="H2" s="641"/>
      <c r="I2" s="641"/>
      <c r="J2" s="641"/>
      <c r="U2" s="642"/>
    </row>
    <row r="3" spans="1:172" s="601" customFormat="1" ht="19.5" customHeight="1">
      <c r="A3" s="643">
        <v>46173</v>
      </c>
      <c r="B3" s="643"/>
      <c r="C3" s="643"/>
      <c r="D3" s="643"/>
      <c r="E3" s="643"/>
      <c r="F3" s="643"/>
      <c r="G3" s="643"/>
      <c r="H3" s="643"/>
      <c r="I3" s="643"/>
      <c r="J3" s="643"/>
      <c r="U3" s="644"/>
    </row>
    <row r="4" spans="1:172" s="6" customFormat="1" ht="23.25" customHeight="1">
      <c r="A4" s="170" t="s">
        <v>176</v>
      </c>
      <c r="B4" s="170"/>
      <c r="C4" s="170"/>
      <c r="D4" s="170"/>
      <c r="E4" s="170"/>
      <c r="F4" s="170"/>
      <c r="G4" s="170"/>
      <c r="H4" s="170"/>
      <c r="I4" s="170"/>
      <c r="J4" s="170"/>
      <c r="U4" s="645"/>
    </row>
    <row r="5" spans="1:172" ht="10.5" customHeight="1" thickBot="1">
      <c r="A5" s="646"/>
    </row>
    <row r="6" spans="1:172" s="64" customFormat="1" ht="23.25" customHeight="1">
      <c r="A6" s="647" t="s">
        <v>1</v>
      </c>
      <c r="B6" s="648" t="s">
        <v>556</v>
      </c>
      <c r="C6" s="648" t="s">
        <v>693</v>
      </c>
      <c r="D6" s="648" t="s">
        <v>694</v>
      </c>
      <c r="E6" s="648" t="s">
        <v>695</v>
      </c>
      <c r="F6" s="648" t="s">
        <v>696</v>
      </c>
      <c r="G6" s="648" t="s">
        <v>697</v>
      </c>
      <c r="H6" s="648" t="s">
        <v>698</v>
      </c>
      <c r="I6" s="648" t="s">
        <v>699</v>
      </c>
      <c r="J6" s="649" t="s">
        <v>700</v>
      </c>
    </row>
    <row r="7" spans="1:172" s="64" customFormat="1" ht="41.25" customHeight="1">
      <c r="A7" s="650"/>
      <c r="B7" s="651"/>
      <c r="C7" s="652"/>
      <c r="D7" s="652"/>
      <c r="E7" s="652"/>
      <c r="F7" s="652"/>
      <c r="G7" s="652"/>
      <c r="H7" s="652"/>
      <c r="I7" s="652"/>
      <c r="J7" s="653"/>
    </row>
    <row r="8" spans="1:172" s="64" customFormat="1" ht="9" customHeight="1">
      <c r="A8" s="654"/>
      <c r="B8" s="174"/>
      <c r="C8" s="388"/>
      <c r="D8" s="388"/>
      <c r="E8" s="388"/>
      <c r="F8" s="388"/>
      <c r="G8" s="388"/>
      <c r="H8" s="388"/>
      <c r="I8" s="388"/>
      <c r="J8" s="655"/>
    </row>
    <row r="9" spans="1:172" s="661" customFormat="1" ht="18" customHeight="1">
      <c r="A9" s="290" t="s">
        <v>29</v>
      </c>
      <c r="B9" s="656">
        <v>13.814242646413261</v>
      </c>
      <c r="C9" s="656">
        <v>0.13883101259448985</v>
      </c>
      <c r="D9" s="656">
        <v>11.79808180876072</v>
      </c>
      <c r="E9" s="656">
        <v>68.793714079214297</v>
      </c>
      <c r="F9" s="656">
        <v>1.8718390282195363</v>
      </c>
      <c r="G9" s="656">
        <v>4.5628850160163964E-2</v>
      </c>
      <c r="H9" s="656">
        <v>0.9807764003142011</v>
      </c>
      <c r="I9" s="656">
        <v>2.5568861743233322</v>
      </c>
      <c r="J9" s="657">
        <v>118849525.705</v>
      </c>
      <c r="K9" s="658"/>
      <c r="L9" s="659"/>
      <c r="M9" s="659"/>
      <c r="N9" s="659"/>
      <c r="O9" s="659"/>
      <c r="P9" s="659"/>
      <c r="Q9" s="659"/>
      <c r="R9" s="659"/>
      <c r="S9" s="659"/>
      <c r="T9" s="659"/>
      <c r="U9" s="659"/>
      <c r="V9" s="660"/>
      <c r="W9" s="660"/>
      <c r="X9" s="660"/>
      <c r="Y9" s="660"/>
      <c r="Z9" s="660"/>
      <c r="AA9" s="660"/>
      <c r="AB9" s="660"/>
      <c r="AC9" s="660"/>
      <c r="AD9" s="660"/>
      <c r="AE9" s="659"/>
      <c r="AF9" s="659"/>
      <c r="AG9" s="659"/>
      <c r="AH9" s="659"/>
      <c r="AI9" s="659"/>
      <c r="AJ9" s="659"/>
      <c r="AK9" s="659"/>
      <c r="AL9" s="659"/>
      <c r="AM9" s="659"/>
      <c r="AN9" s="659"/>
      <c r="AO9" s="659"/>
      <c r="AP9" s="659"/>
      <c r="AQ9" s="659"/>
      <c r="AR9" s="659"/>
      <c r="AS9" s="659"/>
      <c r="AT9" s="659"/>
      <c r="AU9" s="659"/>
      <c r="AV9" s="659"/>
      <c r="AW9" s="659"/>
      <c r="AX9" s="659"/>
      <c r="AY9" s="659"/>
      <c r="AZ9" s="659"/>
      <c r="BA9" s="659"/>
      <c r="BB9" s="659"/>
      <c r="BC9" s="659"/>
      <c r="BD9" s="659"/>
      <c r="BE9" s="659"/>
      <c r="BF9" s="659"/>
      <c r="BG9" s="659"/>
      <c r="BH9" s="659"/>
      <c r="BI9" s="659"/>
      <c r="BJ9" s="659"/>
      <c r="BK9" s="659"/>
      <c r="BL9" s="659"/>
      <c r="BM9" s="659"/>
      <c r="BN9" s="659"/>
      <c r="BO9" s="659"/>
      <c r="BP9" s="659"/>
      <c r="BQ9" s="659"/>
      <c r="BR9" s="659"/>
      <c r="BS9" s="659"/>
      <c r="BT9" s="659"/>
      <c r="BU9" s="659"/>
      <c r="BV9" s="659"/>
      <c r="BW9" s="659"/>
      <c r="BX9" s="659"/>
      <c r="BY9" s="659"/>
      <c r="BZ9" s="659"/>
      <c r="CA9" s="659"/>
      <c r="CB9" s="659"/>
      <c r="CC9" s="659"/>
      <c r="CD9" s="659"/>
      <c r="CE9" s="659"/>
      <c r="CF9" s="659"/>
      <c r="CG9" s="659"/>
      <c r="CH9" s="659"/>
      <c r="CI9" s="659"/>
      <c r="CJ9" s="659"/>
      <c r="CK9" s="659"/>
      <c r="CL9" s="659"/>
      <c r="CM9" s="659"/>
      <c r="CN9" s="659"/>
      <c r="CO9" s="659"/>
      <c r="CP9" s="659"/>
      <c r="CQ9" s="659"/>
      <c r="CR9" s="659"/>
      <c r="CS9" s="659"/>
      <c r="CT9" s="659"/>
      <c r="CU9" s="659"/>
      <c r="CV9" s="659"/>
      <c r="CW9" s="659"/>
      <c r="CX9" s="659"/>
      <c r="CY9" s="659"/>
      <c r="CZ9" s="659"/>
      <c r="DA9" s="659"/>
      <c r="DB9" s="659"/>
      <c r="DC9" s="659"/>
      <c r="DD9" s="659"/>
      <c r="DE9" s="659"/>
      <c r="DF9" s="659"/>
      <c r="DG9" s="659"/>
      <c r="DH9" s="659"/>
      <c r="DI9" s="659"/>
      <c r="DJ9" s="659"/>
      <c r="DK9" s="659"/>
      <c r="DL9" s="659"/>
      <c r="DM9" s="659"/>
      <c r="DN9" s="659"/>
      <c r="DO9" s="659"/>
      <c r="DP9" s="659"/>
      <c r="DQ9" s="659"/>
      <c r="DR9" s="659"/>
      <c r="DS9" s="659"/>
      <c r="DT9" s="659"/>
      <c r="DU9" s="659"/>
      <c r="DV9" s="659"/>
      <c r="DW9" s="659"/>
      <c r="DX9" s="659"/>
      <c r="DY9" s="659"/>
      <c r="DZ9" s="659"/>
      <c r="EA9" s="659"/>
      <c r="EB9" s="659"/>
      <c r="EC9" s="659"/>
      <c r="ED9" s="659"/>
      <c r="EE9" s="659"/>
      <c r="EF9" s="659"/>
      <c r="EG9" s="659"/>
      <c r="EH9" s="659"/>
      <c r="EI9" s="659"/>
      <c r="EJ9" s="659"/>
      <c r="EK9" s="659"/>
      <c r="EL9" s="659"/>
      <c r="EM9" s="659"/>
      <c r="EN9" s="659"/>
      <c r="EO9" s="659"/>
      <c r="EP9" s="659"/>
      <c r="EQ9" s="659"/>
      <c r="ER9" s="659"/>
      <c r="ES9" s="659"/>
      <c r="ET9" s="659"/>
      <c r="EU9" s="659"/>
      <c r="EV9" s="659"/>
      <c r="EW9" s="659"/>
      <c r="EX9" s="659"/>
      <c r="EY9" s="659"/>
      <c r="EZ9" s="659"/>
      <c r="FA9" s="659"/>
      <c r="FB9" s="659"/>
      <c r="FC9" s="659"/>
      <c r="FD9" s="659"/>
      <c r="FE9" s="659"/>
      <c r="FF9" s="659"/>
      <c r="FG9" s="659"/>
      <c r="FH9" s="659"/>
      <c r="FI9" s="659"/>
      <c r="FJ9" s="659"/>
      <c r="FK9" s="659"/>
      <c r="FL9" s="659"/>
      <c r="FM9" s="659"/>
      <c r="FN9" s="659"/>
      <c r="FO9" s="659"/>
      <c r="FP9" s="659"/>
    </row>
    <row r="10" spans="1:172" s="661" customFormat="1" ht="18" customHeight="1">
      <c r="A10" s="290" t="s">
        <v>30</v>
      </c>
      <c r="B10" s="656">
        <v>16.670570446141845</v>
      </c>
      <c r="C10" s="656" t="s">
        <v>134</v>
      </c>
      <c r="D10" s="656">
        <v>2.384456236645133</v>
      </c>
      <c r="E10" s="656">
        <v>76.668737724473644</v>
      </c>
      <c r="F10" s="656">
        <v>0.88693501490258786</v>
      </c>
      <c r="G10" s="656">
        <v>7.4264070560015383E-2</v>
      </c>
      <c r="H10" s="656">
        <v>1.2259553592644499</v>
      </c>
      <c r="I10" s="656">
        <v>2.0890811480122946</v>
      </c>
      <c r="J10" s="657">
        <v>2180058.2540000007</v>
      </c>
      <c r="K10" s="658"/>
      <c r="L10" s="659"/>
      <c r="M10" s="659"/>
      <c r="N10" s="659"/>
      <c r="O10" s="659"/>
      <c r="P10" s="659"/>
      <c r="Q10" s="659"/>
      <c r="R10" s="659"/>
      <c r="S10" s="659"/>
      <c r="T10" s="659"/>
      <c r="U10" s="659"/>
      <c r="V10" s="660"/>
      <c r="W10" s="660"/>
      <c r="X10" s="660"/>
      <c r="Y10" s="660"/>
      <c r="Z10" s="660"/>
      <c r="AA10" s="660"/>
      <c r="AB10" s="660"/>
      <c r="AC10" s="660"/>
      <c r="AD10" s="660"/>
      <c r="AE10" s="659"/>
      <c r="AF10" s="659"/>
      <c r="AG10" s="659"/>
      <c r="AH10" s="659"/>
      <c r="AI10" s="659"/>
      <c r="AJ10" s="659"/>
      <c r="AK10" s="659"/>
      <c r="AL10" s="659"/>
      <c r="AM10" s="659"/>
      <c r="AN10" s="659"/>
      <c r="AO10" s="659"/>
      <c r="AP10" s="659"/>
      <c r="AQ10" s="659"/>
      <c r="AR10" s="659"/>
      <c r="AS10" s="659"/>
      <c r="AT10" s="659"/>
      <c r="AU10" s="659"/>
      <c r="AV10" s="659"/>
      <c r="AW10" s="659"/>
      <c r="AX10" s="659"/>
      <c r="AY10" s="659"/>
      <c r="AZ10" s="659"/>
      <c r="BA10" s="659"/>
      <c r="BB10" s="659"/>
      <c r="BC10" s="659"/>
      <c r="BD10" s="659"/>
      <c r="BE10" s="659"/>
      <c r="BF10" s="659"/>
      <c r="BG10" s="659"/>
      <c r="BH10" s="659"/>
      <c r="BI10" s="659"/>
      <c r="BJ10" s="659"/>
      <c r="BK10" s="659"/>
      <c r="BL10" s="659"/>
      <c r="BM10" s="659"/>
      <c r="BN10" s="659"/>
      <c r="BO10" s="659"/>
      <c r="BP10" s="659"/>
      <c r="BQ10" s="659"/>
      <c r="BR10" s="659"/>
      <c r="BS10" s="659"/>
      <c r="BT10" s="659"/>
      <c r="BU10" s="659"/>
      <c r="BV10" s="659"/>
      <c r="BW10" s="659"/>
      <c r="BX10" s="659"/>
      <c r="BY10" s="659"/>
      <c r="BZ10" s="659"/>
      <c r="CA10" s="659"/>
      <c r="CB10" s="659"/>
      <c r="CC10" s="659"/>
      <c r="CD10" s="659"/>
      <c r="CE10" s="659"/>
      <c r="CF10" s="659"/>
      <c r="CG10" s="659"/>
      <c r="CH10" s="659"/>
      <c r="CI10" s="659"/>
      <c r="CJ10" s="659"/>
      <c r="CK10" s="659"/>
      <c r="CL10" s="659"/>
      <c r="CM10" s="659"/>
      <c r="CN10" s="659"/>
      <c r="CO10" s="659"/>
      <c r="CP10" s="659"/>
      <c r="CQ10" s="659"/>
      <c r="CR10" s="659"/>
      <c r="CS10" s="659"/>
      <c r="CT10" s="659"/>
      <c r="CU10" s="659"/>
      <c r="CV10" s="659"/>
      <c r="CW10" s="659"/>
      <c r="CX10" s="659"/>
      <c r="CY10" s="659"/>
      <c r="CZ10" s="659"/>
      <c r="DA10" s="659"/>
      <c r="DB10" s="659"/>
      <c r="DC10" s="659"/>
      <c r="DD10" s="659"/>
      <c r="DE10" s="659"/>
      <c r="DF10" s="659"/>
      <c r="DG10" s="659"/>
      <c r="DH10" s="659"/>
      <c r="DI10" s="659"/>
      <c r="DJ10" s="659"/>
      <c r="DK10" s="659"/>
      <c r="DL10" s="659"/>
      <c r="DM10" s="659"/>
      <c r="DN10" s="659"/>
      <c r="DO10" s="659"/>
      <c r="DP10" s="659"/>
      <c r="DQ10" s="659"/>
      <c r="DR10" s="659"/>
      <c r="DS10" s="659"/>
      <c r="DT10" s="659"/>
      <c r="DU10" s="659"/>
      <c r="DV10" s="659"/>
      <c r="DW10" s="659"/>
      <c r="DX10" s="659"/>
      <c r="DY10" s="659"/>
      <c r="DZ10" s="659"/>
      <c r="EA10" s="659"/>
      <c r="EB10" s="659"/>
      <c r="EC10" s="659"/>
      <c r="ED10" s="659"/>
      <c r="EE10" s="659"/>
      <c r="EF10" s="659"/>
      <c r="EG10" s="659"/>
      <c r="EH10" s="659"/>
      <c r="EI10" s="659"/>
      <c r="EJ10" s="659"/>
      <c r="EK10" s="659"/>
      <c r="EL10" s="659"/>
      <c r="EM10" s="659"/>
      <c r="EN10" s="659"/>
      <c r="EO10" s="659"/>
      <c r="EP10" s="659"/>
      <c r="EQ10" s="659"/>
      <c r="ER10" s="659"/>
      <c r="ES10" s="659"/>
      <c r="ET10" s="659"/>
      <c r="EU10" s="659"/>
      <c r="EV10" s="659"/>
      <c r="EW10" s="659"/>
      <c r="EX10" s="659"/>
      <c r="EY10" s="659"/>
      <c r="EZ10" s="659"/>
      <c r="FA10" s="659"/>
      <c r="FB10" s="659"/>
      <c r="FC10" s="659"/>
      <c r="FD10" s="659"/>
      <c r="FE10" s="659"/>
      <c r="FF10" s="659"/>
      <c r="FG10" s="659"/>
      <c r="FH10" s="659"/>
      <c r="FI10" s="659"/>
      <c r="FJ10" s="659"/>
      <c r="FK10" s="659"/>
      <c r="FL10" s="659"/>
      <c r="FM10" s="659"/>
      <c r="FN10" s="659"/>
      <c r="FO10" s="659"/>
      <c r="FP10" s="659"/>
    </row>
    <row r="11" spans="1:172" s="661" customFormat="1" ht="18" customHeight="1">
      <c r="A11" s="290" t="s">
        <v>31</v>
      </c>
      <c r="B11" s="656">
        <v>21.009200002736371</v>
      </c>
      <c r="C11" s="656" t="s">
        <v>134</v>
      </c>
      <c r="D11" s="656">
        <v>15.053601891620296</v>
      </c>
      <c r="E11" s="656">
        <v>57.512131138093956</v>
      </c>
      <c r="F11" s="656">
        <v>3.3299089681616407</v>
      </c>
      <c r="G11" s="656">
        <v>1.3441716772242407E-2</v>
      </c>
      <c r="H11" s="656">
        <v>0.50660917618729306</v>
      </c>
      <c r="I11" s="656">
        <v>2.5751071064281876</v>
      </c>
      <c r="J11" s="657">
        <v>217900759.97200003</v>
      </c>
      <c r="K11" s="658"/>
      <c r="L11" s="659"/>
      <c r="M11" s="659"/>
      <c r="N11" s="659"/>
      <c r="O11" s="659"/>
      <c r="P11" s="659"/>
      <c r="Q11" s="659"/>
      <c r="R11" s="659"/>
      <c r="S11" s="659"/>
      <c r="T11" s="659"/>
      <c r="U11" s="659"/>
      <c r="V11" s="660"/>
      <c r="W11" s="660"/>
      <c r="X11" s="660"/>
      <c r="Y11" s="660"/>
      <c r="Z11" s="660"/>
      <c r="AA11" s="660"/>
      <c r="AB11" s="660"/>
      <c r="AC11" s="660"/>
      <c r="AD11" s="660"/>
      <c r="AE11" s="659"/>
      <c r="AF11" s="659"/>
      <c r="AG11" s="659"/>
      <c r="AH11" s="659"/>
      <c r="AI11" s="659"/>
      <c r="AJ11" s="659"/>
      <c r="AK11" s="659"/>
      <c r="AL11" s="659"/>
      <c r="AM11" s="659"/>
      <c r="AN11" s="659"/>
      <c r="AO11" s="659"/>
      <c r="AP11" s="659"/>
      <c r="AQ11" s="659"/>
      <c r="AR11" s="659"/>
      <c r="AS11" s="659"/>
      <c r="AT11" s="659"/>
      <c r="AU11" s="659"/>
      <c r="AV11" s="659"/>
      <c r="AW11" s="659"/>
      <c r="AX11" s="659"/>
      <c r="AY11" s="659"/>
      <c r="AZ11" s="659"/>
      <c r="BA11" s="659"/>
      <c r="BB11" s="659"/>
      <c r="BC11" s="659"/>
      <c r="BD11" s="659"/>
      <c r="BE11" s="659"/>
      <c r="BF11" s="659"/>
      <c r="BG11" s="659"/>
      <c r="BH11" s="659"/>
      <c r="BI11" s="659"/>
      <c r="BJ11" s="659"/>
      <c r="BK11" s="659"/>
      <c r="BL11" s="659"/>
      <c r="BM11" s="659"/>
      <c r="BN11" s="659"/>
      <c r="BO11" s="659"/>
      <c r="BP11" s="659"/>
      <c r="BQ11" s="659"/>
      <c r="BR11" s="659"/>
      <c r="BS11" s="659"/>
      <c r="BT11" s="659"/>
      <c r="BU11" s="659"/>
      <c r="BV11" s="659"/>
      <c r="BW11" s="659"/>
      <c r="BX11" s="659"/>
      <c r="BY11" s="659"/>
      <c r="BZ11" s="659"/>
      <c r="CA11" s="659"/>
      <c r="CB11" s="659"/>
      <c r="CC11" s="659"/>
      <c r="CD11" s="659"/>
      <c r="CE11" s="659"/>
      <c r="CF11" s="659"/>
      <c r="CG11" s="659"/>
      <c r="CH11" s="659"/>
      <c r="CI11" s="659"/>
      <c r="CJ11" s="659"/>
      <c r="CK11" s="659"/>
      <c r="CL11" s="659"/>
      <c r="CM11" s="659"/>
      <c r="CN11" s="659"/>
      <c r="CO11" s="659"/>
      <c r="CP11" s="659"/>
      <c r="CQ11" s="659"/>
      <c r="CR11" s="659"/>
      <c r="CS11" s="659"/>
      <c r="CT11" s="659"/>
      <c r="CU11" s="659"/>
      <c r="CV11" s="659"/>
      <c r="CW11" s="659"/>
      <c r="CX11" s="659"/>
      <c r="CY11" s="659"/>
      <c r="CZ11" s="659"/>
      <c r="DA11" s="659"/>
      <c r="DB11" s="659"/>
      <c r="DC11" s="659"/>
      <c r="DD11" s="659"/>
      <c r="DE11" s="659"/>
      <c r="DF11" s="659"/>
      <c r="DG11" s="659"/>
      <c r="DH11" s="659"/>
      <c r="DI11" s="659"/>
      <c r="DJ11" s="659"/>
      <c r="DK11" s="659"/>
      <c r="DL11" s="659"/>
      <c r="DM11" s="659"/>
      <c r="DN11" s="659"/>
      <c r="DO11" s="659"/>
      <c r="DP11" s="659"/>
      <c r="DQ11" s="659"/>
      <c r="DR11" s="659"/>
      <c r="DS11" s="659"/>
      <c r="DT11" s="659"/>
      <c r="DU11" s="659"/>
      <c r="DV11" s="659"/>
      <c r="DW11" s="659"/>
      <c r="DX11" s="659"/>
      <c r="DY11" s="659"/>
      <c r="DZ11" s="659"/>
      <c r="EA11" s="659"/>
      <c r="EB11" s="659"/>
      <c r="EC11" s="659"/>
      <c r="ED11" s="659"/>
      <c r="EE11" s="659"/>
      <c r="EF11" s="659"/>
      <c r="EG11" s="659"/>
      <c r="EH11" s="659"/>
      <c r="EI11" s="659"/>
      <c r="EJ11" s="659"/>
      <c r="EK11" s="659"/>
      <c r="EL11" s="659"/>
      <c r="EM11" s="659"/>
      <c r="EN11" s="659"/>
      <c r="EO11" s="659"/>
      <c r="EP11" s="659"/>
      <c r="EQ11" s="659"/>
      <c r="ER11" s="659"/>
      <c r="ES11" s="659"/>
      <c r="ET11" s="659"/>
      <c r="EU11" s="659"/>
      <c r="EV11" s="659"/>
      <c r="EW11" s="659"/>
      <c r="EX11" s="659"/>
      <c r="EY11" s="659"/>
      <c r="EZ11" s="659"/>
      <c r="FA11" s="659"/>
      <c r="FB11" s="659"/>
      <c r="FC11" s="659"/>
      <c r="FD11" s="659"/>
      <c r="FE11" s="659"/>
      <c r="FF11" s="659"/>
      <c r="FG11" s="659"/>
      <c r="FH11" s="659"/>
      <c r="FI11" s="659"/>
      <c r="FJ11" s="659"/>
      <c r="FK11" s="659"/>
      <c r="FL11" s="659"/>
      <c r="FM11" s="659"/>
      <c r="FN11" s="659"/>
      <c r="FO11" s="659"/>
      <c r="FP11" s="659"/>
    </row>
    <row r="12" spans="1:172" s="661" customFormat="1" ht="18" customHeight="1">
      <c r="A12" s="290" t="s">
        <v>32</v>
      </c>
      <c r="B12" s="656">
        <v>21.176790491743951</v>
      </c>
      <c r="C12" s="656" t="s">
        <v>134</v>
      </c>
      <c r="D12" s="656">
        <v>8.5055047411829445</v>
      </c>
      <c r="E12" s="656">
        <v>65.606119070417535</v>
      </c>
      <c r="F12" s="656">
        <v>1.0167641796766511</v>
      </c>
      <c r="G12" s="656">
        <v>6.7419329709635961E-2</v>
      </c>
      <c r="H12" s="656">
        <v>0.70177438841384265</v>
      </c>
      <c r="I12" s="656">
        <v>2.9256277988554387</v>
      </c>
      <c r="J12" s="657">
        <v>9659817.1890000012</v>
      </c>
      <c r="K12" s="658"/>
      <c r="L12" s="659"/>
      <c r="M12" s="659"/>
      <c r="N12" s="659"/>
      <c r="O12" s="659"/>
      <c r="P12" s="659"/>
      <c r="Q12" s="659"/>
      <c r="R12" s="659"/>
      <c r="S12" s="659"/>
      <c r="T12" s="659"/>
      <c r="U12" s="659"/>
      <c r="V12" s="660"/>
      <c r="W12" s="660"/>
      <c r="X12" s="660"/>
      <c r="Y12" s="660"/>
      <c r="Z12" s="660"/>
      <c r="AA12" s="660"/>
      <c r="AB12" s="660"/>
      <c r="AC12" s="660"/>
      <c r="AD12" s="660"/>
      <c r="AE12" s="659"/>
      <c r="AF12" s="659"/>
      <c r="AG12" s="659"/>
      <c r="AH12" s="659"/>
      <c r="AI12" s="659"/>
      <c r="AJ12" s="659"/>
      <c r="AK12" s="659"/>
      <c r="AL12" s="659"/>
      <c r="AM12" s="659"/>
      <c r="AN12" s="659"/>
      <c r="AO12" s="659"/>
      <c r="AP12" s="659"/>
      <c r="AQ12" s="659"/>
      <c r="AR12" s="659"/>
      <c r="AS12" s="659"/>
      <c r="AT12" s="659"/>
      <c r="AU12" s="659"/>
      <c r="AV12" s="659"/>
      <c r="AW12" s="659"/>
      <c r="AX12" s="659"/>
      <c r="AY12" s="659"/>
      <c r="AZ12" s="659"/>
      <c r="BA12" s="659"/>
      <c r="BB12" s="659"/>
      <c r="BC12" s="659"/>
      <c r="BD12" s="659"/>
      <c r="BE12" s="659"/>
      <c r="BF12" s="659"/>
      <c r="BG12" s="659"/>
      <c r="BH12" s="659"/>
      <c r="BI12" s="659"/>
      <c r="BJ12" s="659"/>
      <c r="BK12" s="659"/>
      <c r="BL12" s="659"/>
      <c r="BM12" s="659"/>
      <c r="BN12" s="659"/>
      <c r="BO12" s="659"/>
      <c r="BP12" s="659"/>
      <c r="BQ12" s="659"/>
      <c r="BR12" s="659"/>
      <c r="BS12" s="659"/>
      <c r="BT12" s="659"/>
      <c r="BU12" s="659"/>
      <c r="BV12" s="659"/>
      <c r="BW12" s="659"/>
      <c r="BX12" s="659"/>
      <c r="BY12" s="659"/>
      <c r="BZ12" s="659"/>
      <c r="CA12" s="659"/>
      <c r="CB12" s="659"/>
      <c r="CC12" s="659"/>
      <c r="CD12" s="659"/>
      <c r="CE12" s="659"/>
      <c r="CF12" s="659"/>
      <c r="CG12" s="659"/>
      <c r="CH12" s="659"/>
      <c r="CI12" s="659"/>
      <c r="CJ12" s="659"/>
      <c r="CK12" s="659"/>
      <c r="CL12" s="659"/>
      <c r="CM12" s="659"/>
      <c r="CN12" s="659"/>
      <c r="CO12" s="659"/>
      <c r="CP12" s="659"/>
      <c r="CQ12" s="659"/>
      <c r="CR12" s="659"/>
      <c r="CS12" s="659"/>
      <c r="CT12" s="659"/>
      <c r="CU12" s="659"/>
      <c r="CV12" s="659"/>
      <c r="CW12" s="659"/>
      <c r="CX12" s="659"/>
      <c r="CY12" s="659"/>
      <c r="CZ12" s="659"/>
      <c r="DA12" s="659"/>
      <c r="DB12" s="659"/>
      <c r="DC12" s="659"/>
      <c r="DD12" s="659"/>
      <c r="DE12" s="659"/>
      <c r="DF12" s="659"/>
      <c r="DG12" s="659"/>
      <c r="DH12" s="659"/>
      <c r="DI12" s="659"/>
      <c r="DJ12" s="659"/>
      <c r="DK12" s="659"/>
      <c r="DL12" s="659"/>
      <c r="DM12" s="659"/>
      <c r="DN12" s="659"/>
      <c r="DO12" s="659"/>
      <c r="DP12" s="659"/>
      <c r="DQ12" s="659"/>
      <c r="DR12" s="659"/>
      <c r="DS12" s="659"/>
      <c r="DT12" s="659"/>
      <c r="DU12" s="659"/>
      <c r="DV12" s="659"/>
      <c r="DW12" s="659"/>
      <c r="DX12" s="659"/>
      <c r="DY12" s="659"/>
      <c r="DZ12" s="659"/>
      <c r="EA12" s="659"/>
      <c r="EB12" s="659"/>
      <c r="EC12" s="659"/>
      <c r="ED12" s="659"/>
      <c r="EE12" s="659"/>
      <c r="EF12" s="659"/>
      <c r="EG12" s="659"/>
      <c r="EH12" s="659"/>
      <c r="EI12" s="659"/>
      <c r="EJ12" s="659"/>
      <c r="EK12" s="659"/>
      <c r="EL12" s="659"/>
      <c r="EM12" s="659"/>
      <c r="EN12" s="659"/>
      <c r="EO12" s="659"/>
      <c r="EP12" s="659"/>
      <c r="EQ12" s="659"/>
      <c r="ER12" s="659"/>
      <c r="ES12" s="659"/>
      <c r="ET12" s="659"/>
      <c r="EU12" s="659"/>
      <c r="EV12" s="659"/>
      <c r="EW12" s="659"/>
      <c r="EX12" s="659"/>
      <c r="EY12" s="659"/>
      <c r="EZ12" s="659"/>
      <c r="FA12" s="659"/>
      <c r="FB12" s="659"/>
      <c r="FC12" s="659"/>
      <c r="FD12" s="659"/>
      <c r="FE12" s="659"/>
      <c r="FF12" s="659"/>
      <c r="FG12" s="659"/>
      <c r="FH12" s="659"/>
      <c r="FI12" s="659"/>
      <c r="FJ12" s="659"/>
      <c r="FK12" s="659"/>
      <c r="FL12" s="659"/>
      <c r="FM12" s="659"/>
      <c r="FN12" s="659"/>
      <c r="FO12" s="659"/>
      <c r="FP12" s="659"/>
    </row>
    <row r="13" spans="1:172" s="661" customFormat="1" ht="18" customHeight="1">
      <c r="A13" s="290" t="s">
        <v>33</v>
      </c>
      <c r="B13" s="656">
        <v>18.447509064242603</v>
      </c>
      <c r="C13" s="656">
        <v>1.3366736806128119</v>
      </c>
      <c r="D13" s="656">
        <v>13.816205428909573</v>
      </c>
      <c r="E13" s="656">
        <v>61.022581509697794</v>
      </c>
      <c r="F13" s="656">
        <v>1.23365531588872</v>
      </c>
      <c r="G13" s="656">
        <v>0.15568054869144823</v>
      </c>
      <c r="H13" s="656">
        <v>0.53807988639789306</v>
      </c>
      <c r="I13" s="656">
        <v>3.4496145655591821</v>
      </c>
      <c r="J13" s="657">
        <v>23754563.630999994</v>
      </c>
      <c r="K13" s="658"/>
      <c r="L13" s="659"/>
      <c r="M13" s="659"/>
      <c r="N13" s="659"/>
      <c r="O13" s="659"/>
      <c r="P13" s="659"/>
      <c r="Q13" s="659"/>
      <c r="R13" s="659"/>
      <c r="S13" s="659"/>
      <c r="T13" s="659"/>
      <c r="U13" s="659"/>
      <c r="V13" s="660"/>
      <c r="W13" s="660"/>
      <c r="X13" s="660"/>
      <c r="Y13" s="660"/>
      <c r="Z13" s="660"/>
      <c r="AA13" s="660"/>
      <c r="AB13" s="660"/>
      <c r="AC13" s="660"/>
      <c r="AD13" s="660"/>
      <c r="AE13" s="659"/>
      <c r="AF13" s="659"/>
      <c r="AG13" s="659"/>
      <c r="AH13" s="659"/>
      <c r="AI13" s="659"/>
      <c r="AJ13" s="659"/>
      <c r="AK13" s="659"/>
      <c r="AL13" s="659"/>
      <c r="AM13" s="659"/>
      <c r="AN13" s="659"/>
      <c r="AO13" s="659"/>
      <c r="AP13" s="659"/>
      <c r="AQ13" s="659"/>
      <c r="AR13" s="659"/>
      <c r="AS13" s="659"/>
      <c r="AT13" s="659"/>
      <c r="AU13" s="659"/>
      <c r="AV13" s="659"/>
      <c r="AW13" s="659"/>
      <c r="AX13" s="659"/>
      <c r="AY13" s="659"/>
      <c r="AZ13" s="659"/>
      <c r="BA13" s="659"/>
      <c r="BB13" s="659"/>
      <c r="BC13" s="659"/>
      <c r="BD13" s="659"/>
      <c r="BE13" s="659"/>
      <c r="BF13" s="659"/>
      <c r="BG13" s="659"/>
      <c r="BH13" s="659"/>
      <c r="BI13" s="659"/>
      <c r="BJ13" s="659"/>
      <c r="BK13" s="659"/>
      <c r="BL13" s="659"/>
      <c r="BM13" s="659"/>
      <c r="BN13" s="659"/>
      <c r="BO13" s="659"/>
      <c r="BP13" s="659"/>
      <c r="BQ13" s="659"/>
      <c r="BR13" s="659"/>
      <c r="BS13" s="659"/>
      <c r="BT13" s="659"/>
      <c r="BU13" s="659"/>
      <c r="BV13" s="659"/>
      <c r="BW13" s="659"/>
      <c r="BX13" s="659"/>
      <c r="BY13" s="659"/>
      <c r="BZ13" s="659"/>
      <c r="CA13" s="659"/>
      <c r="CB13" s="659"/>
      <c r="CC13" s="659"/>
      <c r="CD13" s="659"/>
      <c r="CE13" s="659"/>
      <c r="CF13" s="659"/>
      <c r="CG13" s="659"/>
      <c r="CH13" s="659"/>
      <c r="CI13" s="659"/>
      <c r="CJ13" s="659"/>
      <c r="CK13" s="659"/>
      <c r="CL13" s="659"/>
      <c r="CM13" s="659"/>
      <c r="CN13" s="659"/>
      <c r="CO13" s="659"/>
      <c r="CP13" s="659"/>
      <c r="CQ13" s="659"/>
      <c r="CR13" s="659"/>
      <c r="CS13" s="659"/>
      <c r="CT13" s="659"/>
      <c r="CU13" s="659"/>
      <c r="CV13" s="659"/>
      <c r="CW13" s="659"/>
      <c r="CX13" s="659"/>
      <c r="CY13" s="659"/>
      <c r="CZ13" s="659"/>
      <c r="DA13" s="659"/>
      <c r="DB13" s="659"/>
      <c r="DC13" s="659"/>
      <c r="DD13" s="659"/>
      <c r="DE13" s="659"/>
      <c r="DF13" s="659"/>
      <c r="DG13" s="659"/>
      <c r="DH13" s="659"/>
      <c r="DI13" s="659"/>
      <c r="DJ13" s="659"/>
      <c r="DK13" s="659"/>
      <c r="DL13" s="659"/>
      <c r="DM13" s="659"/>
      <c r="DN13" s="659"/>
      <c r="DO13" s="659"/>
      <c r="DP13" s="659"/>
      <c r="DQ13" s="659"/>
      <c r="DR13" s="659"/>
      <c r="DS13" s="659"/>
      <c r="DT13" s="659"/>
      <c r="DU13" s="659"/>
      <c r="DV13" s="659"/>
      <c r="DW13" s="659"/>
      <c r="DX13" s="659"/>
      <c r="DY13" s="659"/>
      <c r="DZ13" s="659"/>
      <c r="EA13" s="659"/>
      <c r="EB13" s="659"/>
      <c r="EC13" s="659"/>
      <c r="ED13" s="659"/>
      <c r="EE13" s="659"/>
      <c r="EF13" s="659"/>
      <c r="EG13" s="659"/>
      <c r="EH13" s="659"/>
      <c r="EI13" s="659"/>
      <c r="EJ13" s="659"/>
      <c r="EK13" s="659"/>
      <c r="EL13" s="659"/>
      <c r="EM13" s="659"/>
      <c r="EN13" s="659"/>
      <c r="EO13" s="659"/>
      <c r="EP13" s="659"/>
      <c r="EQ13" s="659"/>
      <c r="ER13" s="659"/>
      <c r="ES13" s="659"/>
      <c r="ET13" s="659"/>
      <c r="EU13" s="659"/>
      <c r="EV13" s="659"/>
      <c r="EW13" s="659"/>
      <c r="EX13" s="659"/>
      <c r="EY13" s="659"/>
      <c r="EZ13" s="659"/>
      <c r="FA13" s="659"/>
      <c r="FB13" s="659"/>
      <c r="FC13" s="659"/>
      <c r="FD13" s="659"/>
      <c r="FE13" s="659"/>
      <c r="FF13" s="659"/>
      <c r="FG13" s="659"/>
      <c r="FH13" s="659"/>
      <c r="FI13" s="659"/>
      <c r="FJ13" s="659"/>
      <c r="FK13" s="659"/>
      <c r="FL13" s="659"/>
      <c r="FM13" s="659"/>
      <c r="FN13" s="659"/>
      <c r="FO13" s="659"/>
      <c r="FP13" s="659"/>
    </row>
    <row r="14" spans="1:172" s="661" customFormat="1" ht="18" customHeight="1">
      <c r="A14" s="290" t="s">
        <v>117</v>
      </c>
      <c r="B14" s="656">
        <v>19.692586962076476</v>
      </c>
      <c r="C14" s="656">
        <v>0.31774741901320397</v>
      </c>
      <c r="D14" s="656">
        <v>11.669552483069905</v>
      </c>
      <c r="E14" s="656">
        <v>63.268126686678229</v>
      </c>
      <c r="F14" s="656">
        <v>2.4828190202190381</v>
      </c>
      <c r="G14" s="656">
        <v>3.0779033715817177E-2</v>
      </c>
      <c r="H14" s="656">
        <v>0.3907788048987344</v>
      </c>
      <c r="I14" s="656">
        <v>2.1476095903285786</v>
      </c>
      <c r="J14" s="657">
        <v>73958114.508000016</v>
      </c>
      <c r="K14" s="658"/>
      <c r="L14" s="659"/>
      <c r="M14" s="659"/>
      <c r="N14" s="659"/>
      <c r="O14" s="659"/>
      <c r="P14" s="659"/>
      <c r="Q14" s="659"/>
      <c r="R14" s="659"/>
      <c r="S14" s="659"/>
      <c r="T14" s="659"/>
      <c r="U14" s="659"/>
      <c r="V14" s="660"/>
      <c r="W14" s="660"/>
      <c r="X14" s="660"/>
      <c r="Y14" s="660"/>
      <c r="Z14" s="660"/>
      <c r="AA14" s="660"/>
      <c r="AB14" s="660"/>
      <c r="AC14" s="660"/>
      <c r="AD14" s="660"/>
      <c r="AE14" s="659"/>
      <c r="AF14" s="659"/>
      <c r="AG14" s="659"/>
      <c r="AH14" s="659"/>
      <c r="AI14" s="659"/>
      <c r="AJ14" s="659"/>
      <c r="AK14" s="659"/>
      <c r="AL14" s="659"/>
      <c r="AM14" s="659"/>
      <c r="AN14" s="659"/>
      <c r="AO14" s="659"/>
      <c r="AP14" s="659"/>
      <c r="AQ14" s="659"/>
      <c r="AR14" s="659"/>
      <c r="AS14" s="659"/>
      <c r="AT14" s="659"/>
      <c r="AU14" s="659"/>
      <c r="AV14" s="659"/>
      <c r="AW14" s="659"/>
      <c r="AX14" s="659"/>
      <c r="AY14" s="659"/>
      <c r="AZ14" s="659"/>
      <c r="BA14" s="659"/>
      <c r="BB14" s="659"/>
      <c r="BC14" s="659"/>
      <c r="BD14" s="659"/>
      <c r="BE14" s="659"/>
      <c r="BF14" s="659"/>
      <c r="BG14" s="659"/>
      <c r="BH14" s="659"/>
      <c r="BI14" s="659"/>
      <c r="BJ14" s="659"/>
      <c r="BK14" s="659"/>
      <c r="BL14" s="659"/>
      <c r="BM14" s="659"/>
      <c r="BN14" s="659"/>
      <c r="BO14" s="659"/>
      <c r="BP14" s="659"/>
      <c r="BQ14" s="659"/>
      <c r="BR14" s="659"/>
      <c r="BS14" s="659"/>
      <c r="BT14" s="659"/>
      <c r="BU14" s="659"/>
      <c r="BV14" s="659"/>
      <c r="BW14" s="659"/>
      <c r="BX14" s="659"/>
      <c r="BY14" s="659"/>
      <c r="BZ14" s="659"/>
      <c r="CA14" s="659"/>
      <c r="CB14" s="659"/>
      <c r="CC14" s="659"/>
      <c r="CD14" s="659"/>
      <c r="CE14" s="659"/>
      <c r="CF14" s="659"/>
      <c r="CG14" s="659"/>
      <c r="CH14" s="659"/>
      <c r="CI14" s="659"/>
      <c r="CJ14" s="659"/>
      <c r="CK14" s="659"/>
      <c r="CL14" s="659"/>
      <c r="CM14" s="659"/>
      <c r="CN14" s="659"/>
      <c r="CO14" s="659"/>
      <c r="CP14" s="659"/>
      <c r="CQ14" s="659"/>
      <c r="CR14" s="659"/>
      <c r="CS14" s="659"/>
      <c r="CT14" s="659"/>
      <c r="CU14" s="659"/>
      <c r="CV14" s="659"/>
      <c r="CW14" s="659"/>
      <c r="CX14" s="659"/>
      <c r="CY14" s="659"/>
      <c r="CZ14" s="659"/>
      <c r="DA14" s="659"/>
      <c r="DB14" s="659"/>
      <c r="DC14" s="659"/>
      <c r="DD14" s="659"/>
      <c r="DE14" s="659"/>
      <c r="DF14" s="659"/>
      <c r="DG14" s="659"/>
      <c r="DH14" s="659"/>
      <c r="DI14" s="659"/>
      <c r="DJ14" s="659"/>
      <c r="DK14" s="659"/>
      <c r="DL14" s="659"/>
      <c r="DM14" s="659"/>
      <c r="DN14" s="659"/>
      <c r="DO14" s="659"/>
      <c r="DP14" s="659"/>
      <c r="DQ14" s="659"/>
      <c r="DR14" s="659"/>
      <c r="DS14" s="659"/>
      <c r="DT14" s="659"/>
      <c r="DU14" s="659"/>
      <c r="DV14" s="659"/>
      <c r="DW14" s="659"/>
      <c r="DX14" s="659"/>
      <c r="DY14" s="659"/>
      <c r="DZ14" s="659"/>
      <c r="EA14" s="659"/>
      <c r="EB14" s="659"/>
      <c r="EC14" s="659"/>
      <c r="ED14" s="659"/>
      <c r="EE14" s="659"/>
      <c r="EF14" s="659"/>
      <c r="EG14" s="659"/>
      <c r="EH14" s="659"/>
      <c r="EI14" s="659"/>
      <c r="EJ14" s="659"/>
      <c r="EK14" s="659"/>
      <c r="EL14" s="659"/>
      <c r="EM14" s="659"/>
      <c r="EN14" s="659"/>
      <c r="EO14" s="659"/>
      <c r="EP14" s="659"/>
      <c r="EQ14" s="659"/>
      <c r="ER14" s="659"/>
      <c r="ES14" s="659"/>
      <c r="ET14" s="659"/>
      <c r="EU14" s="659"/>
      <c r="EV14" s="659"/>
      <c r="EW14" s="659"/>
      <c r="EX14" s="659"/>
      <c r="EY14" s="659"/>
      <c r="EZ14" s="659"/>
      <c r="FA14" s="659"/>
      <c r="FB14" s="659"/>
      <c r="FC14" s="659"/>
      <c r="FD14" s="659"/>
      <c r="FE14" s="659"/>
      <c r="FF14" s="659"/>
      <c r="FG14" s="659"/>
      <c r="FH14" s="659"/>
      <c r="FI14" s="659"/>
      <c r="FJ14" s="659"/>
      <c r="FK14" s="659"/>
      <c r="FL14" s="659"/>
      <c r="FM14" s="659"/>
      <c r="FN14" s="659"/>
      <c r="FO14" s="659"/>
      <c r="FP14" s="659"/>
    </row>
    <row r="15" spans="1:172" s="661" customFormat="1" ht="18" customHeight="1">
      <c r="A15" s="290" t="s">
        <v>35</v>
      </c>
      <c r="B15" s="656">
        <v>46.974120150198971</v>
      </c>
      <c r="C15" s="656" t="s">
        <v>134</v>
      </c>
      <c r="D15" s="656">
        <v>21.942253749846312</v>
      </c>
      <c r="E15" s="656">
        <v>13.023046335275165</v>
      </c>
      <c r="F15" s="656">
        <v>1.9090832424751705</v>
      </c>
      <c r="G15" s="656" t="s">
        <v>134</v>
      </c>
      <c r="H15" s="656">
        <v>0.28226432677553925</v>
      </c>
      <c r="I15" s="656">
        <v>15.86923219542885</v>
      </c>
      <c r="J15" s="657">
        <v>9494209.3129999992</v>
      </c>
      <c r="K15" s="658"/>
      <c r="L15" s="659"/>
      <c r="M15" s="659"/>
      <c r="N15" s="659"/>
      <c r="O15" s="659"/>
      <c r="P15" s="659"/>
      <c r="Q15" s="659"/>
      <c r="R15" s="659"/>
      <c r="S15" s="659"/>
      <c r="T15" s="659"/>
      <c r="U15" s="659"/>
      <c r="V15" s="660"/>
      <c r="W15" s="660"/>
      <c r="X15" s="660"/>
      <c r="Y15" s="660"/>
      <c r="Z15" s="660"/>
      <c r="AA15" s="660"/>
      <c r="AB15" s="660"/>
      <c r="AC15" s="660"/>
      <c r="AD15" s="660"/>
      <c r="AE15" s="659"/>
      <c r="AF15" s="659"/>
      <c r="AG15" s="659"/>
      <c r="AH15" s="659"/>
      <c r="AI15" s="659"/>
      <c r="AJ15" s="659"/>
      <c r="AK15" s="659"/>
      <c r="AL15" s="659"/>
      <c r="AM15" s="659"/>
      <c r="AN15" s="659"/>
      <c r="AO15" s="659"/>
      <c r="AP15" s="659"/>
      <c r="AQ15" s="659"/>
      <c r="AR15" s="659"/>
      <c r="AS15" s="659"/>
      <c r="AT15" s="659"/>
      <c r="AU15" s="659"/>
      <c r="AV15" s="659"/>
      <c r="AW15" s="659"/>
      <c r="AX15" s="659"/>
      <c r="AY15" s="659"/>
      <c r="AZ15" s="659"/>
      <c r="BA15" s="659"/>
      <c r="BB15" s="659"/>
      <c r="BC15" s="659"/>
      <c r="BD15" s="659"/>
      <c r="BE15" s="659"/>
      <c r="BF15" s="659"/>
      <c r="BG15" s="659"/>
      <c r="BH15" s="659"/>
      <c r="BI15" s="659"/>
      <c r="BJ15" s="659"/>
      <c r="BK15" s="659"/>
      <c r="BL15" s="659"/>
      <c r="BM15" s="659"/>
      <c r="BN15" s="659"/>
      <c r="BO15" s="659"/>
      <c r="BP15" s="659"/>
      <c r="BQ15" s="659"/>
      <c r="BR15" s="659"/>
      <c r="BS15" s="659"/>
      <c r="BT15" s="659"/>
      <c r="BU15" s="659"/>
      <c r="BV15" s="659"/>
      <c r="BW15" s="659"/>
      <c r="BX15" s="659"/>
      <c r="BY15" s="659"/>
      <c r="BZ15" s="659"/>
      <c r="CA15" s="659"/>
      <c r="CB15" s="659"/>
      <c r="CC15" s="659"/>
      <c r="CD15" s="659"/>
      <c r="CE15" s="659"/>
      <c r="CF15" s="659"/>
      <c r="CG15" s="659"/>
      <c r="CH15" s="659"/>
      <c r="CI15" s="659"/>
      <c r="CJ15" s="659"/>
      <c r="CK15" s="659"/>
      <c r="CL15" s="659"/>
      <c r="CM15" s="659"/>
      <c r="CN15" s="659"/>
      <c r="CO15" s="659"/>
      <c r="CP15" s="659"/>
      <c r="CQ15" s="659"/>
      <c r="CR15" s="659"/>
      <c r="CS15" s="659"/>
      <c r="CT15" s="659"/>
      <c r="CU15" s="659"/>
      <c r="CV15" s="659"/>
      <c r="CW15" s="659"/>
      <c r="CX15" s="659"/>
      <c r="CY15" s="659"/>
      <c r="CZ15" s="659"/>
      <c r="DA15" s="659"/>
      <c r="DB15" s="659"/>
      <c r="DC15" s="659"/>
      <c r="DD15" s="659"/>
      <c r="DE15" s="659"/>
      <c r="DF15" s="659"/>
      <c r="DG15" s="659"/>
      <c r="DH15" s="659"/>
      <c r="DI15" s="659"/>
      <c r="DJ15" s="659"/>
      <c r="DK15" s="659"/>
      <c r="DL15" s="659"/>
      <c r="DM15" s="659"/>
      <c r="DN15" s="659"/>
      <c r="DO15" s="659"/>
      <c r="DP15" s="659"/>
      <c r="DQ15" s="659"/>
      <c r="DR15" s="659"/>
      <c r="DS15" s="659"/>
      <c r="DT15" s="659"/>
      <c r="DU15" s="659"/>
      <c r="DV15" s="659"/>
      <c r="DW15" s="659"/>
      <c r="DX15" s="659"/>
      <c r="DY15" s="659"/>
      <c r="DZ15" s="659"/>
      <c r="EA15" s="659"/>
      <c r="EB15" s="659"/>
      <c r="EC15" s="659"/>
      <c r="ED15" s="659"/>
      <c r="EE15" s="659"/>
      <c r="EF15" s="659"/>
      <c r="EG15" s="659"/>
      <c r="EH15" s="659"/>
      <c r="EI15" s="659"/>
      <c r="EJ15" s="659"/>
      <c r="EK15" s="659"/>
      <c r="EL15" s="659"/>
      <c r="EM15" s="659"/>
      <c r="EN15" s="659"/>
      <c r="EO15" s="659"/>
      <c r="EP15" s="659"/>
      <c r="EQ15" s="659"/>
      <c r="ER15" s="659"/>
      <c r="ES15" s="659"/>
      <c r="ET15" s="659"/>
      <c r="EU15" s="659"/>
      <c r="EV15" s="659"/>
      <c r="EW15" s="659"/>
      <c r="EX15" s="659"/>
      <c r="EY15" s="659"/>
      <c r="EZ15" s="659"/>
      <c r="FA15" s="659"/>
      <c r="FB15" s="659"/>
      <c r="FC15" s="659"/>
      <c r="FD15" s="659"/>
      <c r="FE15" s="659"/>
      <c r="FF15" s="659"/>
      <c r="FG15" s="659"/>
      <c r="FH15" s="659"/>
      <c r="FI15" s="659"/>
      <c r="FJ15" s="659"/>
      <c r="FK15" s="659"/>
      <c r="FL15" s="659"/>
      <c r="FM15" s="659"/>
      <c r="FN15" s="659"/>
      <c r="FO15" s="659"/>
      <c r="FP15" s="659"/>
    </row>
    <row r="16" spans="1:172" s="661" customFormat="1" ht="18" customHeight="1">
      <c r="A16" s="290" t="s">
        <v>36</v>
      </c>
      <c r="B16" s="656">
        <v>19.418375506031545</v>
      </c>
      <c r="C16" s="656">
        <v>9.8242432231754107E-2</v>
      </c>
      <c r="D16" s="656">
        <v>15.439309795669336</v>
      </c>
      <c r="E16" s="656">
        <v>61.345962920859321</v>
      </c>
      <c r="F16" s="656">
        <v>1.6668477688743615</v>
      </c>
      <c r="G16" s="656">
        <v>1.8665919672506547E-2</v>
      </c>
      <c r="H16" s="656">
        <v>0.60580538102627379</v>
      </c>
      <c r="I16" s="656">
        <v>1.4067902756349013</v>
      </c>
      <c r="J16" s="657">
        <v>81431208.677000001</v>
      </c>
      <c r="K16" s="658"/>
      <c r="L16" s="659"/>
      <c r="M16" s="659"/>
      <c r="N16" s="659"/>
      <c r="O16" s="659"/>
      <c r="P16" s="659"/>
      <c r="Q16" s="659"/>
      <c r="R16" s="659"/>
      <c r="S16" s="659"/>
      <c r="T16" s="659"/>
      <c r="U16" s="659"/>
      <c r="V16" s="660"/>
      <c r="W16" s="660"/>
      <c r="X16" s="660"/>
      <c r="Y16" s="660"/>
      <c r="Z16" s="660"/>
      <c r="AA16" s="660"/>
      <c r="AB16" s="660"/>
      <c r="AC16" s="660"/>
      <c r="AD16" s="660"/>
      <c r="AE16" s="659"/>
      <c r="AF16" s="659"/>
      <c r="AG16" s="659"/>
      <c r="AH16" s="659"/>
      <c r="AI16" s="659"/>
      <c r="AJ16" s="659"/>
      <c r="AK16" s="659"/>
      <c r="AL16" s="659"/>
      <c r="AM16" s="659"/>
      <c r="AN16" s="659"/>
      <c r="AO16" s="659"/>
      <c r="AP16" s="659"/>
      <c r="AQ16" s="659"/>
      <c r="AR16" s="659"/>
      <c r="AS16" s="659"/>
      <c r="AT16" s="659"/>
      <c r="AU16" s="659"/>
      <c r="AV16" s="659"/>
      <c r="AW16" s="659"/>
      <c r="AX16" s="659"/>
      <c r="AY16" s="659"/>
      <c r="AZ16" s="659"/>
      <c r="BA16" s="659"/>
      <c r="BB16" s="659"/>
      <c r="BC16" s="659"/>
      <c r="BD16" s="659"/>
      <c r="BE16" s="659"/>
      <c r="BF16" s="659"/>
      <c r="BG16" s="659"/>
      <c r="BH16" s="659"/>
      <c r="BI16" s="659"/>
      <c r="BJ16" s="659"/>
      <c r="BK16" s="659"/>
      <c r="BL16" s="659"/>
      <c r="BM16" s="659"/>
      <c r="BN16" s="659"/>
      <c r="BO16" s="659"/>
      <c r="BP16" s="659"/>
      <c r="BQ16" s="659"/>
      <c r="BR16" s="659"/>
      <c r="BS16" s="659"/>
      <c r="BT16" s="659"/>
      <c r="BU16" s="659"/>
      <c r="BV16" s="659"/>
      <c r="BW16" s="659"/>
      <c r="BX16" s="659"/>
      <c r="BY16" s="659"/>
      <c r="BZ16" s="659"/>
      <c r="CA16" s="659"/>
      <c r="CB16" s="659"/>
      <c r="CC16" s="659"/>
      <c r="CD16" s="659"/>
      <c r="CE16" s="659"/>
      <c r="CF16" s="659"/>
      <c r="CG16" s="659"/>
      <c r="CH16" s="659"/>
      <c r="CI16" s="659"/>
      <c r="CJ16" s="659"/>
      <c r="CK16" s="659"/>
      <c r="CL16" s="659"/>
      <c r="CM16" s="659"/>
      <c r="CN16" s="659"/>
      <c r="CO16" s="659"/>
      <c r="CP16" s="659"/>
      <c r="CQ16" s="659"/>
      <c r="CR16" s="659"/>
      <c r="CS16" s="659"/>
      <c r="CT16" s="659"/>
      <c r="CU16" s="659"/>
      <c r="CV16" s="659"/>
      <c r="CW16" s="659"/>
      <c r="CX16" s="659"/>
      <c r="CY16" s="659"/>
      <c r="CZ16" s="659"/>
      <c r="DA16" s="659"/>
      <c r="DB16" s="659"/>
      <c r="DC16" s="659"/>
      <c r="DD16" s="659"/>
      <c r="DE16" s="659"/>
      <c r="DF16" s="659"/>
      <c r="DG16" s="659"/>
      <c r="DH16" s="659"/>
      <c r="DI16" s="659"/>
      <c r="DJ16" s="659"/>
      <c r="DK16" s="659"/>
      <c r="DL16" s="659"/>
      <c r="DM16" s="659"/>
      <c r="DN16" s="659"/>
      <c r="DO16" s="659"/>
      <c r="DP16" s="659"/>
      <c r="DQ16" s="659"/>
      <c r="DR16" s="659"/>
      <c r="DS16" s="659"/>
      <c r="DT16" s="659"/>
      <c r="DU16" s="659"/>
      <c r="DV16" s="659"/>
      <c r="DW16" s="659"/>
      <c r="DX16" s="659"/>
      <c r="DY16" s="659"/>
      <c r="DZ16" s="659"/>
      <c r="EA16" s="659"/>
      <c r="EB16" s="659"/>
      <c r="EC16" s="659"/>
      <c r="ED16" s="659"/>
      <c r="EE16" s="659"/>
      <c r="EF16" s="659"/>
      <c r="EG16" s="659"/>
      <c r="EH16" s="659"/>
      <c r="EI16" s="659"/>
      <c r="EJ16" s="659"/>
      <c r="EK16" s="659"/>
      <c r="EL16" s="659"/>
      <c r="EM16" s="659"/>
      <c r="EN16" s="659"/>
      <c r="EO16" s="659"/>
      <c r="EP16" s="659"/>
      <c r="EQ16" s="659"/>
      <c r="ER16" s="659"/>
      <c r="ES16" s="659"/>
      <c r="ET16" s="659"/>
      <c r="EU16" s="659"/>
      <c r="EV16" s="659"/>
      <c r="EW16" s="659"/>
      <c r="EX16" s="659"/>
      <c r="EY16" s="659"/>
      <c r="EZ16" s="659"/>
      <c r="FA16" s="659"/>
      <c r="FB16" s="659"/>
      <c r="FC16" s="659"/>
      <c r="FD16" s="659"/>
      <c r="FE16" s="659"/>
      <c r="FF16" s="659"/>
      <c r="FG16" s="659"/>
      <c r="FH16" s="659"/>
      <c r="FI16" s="659"/>
      <c r="FJ16" s="659"/>
      <c r="FK16" s="659"/>
      <c r="FL16" s="659"/>
      <c r="FM16" s="659"/>
      <c r="FN16" s="659"/>
      <c r="FO16" s="659"/>
      <c r="FP16" s="659"/>
    </row>
    <row r="17" spans="1:172" s="661" customFormat="1" ht="18" customHeight="1">
      <c r="A17" s="290" t="s">
        <v>37</v>
      </c>
      <c r="B17" s="656">
        <v>11.729480511300306</v>
      </c>
      <c r="C17" s="656" t="s">
        <v>134</v>
      </c>
      <c r="D17" s="656">
        <v>13.766080283951759</v>
      </c>
      <c r="E17" s="656">
        <v>70.252281086630674</v>
      </c>
      <c r="F17" s="656">
        <v>1.2407670796069197</v>
      </c>
      <c r="G17" s="656" t="s">
        <v>134</v>
      </c>
      <c r="H17" s="656">
        <v>0.51650528355280767</v>
      </c>
      <c r="I17" s="656">
        <v>2.4948857549575392</v>
      </c>
      <c r="J17" s="657">
        <v>19090122.625999998</v>
      </c>
      <c r="K17" s="658"/>
      <c r="L17" s="659"/>
      <c r="M17" s="659"/>
      <c r="N17" s="659"/>
      <c r="O17" s="659"/>
      <c r="P17" s="659"/>
      <c r="Q17" s="659"/>
      <c r="R17" s="659"/>
      <c r="S17" s="659"/>
      <c r="T17" s="659"/>
      <c r="U17" s="659"/>
      <c r="V17" s="660"/>
      <c r="W17" s="660"/>
      <c r="X17" s="660"/>
      <c r="Y17" s="660"/>
      <c r="Z17" s="660"/>
      <c r="AA17" s="660"/>
      <c r="AB17" s="660"/>
      <c r="AC17" s="660"/>
      <c r="AD17" s="660"/>
      <c r="AE17" s="659"/>
      <c r="AF17" s="659"/>
      <c r="AG17" s="659"/>
      <c r="AH17" s="659"/>
      <c r="AI17" s="659"/>
      <c r="AJ17" s="659"/>
      <c r="AK17" s="659"/>
      <c r="AL17" s="659"/>
      <c r="AM17" s="659"/>
      <c r="AN17" s="659"/>
      <c r="AO17" s="659"/>
      <c r="AP17" s="659"/>
      <c r="AQ17" s="659"/>
      <c r="AR17" s="659"/>
      <c r="AS17" s="659"/>
      <c r="AT17" s="659"/>
      <c r="AU17" s="659"/>
      <c r="AV17" s="659"/>
      <c r="AW17" s="659"/>
      <c r="AX17" s="659"/>
      <c r="AY17" s="659"/>
      <c r="AZ17" s="659"/>
      <c r="BA17" s="659"/>
      <c r="BB17" s="659"/>
      <c r="BC17" s="659"/>
      <c r="BD17" s="659"/>
      <c r="BE17" s="659"/>
      <c r="BF17" s="659"/>
      <c r="BG17" s="659"/>
      <c r="BH17" s="659"/>
      <c r="BI17" s="659"/>
      <c r="BJ17" s="659"/>
      <c r="BK17" s="659"/>
      <c r="BL17" s="659"/>
      <c r="BM17" s="659"/>
      <c r="BN17" s="659"/>
      <c r="BO17" s="659"/>
      <c r="BP17" s="659"/>
      <c r="BQ17" s="659"/>
      <c r="BR17" s="659"/>
      <c r="BS17" s="659"/>
      <c r="BT17" s="659"/>
      <c r="BU17" s="659"/>
      <c r="BV17" s="659"/>
      <c r="BW17" s="659"/>
      <c r="BX17" s="659"/>
      <c r="BY17" s="659"/>
      <c r="BZ17" s="659"/>
      <c r="CA17" s="659"/>
      <c r="CB17" s="659"/>
      <c r="CC17" s="659"/>
      <c r="CD17" s="659"/>
      <c r="CE17" s="659"/>
      <c r="CF17" s="659"/>
      <c r="CG17" s="659"/>
      <c r="CH17" s="659"/>
      <c r="CI17" s="659"/>
      <c r="CJ17" s="659"/>
      <c r="CK17" s="659"/>
      <c r="CL17" s="659"/>
      <c r="CM17" s="659"/>
      <c r="CN17" s="659"/>
      <c r="CO17" s="659"/>
      <c r="CP17" s="659"/>
      <c r="CQ17" s="659"/>
      <c r="CR17" s="659"/>
      <c r="CS17" s="659"/>
      <c r="CT17" s="659"/>
      <c r="CU17" s="659"/>
      <c r="CV17" s="659"/>
      <c r="CW17" s="659"/>
      <c r="CX17" s="659"/>
      <c r="CY17" s="659"/>
      <c r="CZ17" s="659"/>
      <c r="DA17" s="659"/>
      <c r="DB17" s="659"/>
      <c r="DC17" s="659"/>
      <c r="DD17" s="659"/>
      <c r="DE17" s="659"/>
      <c r="DF17" s="659"/>
      <c r="DG17" s="659"/>
      <c r="DH17" s="659"/>
      <c r="DI17" s="659"/>
      <c r="DJ17" s="659"/>
      <c r="DK17" s="659"/>
      <c r="DL17" s="659"/>
      <c r="DM17" s="659"/>
      <c r="DN17" s="659"/>
      <c r="DO17" s="659"/>
      <c r="DP17" s="659"/>
      <c r="DQ17" s="659"/>
      <c r="DR17" s="659"/>
      <c r="DS17" s="659"/>
      <c r="DT17" s="659"/>
      <c r="DU17" s="659"/>
      <c r="DV17" s="659"/>
      <c r="DW17" s="659"/>
      <c r="DX17" s="659"/>
      <c r="DY17" s="659"/>
      <c r="DZ17" s="659"/>
      <c r="EA17" s="659"/>
      <c r="EB17" s="659"/>
      <c r="EC17" s="659"/>
      <c r="ED17" s="659"/>
      <c r="EE17" s="659"/>
      <c r="EF17" s="659"/>
      <c r="EG17" s="659"/>
      <c r="EH17" s="659"/>
      <c r="EI17" s="659"/>
      <c r="EJ17" s="659"/>
      <c r="EK17" s="659"/>
      <c r="EL17" s="659"/>
      <c r="EM17" s="659"/>
      <c r="EN17" s="659"/>
      <c r="EO17" s="659"/>
      <c r="EP17" s="659"/>
      <c r="EQ17" s="659"/>
      <c r="ER17" s="659"/>
      <c r="ES17" s="659"/>
      <c r="ET17" s="659"/>
      <c r="EU17" s="659"/>
      <c r="EV17" s="659"/>
      <c r="EW17" s="659"/>
      <c r="EX17" s="659"/>
      <c r="EY17" s="659"/>
      <c r="EZ17" s="659"/>
      <c r="FA17" s="659"/>
      <c r="FB17" s="659"/>
      <c r="FC17" s="659"/>
      <c r="FD17" s="659"/>
      <c r="FE17" s="659"/>
      <c r="FF17" s="659"/>
      <c r="FG17" s="659"/>
      <c r="FH17" s="659"/>
      <c r="FI17" s="659"/>
      <c r="FJ17" s="659"/>
      <c r="FK17" s="659"/>
      <c r="FL17" s="659"/>
      <c r="FM17" s="659"/>
      <c r="FN17" s="659"/>
      <c r="FO17" s="659"/>
      <c r="FP17" s="659"/>
    </row>
    <row r="18" spans="1:172" s="661" customFormat="1" ht="18" customHeight="1">
      <c r="A18" s="290" t="s">
        <v>38</v>
      </c>
      <c r="B18" s="656">
        <v>12.467394509455993</v>
      </c>
      <c r="C18" s="656" t="s">
        <v>134</v>
      </c>
      <c r="D18" s="656">
        <v>19.381945209296131</v>
      </c>
      <c r="E18" s="656">
        <v>65.494783244831808</v>
      </c>
      <c r="F18" s="656">
        <v>0.74523779705146387</v>
      </c>
      <c r="G18" s="656" t="s">
        <v>134</v>
      </c>
      <c r="H18" s="656">
        <v>0.24139554827533558</v>
      </c>
      <c r="I18" s="656">
        <v>1.6692436910892832</v>
      </c>
      <c r="J18" s="657">
        <v>6235867.6899999985</v>
      </c>
      <c r="K18" s="658"/>
      <c r="L18" s="659"/>
      <c r="M18" s="659"/>
      <c r="N18" s="659"/>
      <c r="O18" s="659"/>
      <c r="P18" s="659"/>
      <c r="Q18" s="659"/>
      <c r="R18" s="659"/>
      <c r="S18" s="659"/>
      <c r="T18" s="659"/>
      <c r="U18" s="659"/>
      <c r="V18" s="660"/>
      <c r="W18" s="660"/>
      <c r="X18" s="660"/>
      <c r="Y18" s="660"/>
      <c r="Z18" s="660"/>
      <c r="AA18" s="660"/>
      <c r="AB18" s="660"/>
      <c r="AC18" s="660"/>
      <c r="AD18" s="660"/>
      <c r="AE18" s="659"/>
      <c r="AF18" s="659"/>
      <c r="AG18" s="659"/>
      <c r="AH18" s="659"/>
      <c r="AI18" s="659"/>
      <c r="AJ18" s="659"/>
      <c r="AK18" s="659"/>
      <c r="AL18" s="659"/>
      <c r="AM18" s="659"/>
      <c r="AN18" s="659"/>
      <c r="AO18" s="659"/>
      <c r="AP18" s="659"/>
      <c r="AQ18" s="659"/>
      <c r="AR18" s="659"/>
      <c r="AS18" s="659"/>
      <c r="AT18" s="659"/>
      <c r="AU18" s="659"/>
      <c r="AV18" s="659"/>
      <c r="AW18" s="659"/>
      <c r="AX18" s="659"/>
      <c r="AY18" s="659"/>
      <c r="AZ18" s="659"/>
      <c r="BA18" s="659"/>
      <c r="BB18" s="659"/>
      <c r="BC18" s="659"/>
      <c r="BD18" s="659"/>
      <c r="BE18" s="659"/>
      <c r="BF18" s="659"/>
      <c r="BG18" s="659"/>
      <c r="BH18" s="659"/>
      <c r="BI18" s="659"/>
      <c r="BJ18" s="659"/>
      <c r="BK18" s="659"/>
      <c r="BL18" s="659"/>
      <c r="BM18" s="659"/>
      <c r="BN18" s="659"/>
      <c r="BO18" s="659"/>
      <c r="BP18" s="659"/>
      <c r="BQ18" s="659"/>
      <c r="BR18" s="659"/>
      <c r="BS18" s="659"/>
      <c r="BT18" s="659"/>
      <c r="BU18" s="659"/>
      <c r="BV18" s="659"/>
      <c r="BW18" s="659"/>
      <c r="BX18" s="659"/>
      <c r="BY18" s="659"/>
      <c r="BZ18" s="659"/>
      <c r="CA18" s="659"/>
      <c r="CB18" s="659"/>
      <c r="CC18" s="659"/>
      <c r="CD18" s="659"/>
      <c r="CE18" s="659"/>
      <c r="CF18" s="659"/>
      <c r="CG18" s="659"/>
      <c r="CH18" s="659"/>
      <c r="CI18" s="659"/>
      <c r="CJ18" s="659"/>
      <c r="CK18" s="659"/>
      <c r="CL18" s="659"/>
      <c r="CM18" s="659"/>
      <c r="CN18" s="659"/>
      <c r="CO18" s="659"/>
      <c r="CP18" s="659"/>
      <c r="CQ18" s="659"/>
      <c r="CR18" s="659"/>
      <c r="CS18" s="659"/>
      <c r="CT18" s="659"/>
      <c r="CU18" s="659"/>
      <c r="CV18" s="659"/>
      <c r="CW18" s="659"/>
      <c r="CX18" s="659"/>
      <c r="CY18" s="659"/>
      <c r="CZ18" s="659"/>
      <c r="DA18" s="659"/>
      <c r="DB18" s="659"/>
      <c r="DC18" s="659"/>
      <c r="DD18" s="659"/>
      <c r="DE18" s="659"/>
      <c r="DF18" s="659"/>
      <c r="DG18" s="659"/>
      <c r="DH18" s="659"/>
      <c r="DI18" s="659"/>
      <c r="DJ18" s="659"/>
      <c r="DK18" s="659"/>
      <c r="DL18" s="659"/>
      <c r="DM18" s="659"/>
      <c r="DN18" s="659"/>
      <c r="DO18" s="659"/>
      <c r="DP18" s="659"/>
      <c r="DQ18" s="659"/>
      <c r="DR18" s="659"/>
      <c r="DS18" s="659"/>
      <c r="DT18" s="659"/>
      <c r="DU18" s="659"/>
      <c r="DV18" s="659"/>
      <c r="DW18" s="659"/>
      <c r="DX18" s="659"/>
      <c r="DY18" s="659"/>
      <c r="DZ18" s="659"/>
      <c r="EA18" s="659"/>
      <c r="EB18" s="659"/>
      <c r="EC18" s="659"/>
      <c r="ED18" s="659"/>
      <c r="EE18" s="659"/>
      <c r="EF18" s="659"/>
      <c r="EG18" s="659"/>
      <c r="EH18" s="659"/>
      <c r="EI18" s="659"/>
      <c r="EJ18" s="659"/>
      <c r="EK18" s="659"/>
      <c r="EL18" s="659"/>
      <c r="EM18" s="659"/>
      <c r="EN18" s="659"/>
      <c r="EO18" s="659"/>
      <c r="EP18" s="659"/>
      <c r="EQ18" s="659"/>
      <c r="ER18" s="659"/>
      <c r="ES18" s="659"/>
      <c r="ET18" s="659"/>
      <c r="EU18" s="659"/>
      <c r="EV18" s="659"/>
      <c r="EW18" s="659"/>
      <c r="EX18" s="659"/>
      <c r="EY18" s="659"/>
      <c r="EZ18" s="659"/>
      <c r="FA18" s="659"/>
      <c r="FB18" s="659"/>
      <c r="FC18" s="659"/>
      <c r="FD18" s="659"/>
      <c r="FE18" s="659"/>
      <c r="FF18" s="659"/>
      <c r="FG18" s="659"/>
      <c r="FH18" s="659"/>
      <c r="FI18" s="659"/>
      <c r="FJ18" s="659"/>
      <c r="FK18" s="659"/>
      <c r="FL18" s="659"/>
      <c r="FM18" s="659"/>
      <c r="FN18" s="659"/>
      <c r="FO18" s="659"/>
      <c r="FP18" s="659"/>
    </row>
    <row r="19" spans="1:172" s="661" customFormat="1" ht="18" customHeight="1">
      <c r="A19" s="26" t="s">
        <v>39</v>
      </c>
      <c r="B19" s="656">
        <v>23.523691911284704</v>
      </c>
      <c r="C19" s="656" t="s">
        <v>134</v>
      </c>
      <c r="D19" s="656">
        <v>7.0204981018691441</v>
      </c>
      <c r="E19" s="656">
        <v>61.84611879531181</v>
      </c>
      <c r="F19" s="656">
        <v>2.8371599363874545</v>
      </c>
      <c r="G19" s="656" t="s">
        <v>134</v>
      </c>
      <c r="H19" s="656">
        <v>0.79899312841990811</v>
      </c>
      <c r="I19" s="656">
        <v>3.9735381267269916</v>
      </c>
      <c r="J19" s="657">
        <v>5732657.186999999</v>
      </c>
      <c r="K19" s="658"/>
      <c r="L19" s="659"/>
      <c r="M19" s="659"/>
      <c r="N19" s="659"/>
      <c r="O19" s="659"/>
      <c r="P19" s="659"/>
      <c r="Q19" s="659"/>
      <c r="R19" s="659"/>
      <c r="S19" s="659"/>
      <c r="T19" s="659"/>
      <c r="U19" s="659"/>
      <c r="V19" s="660"/>
      <c r="W19" s="660"/>
      <c r="X19" s="660"/>
      <c r="Y19" s="660"/>
      <c r="Z19" s="660"/>
      <c r="AA19" s="660"/>
      <c r="AB19" s="660"/>
      <c r="AC19" s="660"/>
      <c r="AD19" s="660"/>
      <c r="AE19" s="659"/>
      <c r="AF19" s="659"/>
      <c r="AG19" s="659"/>
      <c r="AH19" s="659"/>
      <c r="AI19" s="659"/>
      <c r="AJ19" s="659"/>
      <c r="AK19" s="659"/>
      <c r="AL19" s="659"/>
      <c r="AM19" s="659"/>
      <c r="AN19" s="659"/>
      <c r="AO19" s="659"/>
      <c r="AP19" s="659"/>
      <c r="AQ19" s="659"/>
      <c r="AR19" s="659"/>
      <c r="AS19" s="659"/>
      <c r="AT19" s="659"/>
      <c r="AU19" s="659"/>
      <c r="AV19" s="659"/>
      <c r="AW19" s="659"/>
      <c r="AX19" s="659"/>
      <c r="AY19" s="659"/>
      <c r="AZ19" s="659"/>
      <c r="BA19" s="659"/>
      <c r="BB19" s="659"/>
      <c r="BC19" s="659"/>
      <c r="BD19" s="659"/>
      <c r="BE19" s="659"/>
      <c r="BF19" s="659"/>
      <c r="BG19" s="659"/>
      <c r="BH19" s="659"/>
      <c r="BI19" s="659"/>
      <c r="BJ19" s="659"/>
      <c r="BK19" s="659"/>
      <c r="BL19" s="659"/>
      <c r="BM19" s="659"/>
      <c r="BN19" s="659"/>
      <c r="BO19" s="659"/>
      <c r="BP19" s="659"/>
      <c r="BQ19" s="659"/>
      <c r="BR19" s="659"/>
      <c r="BS19" s="659"/>
      <c r="BT19" s="659"/>
      <c r="BU19" s="659"/>
      <c r="BV19" s="659"/>
      <c r="BW19" s="659"/>
      <c r="BX19" s="659"/>
      <c r="BY19" s="659"/>
      <c r="BZ19" s="659"/>
      <c r="CA19" s="659"/>
      <c r="CB19" s="659"/>
      <c r="CC19" s="659"/>
      <c r="CD19" s="659"/>
      <c r="CE19" s="659"/>
      <c r="CF19" s="659"/>
      <c r="CG19" s="659"/>
      <c r="CH19" s="659"/>
      <c r="CI19" s="659"/>
      <c r="CJ19" s="659"/>
      <c r="CK19" s="659"/>
      <c r="CL19" s="659"/>
      <c r="CM19" s="659"/>
      <c r="CN19" s="659"/>
      <c r="CO19" s="659"/>
      <c r="CP19" s="659"/>
      <c r="CQ19" s="659"/>
      <c r="CR19" s="659"/>
      <c r="CS19" s="659"/>
      <c r="CT19" s="659"/>
      <c r="CU19" s="659"/>
      <c r="CV19" s="659"/>
      <c r="CW19" s="659"/>
      <c r="CX19" s="659"/>
      <c r="CY19" s="659"/>
      <c r="CZ19" s="659"/>
      <c r="DA19" s="659"/>
      <c r="DB19" s="659"/>
      <c r="DC19" s="659"/>
      <c r="DD19" s="659"/>
      <c r="DE19" s="659"/>
      <c r="DF19" s="659"/>
      <c r="DG19" s="659"/>
      <c r="DH19" s="659"/>
      <c r="DI19" s="659"/>
      <c r="DJ19" s="659"/>
      <c r="DK19" s="659"/>
      <c r="DL19" s="659"/>
      <c r="DM19" s="659"/>
      <c r="DN19" s="659"/>
      <c r="DO19" s="659"/>
      <c r="DP19" s="659"/>
      <c r="DQ19" s="659"/>
      <c r="DR19" s="659"/>
      <c r="DS19" s="659"/>
      <c r="DT19" s="659"/>
      <c r="DU19" s="659"/>
      <c r="DV19" s="659"/>
      <c r="DW19" s="659"/>
      <c r="DX19" s="659"/>
      <c r="DY19" s="659"/>
      <c r="DZ19" s="659"/>
      <c r="EA19" s="659"/>
      <c r="EB19" s="659"/>
      <c r="EC19" s="659"/>
      <c r="ED19" s="659"/>
      <c r="EE19" s="659"/>
      <c r="EF19" s="659"/>
      <c r="EG19" s="659"/>
      <c r="EH19" s="659"/>
      <c r="EI19" s="659"/>
      <c r="EJ19" s="659"/>
      <c r="EK19" s="659"/>
      <c r="EL19" s="659"/>
      <c r="EM19" s="659"/>
      <c r="EN19" s="659"/>
      <c r="EO19" s="659"/>
      <c r="EP19" s="659"/>
      <c r="EQ19" s="659"/>
      <c r="ER19" s="659"/>
      <c r="ES19" s="659"/>
      <c r="ET19" s="659"/>
      <c r="EU19" s="659"/>
      <c r="EV19" s="659"/>
      <c r="EW19" s="659"/>
      <c r="EX19" s="659"/>
      <c r="EY19" s="659"/>
      <c r="EZ19" s="659"/>
      <c r="FA19" s="659"/>
      <c r="FB19" s="659"/>
      <c r="FC19" s="659"/>
      <c r="FD19" s="659"/>
      <c r="FE19" s="659"/>
      <c r="FF19" s="659"/>
      <c r="FG19" s="659"/>
      <c r="FH19" s="659"/>
      <c r="FI19" s="659"/>
      <c r="FJ19" s="659"/>
      <c r="FK19" s="659"/>
      <c r="FL19" s="659"/>
      <c r="FM19" s="659"/>
      <c r="FN19" s="659"/>
      <c r="FO19" s="659"/>
      <c r="FP19" s="659"/>
    </row>
    <row r="20" spans="1:172" s="661" customFormat="1" ht="18" customHeight="1">
      <c r="A20" s="26" t="s">
        <v>118</v>
      </c>
      <c r="B20" s="656">
        <v>23.183911709471722</v>
      </c>
      <c r="C20" s="656">
        <v>0.33542252286719237</v>
      </c>
      <c r="D20" s="656">
        <v>12.653096056368341</v>
      </c>
      <c r="E20" s="656">
        <v>49.529897284061079</v>
      </c>
      <c r="F20" s="656">
        <v>2.2121820920409436</v>
      </c>
      <c r="G20" s="656">
        <v>0.82189944510291124</v>
      </c>
      <c r="H20" s="656">
        <v>9.5182590559505537E-2</v>
      </c>
      <c r="I20" s="656">
        <v>11.168408299528307</v>
      </c>
      <c r="J20" s="657">
        <v>10434600.425999999</v>
      </c>
      <c r="K20" s="658"/>
      <c r="L20" s="659"/>
      <c r="M20" s="659"/>
      <c r="N20" s="659"/>
      <c r="O20" s="659"/>
      <c r="P20" s="659"/>
      <c r="Q20" s="659"/>
      <c r="R20" s="659"/>
      <c r="S20" s="659"/>
      <c r="T20" s="659"/>
      <c r="U20" s="659"/>
      <c r="V20" s="660"/>
      <c r="W20" s="660"/>
      <c r="X20" s="660"/>
      <c r="Y20" s="660"/>
      <c r="Z20" s="660"/>
      <c r="AA20" s="660"/>
      <c r="AB20" s="660"/>
      <c r="AC20" s="660"/>
      <c r="AD20" s="660"/>
      <c r="AE20" s="659"/>
      <c r="AF20" s="659"/>
      <c r="AG20" s="659"/>
      <c r="AH20" s="659"/>
      <c r="AI20" s="659"/>
      <c r="AJ20" s="659"/>
      <c r="AK20" s="659"/>
      <c r="AL20" s="659"/>
      <c r="AM20" s="659"/>
      <c r="AN20" s="659"/>
      <c r="AO20" s="659"/>
      <c r="AP20" s="659"/>
      <c r="AQ20" s="659"/>
      <c r="AR20" s="659"/>
      <c r="AS20" s="659"/>
      <c r="AT20" s="659"/>
      <c r="AU20" s="659"/>
      <c r="AV20" s="659"/>
      <c r="AW20" s="659"/>
      <c r="AX20" s="659"/>
      <c r="AY20" s="659"/>
      <c r="AZ20" s="659"/>
      <c r="BA20" s="659"/>
      <c r="BB20" s="659"/>
      <c r="BC20" s="659"/>
      <c r="BD20" s="659"/>
      <c r="BE20" s="659"/>
      <c r="BF20" s="659"/>
      <c r="BG20" s="659"/>
      <c r="BH20" s="659"/>
      <c r="BI20" s="659"/>
      <c r="BJ20" s="659"/>
      <c r="BK20" s="659"/>
      <c r="BL20" s="659"/>
      <c r="BM20" s="659"/>
      <c r="BN20" s="659"/>
      <c r="BO20" s="659"/>
      <c r="BP20" s="659"/>
      <c r="BQ20" s="659"/>
      <c r="BR20" s="659"/>
      <c r="BS20" s="659"/>
      <c r="BT20" s="659"/>
      <c r="BU20" s="659"/>
      <c r="BV20" s="659"/>
      <c r="BW20" s="659"/>
      <c r="BX20" s="659"/>
      <c r="BY20" s="659"/>
      <c r="BZ20" s="659"/>
      <c r="CA20" s="659"/>
      <c r="CB20" s="659"/>
      <c r="CC20" s="659"/>
      <c r="CD20" s="659"/>
      <c r="CE20" s="659"/>
      <c r="CF20" s="659"/>
      <c r="CG20" s="659"/>
      <c r="CH20" s="659"/>
      <c r="CI20" s="659"/>
      <c r="CJ20" s="659"/>
      <c r="CK20" s="659"/>
      <c r="CL20" s="659"/>
      <c r="CM20" s="659"/>
      <c r="CN20" s="659"/>
      <c r="CO20" s="659"/>
      <c r="CP20" s="659"/>
      <c r="CQ20" s="659"/>
      <c r="CR20" s="659"/>
      <c r="CS20" s="659"/>
      <c r="CT20" s="659"/>
      <c r="CU20" s="659"/>
      <c r="CV20" s="659"/>
      <c r="CW20" s="659"/>
      <c r="CX20" s="659"/>
      <c r="CY20" s="659"/>
      <c r="CZ20" s="659"/>
      <c r="DA20" s="659"/>
      <c r="DB20" s="659"/>
      <c r="DC20" s="659"/>
      <c r="DD20" s="659"/>
      <c r="DE20" s="659"/>
      <c r="DF20" s="659"/>
      <c r="DG20" s="659"/>
      <c r="DH20" s="659"/>
      <c r="DI20" s="659"/>
      <c r="DJ20" s="659"/>
      <c r="DK20" s="659"/>
      <c r="DL20" s="659"/>
      <c r="DM20" s="659"/>
      <c r="DN20" s="659"/>
      <c r="DO20" s="659"/>
      <c r="DP20" s="659"/>
      <c r="DQ20" s="659"/>
      <c r="DR20" s="659"/>
      <c r="DS20" s="659"/>
      <c r="DT20" s="659"/>
      <c r="DU20" s="659"/>
      <c r="DV20" s="659"/>
      <c r="DW20" s="659"/>
      <c r="DX20" s="659"/>
      <c r="DY20" s="659"/>
      <c r="DZ20" s="659"/>
      <c r="EA20" s="659"/>
      <c r="EB20" s="659"/>
      <c r="EC20" s="659"/>
      <c r="ED20" s="659"/>
      <c r="EE20" s="659"/>
      <c r="EF20" s="659"/>
      <c r="EG20" s="659"/>
      <c r="EH20" s="659"/>
      <c r="EI20" s="659"/>
      <c r="EJ20" s="659"/>
      <c r="EK20" s="659"/>
      <c r="EL20" s="659"/>
      <c r="EM20" s="659"/>
      <c r="EN20" s="659"/>
      <c r="EO20" s="659"/>
      <c r="EP20" s="659"/>
      <c r="EQ20" s="659"/>
      <c r="ER20" s="659"/>
      <c r="ES20" s="659"/>
      <c r="ET20" s="659"/>
      <c r="EU20" s="659"/>
      <c r="EV20" s="659"/>
      <c r="EW20" s="659"/>
      <c r="EX20" s="659"/>
      <c r="EY20" s="659"/>
      <c r="EZ20" s="659"/>
      <c r="FA20" s="659"/>
      <c r="FB20" s="659"/>
      <c r="FC20" s="659"/>
      <c r="FD20" s="659"/>
      <c r="FE20" s="659"/>
      <c r="FF20" s="659"/>
      <c r="FG20" s="659"/>
      <c r="FH20" s="659"/>
      <c r="FI20" s="659"/>
      <c r="FJ20" s="659"/>
      <c r="FK20" s="659"/>
      <c r="FL20" s="659"/>
      <c r="FM20" s="659"/>
      <c r="FN20" s="659"/>
      <c r="FO20" s="659"/>
      <c r="FP20" s="659"/>
    </row>
    <row r="21" spans="1:172" s="661" customFormat="1" ht="18" customHeight="1">
      <c r="A21" s="26" t="s">
        <v>154</v>
      </c>
      <c r="B21" s="656">
        <v>15.293379742886346</v>
      </c>
      <c r="C21" s="656">
        <v>3.7406196891298524</v>
      </c>
      <c r="D21" s="656">
        <v>10.327437240136364</v>
      </c>
      <c r="E21" s="656">
        <v>63.098420681749268</v>
      </c>
      <c r="F21" s="656">
        <v>2.2166193898532365</v>
      </c>
      <c r="G21" s="656" t="s">
        <v>134</v>
      </c>
      <c r="H21" s="656">
        <v>0.27439099404617967</v>
      </c>
      <c r="I21" s="656">
        <v>5.0491322621987749</v>
      </c>
      <c r="J21" s="657">
        <v>2218883.6849999996</v>
      </c>
      <c r="K21" s="658"/>
      <c r="L21" s="659"/>
      <c r="M21" s="659"/>
      <c r="N21" s="659"/>
      <c r="O21" s="659"/>
      <c r="P21" s="659"/>
      <c r="Q21" s="659"/>
      <c r="R21" s="659"/>
      <c r="S21" s="659"/>
      <c r="T21" s="659"/>
      <c r="U21" s="659"/>
      <c r="V21" s="660"/>
      <c r="W21" s="660"/>
      <c r="X21" s="660"/>
      <c r="Y21" s="660"/>
      <c r="Z21" s="660"/>
      <c r="AA21" s="660"/>
      <c r="AB21" s="660"/>
      <c r="AC21" s="660"/>
      <c r="AD21" s="660"/>
      <c r="AE21" s="659"/>
      <c r="AF21" s="659"/>
      <c r="AG21" s="659"/>
      <c r="AH21" s="659"/>
      <c r="AI21" s="659"/>
      <c r="AJ21" s="659"/>
      <c r="AK21" s="659"/>
      <c r="AL21" s="659"/>
      <c r="AM21" s="659"/>
      <c r="AN21" s="659"/>
      <c r="AO21" s="659"/>
      <c r="AP21" s="659"/>
      <c r="AQ21" s="659"/>
      <c r="AR21" s="659"/>
      <c r="AS21" s="659"/>
      <c r="AT21" s="659"/>
      <c r="AU21" s="659"/>
      <c r="AV21" s="659"/>
      <c r="AW21" s="659"/>
      <c r="AX21" s="659"/>
      <c r="AY21" s="659"/>
      <c r="AZ21" s="659"/>
      <c r="BA21" s="659"/>
      <c r="BB21" s="659"/>
      <c r="BC21" s="659"/>
      <c r="BD21" s="659"/>
      <c r="BE21" s="659"/>
      <c r="BF21" s="659"/>
      <c r="BG21" s="659"/>
      <c r="BH21" s="659"/>
      <c r="BI21" s="659"/>
      <c r="BJ21" s="659"/>
      <c r="BK21" s="659"/>
      <c r="BL21" s="659"/>
      <c r="BM21" s="659"/>
      <c r="BN21" s="659"/>
      <c r="BO21" s="659"/>
      <c r="BP21" s="659"/>
      <c r="BQ21" s="659"/>
      <c r="BR21" s="659"/>
      <c r="BS21" s="659"/>
      <c r="BT21" s="659"/>
      <c r="BU21" s="659"/>
      <c r="BV21" s="659"/>
      <c r="BW21" s="659"/>
      <c r="BX21" s="659"/>
      <c r="BY21" s="659"/>
      <c r="BZ21" s="659"/>
      <c r="CA21" s="659"/>
      <c r="CB21" s="659"/>
      <c r="CC21" s="659"/>
      <c r="CD21" s="659"/>
      <c r="CE21" s="659"/>
      <c r="CF21" s="659"/>
      <c r="CG21" s="659"/>
      <c r="CH21" s="659"/>
      <c r="CI21" s="659"/>
      <c r="CJ21" s="659"/>
      <c r="CK21" s="659"/>
      <c r="CL21" s="659"/>
      <c r="CM21" s="659"/>
      <c r="CN21" s="659"/>
      <c r="CO21" s="659"/>
      <c r="CP21" s="659"/>
      <c r="CQ21" s="659"/>
      <c r="CR21" s="659"/>
      <c r="CS21" s="659"/>
      <c r="CT21" s="659"/>
      <c r="CU21" s="659"/>
      <c r="CV21" s="659"/>
      <c r="CW21" s="659"/>
      <c r="CX21" s="659"/>
      <c r="CY21" s="659"/>
      <c r="CZ21" s="659"/>
      <c r="DA21" s="659"/>
      <c r="DB21" s="659"/>
      <c r="DC21" s="659"/>
      <c r="DD21" s="659"/>
      <c r="DE21" s="659"/>
      <c r="DF21" s="659"/>
      <c r="DG21" s="659"/>
      <c r="DH21" s="659"/>
      <c r="DI21" s="659"/>
      <c r="DJ21" s="659"/>
      <c r="DK21" s="659"/>
      <c r="DL21" s="659"/>
      <c r="DM21" s="659"/>
      <c r="DN21" s="659"/>
      <c r="DO21" s="659"/>
      <c r="DP21" s="659"/>
      <c r="DQ21" s="659"/>
      <c r="DR21" s="659"/>
      <c r="DS21" s="659"/>
      <c r="DT21" s="659"/>
      <c r="DU21" s="659"/>
      <c r="DV21" s="659"/>
      <c r="DW21" s="659"/>
      <c r="DX21" s="659"/>
      <c r="DY21" s="659"/>
      <c r="DZ21" s="659"/>
      <c r="EA21" s="659"/>
      <c r="EB21" s="659"/>
      <c r="EC21" s="659"/>
      <c r="ED21" s="659"/>
      <c r="EE21" s="659"/>
      <c r="EF21" s="659"/>
      <c r="EG21" s="659"/>
      <c r="EH21" s="659"/>
      <c r="EI21" s="659"/>
      <c r="EJ21" s="659"/>
      <c r="EK21" s="659"/>
      <c r="EL21" s="659"/>
      <c r="EM21" s="659"/>
      <c r="EN21" s="659"/>
      <c r="EO21" s="659"/>
      <c r="EP21" s="659"/>
      <c r="EQ21" s="659"/>
      <c r="ER21" s="659"/>
      <c r="ES21" s="659"/>
      <c r="ET21" s="659"/>
      <c r="EU21" s="659"/>
      <c r="EV21" s="659"/>
      <c r="EW21" s="659"/>
      <c r="EX21" s="659"/>
      <c r="EY21" s="659"/>
      <c r="EZ21" s="659"/>
      <c r="FA21" s="659"/>
      <c r="FB21" s="659"/>
      <c r="FC21" s="659"/>
      <c r="FD21" s="659"/>
      <c r="FE21" s="659"/>
      <c r="FF21" s="659"/>
      <c r="FG21" s="659"/>
      <c r="FH21" s="659"/>
      <c r="FI21" s="659"/>
      <c r="FJ21" s="659"/>
      <c r="FK21" s="659"/>
      <c r="FL21" s="659"/>
      <c r="FM21" s="659"/>
      <c r="FN21" s="659"/>
      <c r="FO21" s="659"/>
      <c r="FP21" s="659"/>
    </row>
    <row r="22" spans="1:172" s="661" customFormat="1" ht="18" customHeight="1">
      <c r="A22" s="27" t="s">
        <v>42</v>
      </c>
      <c r="B22" s="656">
        <v>28.880128367570716</v>
      </c>
      <c r="C22" s="656" t="s">
        <v>134</v>
      </c>
      <c r="D22" s="656">
        <v>4.4585299742122796E-3</v>
      </c>
      <c r="E22" s="656">
        <v>61.894125693691834</v>
      </c>
      <c r="F22" s="656">
        <v>3.0510523093776705</v>
      </c>
      <c r="G22" s="656" t="s">
        <v>134</v>
      </c>
      <c r="H22" s="656">
        <v>2.9489876693974582</v>
      </c>
      <c r="I22" s="656">
        <v>3.2212474299880824</v>
      </c>
      <c r="J22" s="657">
        <v>1631815.8770000003</v>
      </c>
      <c r="K22" s="658"/>
      <c r="L22" s="659"/>
      <c r="M22" s="659"/>
      <c r="N22" s="659"/>
      <c r="O22" s="659"/>
      <c r="P22" s="659"/>
      <c r="Q22" s="659"/>
      <c r="R22" s="659"/>
      <c r="S22" s="659"/>
      <c r="T22" s="659"/>
      <c r="U22" s="659"/>
      <c r="V22" s="660"/>
      <c r="W22" s="660"/>
      <c r="X22" s="660"/>
      <c r="Y22" s="660"/>
      <c r="Z22" s="660"/>
      <c r="AA22" s="660"/>
      <c r="AB22" s="660"/>
      <c r="AC22" s="660"/>
      <c r="AD22" s="660"/>
      <c r="AE22" s="659"/>
      <c r="AF22" s="659"/>
      <c r="AG22" s="659"/>
      <c r="AH22" s="659"/>
      <c r="AI22" s="659"/>
      <c r="AJ22" s="659"/>
      <c r="AK22" s="659"/>
      <c r="AL22" s="659"/>
      <c r="AM22" s="659"/>
      <c r="AN22" s="659"/>
      <c r="AO22" s="659"/>
      <c r="AP22" s="659"/>
      <c r="AQ22" s="659"/>
      <c r="AR22" s="659"/>
      <c r="AS22" s="659"/>
      <c r="AT22" s="659"/>
      <c r="AU22" s="659"/>
      <c r="AV22" s="659"/>
      <c r="AW22" s="659"/>
      <c r="AX22" s="659"/>
      <c r="AY22" s="659"/>
      <c r="AZ22" s="659"/>
      <c r="BA22" s="659"/>
      <c r="BB22" s="659"/>
      <c r="BC22" s="659"/>
      <c r="BD22" s="659"/>
      <c r="BE22" s="659"/>
      <c r="BF22" s="659"/>
      <c r="BG22" s="659"/>
      <c r="BH22" s="659"/>
      <c r="BI22" s="659"/>
      <c r="BJ22" s="659"/>
      <c r="BK22" s="659"/>
      <c r="BL22" s="659"/>
      <c r="BM22" s="659"/>
      <c r="BN22" s="659"/>
      <c r="BO22" s="659"/>
      <c r="BP22" s="659"/>
      <c r="BQ22" s="659"/>
      <c r="BR22" s="659"/>
      <c r="BS22" s="659"/>
      <c r="BT22" s="659"/>
      <c r="BU22" s="659"/>
      <c r="BV22" s="659"/>
      <c r="BW22" s="659"/>
      <c r="BX22" s="659"/>
      <c r="BY22" s="659"/>
      <c r="BZ22" s="659"/>
      <c r="CA22" s="659"/>
      <c r="CB22" s="659"/>
      <c r="CC22" s="659"/>
      <c r="CD22" s="659"/>
      <c r="CE22" s="659"/>
      <c r="CF22" s="659"/>
      <c r="CG22" s="659"/>
      <c r="CH22" s="659"/>
      <c r="CI22" s="659"/>
      <c r="CJ22" s="659"/>
      <c r="CK22" s="659"/>
      <c r="CL22" s="659"/>
      <c r="CM22" s="659"/>
      <c r="CN22" s="659"/>
      <c r="CO22" s="659"/>
      <c r="CP22" s="659"/>
      <c r="CQ22" s="659"/>
      <c r="CR22" s="659"/>
      <c r="CS22" s="659"/>
      <c r="CT22" s="659"/>
      <c r="CU22" s="659"/>
      <c r="CV22" s="659"/>
      <c r="CW22" s="659"/>
      <c r="CX22" s="659"/>
      <c r="CY22" s="659"/>
      <c r="CZ22" s="659"/>
      <c r="DA22" s="659"/>
      <c r="DB22" s="659"/>
      <c r="DC22" s="659"/>
      <c r="DD22" s="659"/>
      <c r="DE22" s="659"/>
      <c r="DF22" s="659"/>
      <c r="DG22" s="659"/>
      <c r="DH22" s="659"/>
      <c r="DI22" s="659"/>
      <c r="DJ22" s="659"/>
      <c r="DK22" s="659"/>
      <c r="DL22" s="659"/>
      <c r="DM22" s="659"/>
      <c r="DN22" s="659"/>
      <c r="DO22" s="659"/>
      <c r="DP22" s="659"/>
      <c r="DQ22" s="659"/>
      <c r="DR22" s="659"/>
      <c r="DS22" s="659"/>
      <c r="DT22" s="659"/>
      <c r="DU22" s="659"/>
      <c r="DV22" s="659"/>
      <c r="DW22" s="659"/>
      <c r="DX22" s="659"/>
      <c r="DY22" s="659"/>
      <c r="DZ22" s="659"/>
      <c r="EA22" s="659"/>
      <c r="EB22" s="659"/>
      <c r="EC22" s="659"/>
      <c r="ED22" s="659"/>
      <c r="EE22" s="659"/>
      <c r="EF22" s="659"/>
      <c r="EG22" s="659"/>
      <c r="EH22" s="659"/>
      <c r="EI22" s="659"/>
      <c r="EJ22" s="659"/>
      <c r="EK22" s="659"/>
      <c r="EL22" s="659"/>
      <c r="EM22" s="659"/>
      <c r="EN22" s="659"/>
      <c r="EO22" s="659"/>
      <c r="EP22" s="659"/>
      <c r="EQ22" s="659"/>
      <c r="ER22" s="659"/>
      <c r="ES22" s="659"/>
      <c r="ET22" s="659"/>
      <c r="EU22" s="659"/>
      <c r="EV22" s="659"/>
      <c r="EW22" s="659"/>
      <c r="EX22" s="659"/>
      <c r="EY22" s="659"/>
      <c r="EZ22" s="659"/>
      <c r="FA22" s="659"/>
      <c r="FB22" s="659"/>
      <c r="FC22" s="659"/>
      <c r="FD22" s="659"/>
      <c r="FE22" s="659"/>
      <c r="FF22" s="659"/>
      <c r="FG22" s="659"/>
      <c r="FH22" s="659"/>
      <c r="FI22" s="659"/>
      <c r="FJ22" s="659"/>
      <c r="FK22" s="659"/>
      <c r="FL22" s="659"/>
      <c r="FM22" s="659"/>
      <c r="FN22" s="659"/>
      <c r="FO22" s="659"/>
      <c r="FP22" s="659"/>
    </row>
    <row r="23" spans="1:172" s="661" customFormat="1" ht="18" customHeight="1">
      <c r="A23" s="290" t="s">
        <v>43</v>
      </c>
      <c r="B23" s="656">
        <v>41.580376578223309</v>
      </c>
      <c r="C23" s="656">
        <v>1.2166385399134645</v>
      </c>
      <c r="D23" s="656">
        <v>13.639903783726897</v>
      </c>
      <c r="E23" s="656">
        <v>42.062587319931019</v>
      </c>
      <c r="F23" s="656">
        <v>0.6620837436740481</v>
      </c>
      <c r="G23" s="656" t="s">
        <v>134</v>
      </c>
      <c r="H23" s="656">
        <v>0.10572693794480759</v>
      </c>
      <c r="I23" s="656">
        <v>0.73268309658646524</v>
      </c>
      <c r="J23" s="657">
        <v>2383616.7479999997</v>
      </c>
      <c r="K23" s="658"/>
      <c r="L23" s="659"/>
      <c r="M23" s="659"/>
      <c r="N23" s="659"/>
      <c r="O23" s="659"/>
      <c r="P23" s="659"/>
      <c r="Q23" s="659"/>
      <c r="R23" s="659"/>
      <c r="S23" s="659"/>
      <c r="T23" s="659"/>
      <c r="U23" s="659"/>
      <c r="V23" s="660"/>
      <c r="W23" s="660"/>
      <c r="X23" s="660"/>
      <c r="Y23" s="660"/>
      <c r="Z23" s="660"/>
      <c r="AA23" s="660"/>
      <c r="AB23" s="660"/>
      <c r="AC23" s="660"/>
      <c r="AD23" s="660"/>
      <c r="AE23" s="659"/>
      <c r="AF23" s="659"/>
      <c r="AG23" s="659"/>
      <c r="AH23" s="659"/>
      <c r="AI23" s="659"/>
      <c r="AJ23" s="659"/>
      <c r="AK23" s="659"/>
      <c r="AL23" s="659"/>
      <c r="AM23" s="659"/>
      <c r="AN23" s="659"/>
      <c r="AO23" s="659"/>
      <c r="AP23" s="659"/>
      <c r="AQ23" s="659"/>
      <c r="AR23" s="659"/>
      <c r="AS23" s="659"/>
      <c r="AT23" s="659"/>
      <c r="AU23" s="659"/>
      <c r="AV23" s="659"/>
      <c r="AW23" s="659"/>
      <c r="AX23" s="659"/>
      <c r="AY23" s="659"/>
      <c r="AZ23" s="659"/>
      <c r="BA23" s="659"/>
      <c r="BB23" s="659"/>
      <c r="BC23" s="659"/>
      <c r="BD23" s="659"/>
      <c r="BE23" s="659"/>
      <c r="BF23" s="659"/>
      <c r="BG23" s="659"/>
      <c r="BH23" s="659"/>
      <c r="BI23" s="659"/>
      <c r="BJ23" s="659"/>
      <c r="BK23" s="659"/>
      <c r="BL23" s="659"/>
      <c r="BM23" s="659"/>
      <c r="BN23" s="659"/>
      <c r="BO23" s="659"/>
      <c r="BP23" s="659"/>
      <c r="BQ23" s="659"/>
      <c r="BR23" s="659"/>
      <c r="BS23" s="659"/>
      <c r="BT23" s="659"/>
      <c r="BU23" s="659"/>
      <c r="BV23" s="659"/>
      <c r="BW23" s="659"/>
      <c r="BX23" s="659"/>
      <c r="BY23" s="659"/>
      <c r="BZ23" s="659"/>
      <c r="CA23" s="659"/>
      <c r="CB23" s="659"/>
      <c r="CC23" s="659"/>
      <c r="CD23" s="659"/>
      <c r="CE23" s="659"/>
      <c r="CF23" s="659"/>
      <c r="CG23" s="659"/>
      <c r="CH23" s="659"/>
      <c r="CI23" s="659"/>
      <c r="CJ23" s="659"/>
      <c r="CK23" s="659"/>
      <c r="CL23" s="659"/>
      <c r="CM23" s="659"/>
      <c r="CN23" s="659"/>
      <c r="CO23" s="659"/>
      <c r="CP23" s="659"/>
      <c r="CQ23" s="659"/>
      <c r="CR23" s="659"/>
      <c r="CS23" s="659"/>
      <c r="CT23" s="659"/>
      <c r="CU23" s="659"/>
      <c r="CV23" s="659"/>
      <c r="CW23" s="659"/>
      <c r="CX23" s="659"/>
      <c r="CY23" s="659"/>
      <c r="CZ23" s="659"/>
      <c r="DA23" s="659"/>
      <c r="DB23" s="659"/>
      <c r="DC23" s="659"/>
      <c r="DD23" s="659"/>
      <c r="DE23" s="659"/>
      <c r="DF23" s="659"/>
      <c r="DG23" s="659"/>
      <c r="DH23" s="659"/>
      <c r="DI23" s="659"/>
      <c r="DJ23" s="659"/>
      <c r="DK23" s="659"/>
      <c r="DL23" s="659"/>
      <c r="DM23" s="659"/>
      <c r="DN23" s="659"/>
      <c r="DO23" s="659"/>
      <c r="DP23" s="659"/>
      <c r="DQ23" s="659"/>
      <c r="DR23" s="659"/>
      <c r="DS23" s="659"/>
      <c r="DT23" s="659"/>
      <c r="DU23" s="659"/>
      <c r="DV23" s="659"/>
      <c r="DW23" s="659"/>
      <c r="DX23" s="659"/>
      <c r="DY23" s="659"/>
      <c r="DZ23" s="659"/>
      <c r="EA23" s="659"/>
      <c r="EB23" s="659"/>
      <c r="EC23" s="659"/>
      <c r="ED23" s="659"/>
      <c r="EE23" s="659"/>
      <c r="EF23" s="659"/>
      <c r="EG23" s="659"/>
      <c r="EH23" s="659"/>
      <c r="EI23" s="659"/>
      <c r="EJ23" s="659"/>
      <c r="EK23" s="659"/>
      <c r="EL23" s="659"/>
      <c r="EM23" s="659"/>
      <c r="EN23" s="659"/>
      <c r="EO23" s="659"/>
      <c r="EP23" s="659"/>
      <c r="EQ23" s="659"/>
      <c r="ER23" s="659"/>
      <c r="ES23" s="659"/>
      <c r="ET23" s="659"/>
      <c r="EU23" s="659"/>
      <c r="EV23" s="659"/>
      <c r="EW23" s="659"/>
      <c r="EX23" s="659"/>
      <c r="EY23" s="659"/>
      <c r="EZ23" s="659"/>
      <c r="FA23" s="659"/>
      <c r="FB23" s="659"/>
      <c r="FC23" s="659"/>
      <c r="FD23" s="659"/>
      <c r="FE23" s="659"/>
      <c r="FF23" s="659"/>
      <c r="FG23" s="659"/>
      <c r="FH23" s="659"/>
      <c r="FI23" s="659"/>
      <c r="FJ23" s="659"/>
      <c r="FK23" s="659"/>
      <c r="FL23" s="659"/>
      <c r="FM23" s="659"/>
      <c r="FN23" s="659"/>
      <c r="FO23" s="659"/>
      <c r="FP23" s="659"/>
    </row>
    <row r="24" spans="1:172" s="661" customFormat="1" ht="18" customHeight="1">
      <c r="A24" s="26" t="s">
        <v>44</v>
      </c>
      <c r="B24" s="656">
        <v>70.283615952206731</v>
      </c>
      <c r="C24" s="656" t="s">
        <v>134</v>
      </c>
      <c r="D24" s="656">
        <v>21.737542604526002</v>
      </c>
      <c r="E24" s="656">
        <v>6.3978765066385144</v>
      </c>
      <c r="F24" s="656">
        <v>0.13234184645880309</v>
      </c>
      <c r="G24" s="656" t="s">
        <v>134</v>
      </c>
      <c r="H24" s="656">
        <v>0.18395252766530437</v>
      </c>
      <c r="I24" s="656">
        <v>1.264670562504661</v>
      </c>
      <c r="J24" s="657">
        <v>1932993.281</v>
      </c>
      <c r="K24" s="658"/>
      <c r="L24" s="659"/>
      <c r="M24" s="659"/>
      <c r="N24" s="659"/>
      <c r="O24" s="659"/>
      <c r="P24" s="659"/>
      <c r="Q24" s="659"/>
      <c r="R24" s="659"/>
      <c r="S24" s="659"/>
      <c r="T24" s="659"/>
      <c r="U24" s="659"/>
      <c r="V24" s="660"/>
      <c r="W24" s="660"/>
      <c r="X24" s="660"/>
      <c r="Y24" s="660"/>
      <c r="Z24" s="660"/>
      <c r="AA24" s="660"/>
      <c r="AB24" s="660"/>
      <c r="AC24" s="660"/>
      <c r="AD24" s="660"/>
      <c r="AE24" s="659"/>
      <c r="AF24" s="659"/>
      <c r="AG24" s="659"/>
      <c r="AH24" s="659"/>
      <c r="AI24" s="659"/>
      <c r="AJ24" s="659"/>
      <c r="AK24" s="659"/>
      <c r="AL24" s="659"/>
      <c r="AM24" s="659"/>
      <c r="AN24" s="659"/>
      <c r="AO24" s="659"/>
      <c r="AP24" s="659"/>
      <c r="AQ24" s="659"/>
      <c r="AR24" s="659"/>
      <c r="AS24" s="659"/>
      <c r="AT24" s="659"/>
      <c r="AU24" s="659"/>
      <c r="AV24" s="659"/>
      <c r="AW24" s="659"/>
      <c r="AX24" s="659"/>
      <c r="AY24" s="659"/>
      <c r="AZ24" s="659"/>
      <c r="BA24" s="659"/>
      <c r="BB24" s="659"/>
      <c r="BC24" s="659"/>
      <c r="BD24" s="659"/>
      <c r="BE24" s="659"/>
      <c r="BF24" s="659"/>
      <c r="BG24" s="659"/>
      <c r="BH24" s="659"/>
      <c r="BI24" s="659"/>
      <c r="BJ24" s="659"/>
      <c r="BK24" s="659"/>
      <c r="BL24" s="659"/>
      <c r="BM24" s="659"/>
      <c r="BN24" s="659"/>
      <c r="BO24" s="659"/>
      <c r="BP24" s="659"/>
      <c r="BQ24" s="659"/>
      <c r="BR24" s="659"/>
      <c r="BS24" s="659"/>
      <c r="BT24" s="659"/>
      <c r="BU24" s="659"/>
      <c r="BV24" s="659"/>
      <c r="BW24" s="659"/>
      <c r="BX24" s="659"/>
      <c r="BY24" s="659"/>
      <c r="BZ24" s="659"/>
      <c r="CA24" s="659"/>
      <c r="CB24" s="659"/>
      <c r="CC24" s="659"/>
      <c r="CD24" s="659"/>
      <c r="CE24" s="659"/>
      <c r="CF24" s="659"/>
      <c r="CG24" s="659"/>
      <c r="CH24" s="659"/>
      <c r="CI24" s="659"/>
      <c r="CJ24" s="659"/>
      <c r="CK24" s="659"/>
      <c r="CL24" s="659"/>
      <c r="CM24" s="659"/>
      <c r="CN24" s="659"/>
      <c r="CO24" s="659"/>
      <c r="CP24" s="659"/>
      <c r="CQ24" s="659"/>
      <c r="CR24" s="659"/>
      <c r="CS24" s="659"/>
      <c r="CT24" s="659"/>
      <c r="CU24" s="659"/>
      <c r="CV24" s="659"/>
      <c r="CW24" s="659"/>
      <c r="CX24" s="659"/>
      <c r="CY24" s="659"/>
      <c r="CZ24" s="659"/>
      <c r="DA24" s="659"/>
      <c r="DB24" s="659"/>
      <c r="DC24" s="659"/>
      <c r="DD24" s="659"/>
      <c r="DE24" s="659"/>
      <c r="DF24" s="659"/>
      <c r="DG24" s="659"/>
      <c r="DH24" s="659"/>
      <c r="DI24" s="659"/>
      <c r="DJ24" s="659"/>
      <c r="DK24" s="659"/>
      <c r="DL24" s="659"/>
      <c r="DM24" s="659"/>
      <c r="DN24" s="659"/>
      <c r="DO24" s="659"/>
      <c r="DP24" s="659"/>
      <c r="DQ24" s="659"/>
      <c r="DR24" s="659"/>
      <c r="DS24" s="659"/>
      <c r="DT24" s="659"/>
      <c r="DU24" s="659"/>
      <c r="DV24" s="659"/>
      <c r="DW24" s="659"/>
      <c r="DX24" s="659"/>
      <c r="DY24" s="659"/>
      <c r="DZ24" s="659"/>
      <c r="EA24" s="659"/>
      <c r="EB24" s="659"/>
      <c r="EC24" s="659"/>
      <c r="ED24" s="659"/>
      <c r="EE24" s="659"/>
      <c r="EF24" s="659"/>
      <c r="EG24" s="659"/>
      <c r="EH24" s="659"/>
      <c r="EI24" s="659"/>
      <c r="EJ24" s="659"/>
      <c r="EK24" s="659"/>
      <c r="EL24" s="659"/>
      <c r="EM24" s="659"/>
      <c r="EN24" s="659"/>
      <c r="EO24" s="659"/>
      <c r="EP24" s="659"/>
      <c r="EQ24" s="659"/>
      <c r="ER24" s="659"/>
      <c r="ES24" s="659"/>
      <c r="ET24" s="659"/>
      <c r="EU24" s="659"/>
      <c r="EV24" s="659"/>
      <c r="EW24" s="659"/>
      <c r="EX24" s="659"/>
      <c r="EY24" s="659"/>
      <c r="EZ24" s="659"/>
      <c r="FA24" s="659"/>
      <c r="FB24" s="659"/>
      <c r="FC24" s="659"/>
      <c r="FD24" s="659"/>
      <c r="FE24" s="659"/>
      <c r="FF24" s="659"/>
      <c r="FG24" s="659"/>
      <c r="FH24" s="659"/>
      <c r="FI24" s="659"/>
      <c r="FJ24" s="659"/>
      <c r="FK24" s="659"/>
      <c r="FL24" s="659"/>
      <c r="FM24" s="659"/>
      <c r="FN24" s="659"/>
      <c r="FO24" s="659"/>
      <c r="FP24" s="659"/>
    </row>
    <row r="25" spans="1:172" s="661" customFormat="1" ht="18" customHeight="1">
      <c r="A25" s="26" t="s">
        <v>45</v>
      </c>
      <c r="B25" s="656">
        <v>30.524575460100479</v>
      </c>
      <c r="C25" s="656">
        <v>3.3036493427045519</v>
      </c>
      <c r="D25" s="656">
        <v>16.942306006938995</v>
      </c>
      <c r="E25" s="656">
        <v>45.631088093808955</v>
      </c>
      <c r="F25" s="656">
        <v>2.0898977457993069</v>
      </c>
      <c r="G25" s="656" t="s">
        <v>134</v>
      </c>
      <c r="H25" s="656">
        <v>0.18384436112706526</v>
      </c>
      <c r="I25" s="656">
        <v>1.3246389895206636</v>
      </c>
      <c r="J25" s="657">
        <v>5342576.6989999991</v>
      </c>
      <c r="K25" s="658"/>
      <c r="L25" s="659"/>
      <c r="M25" s="659"/>
      <c r="N25" s="659"/>
      <c r="O25" s="659"/>
      <c r="P25" s="659"/>
      <c r="Q25" s="659"/>
      <c r="R25" s="659"/>
      <c r="S25" s="659"/>
      <c r="T25" s="659"/>
      <c r="U25" s="659"/>
      <c r="V25" s="660"/>
      <c r="W25" s="660"/>
      <c r="X25" s="660"/>
      <c r="Y25" s="660"/>
      <c r="Z25" s="660"/>
      <c r="AA25" s="660"/>
      <c r="AB25" s="660"/>
      <c r="AC25" s="660"/>
      <c r="AD25" s="660"/>
      <c r="AE25" s="659"/>
      <c r="AF25" s="659"/>
      <c r="AG25" s="659"/>
      <c r="AH25" s="659"/>
      <c r="AI25" s="659"/>
      <c r="AJ25" s="659"/>
      <c r="AK25" s="659"/>
      <c r="AL25" s="659"/>
      <c r="AM25" s="659"/>
      <c r="AN25" s="659"/>
      <c r="AO25" s="659"/>
      <c r="AP25" s="659"/>
      <c r="AQ25" s="659"/>
      <c r="AR25" s="659"/>
      <c r="AS25" s="659"/>
      <c r="AT25" s="659"/>
      <c r="AU25" s="659"/>
      <c r="AV25" s="659"/>
      <c r="AW25" s="659"/>
      <c r="AX25" s="659"/>
      <c r="AY25" s="659"/>
      <c r="AZ25" s="659"/>
      <c r="BA25" s="659"/>
      <c r="BB25" s="659"/>
      <c r="BC25" s="659"/>
      <c r="BD25" s="659"/>
      <c r="BE25" s="659"/>
      <c r="BF25" s="659"/>
      <c r="BG25" s="659"/>
      <c r="BH25" s="659"/>
      <c r="BI25" s="659"/>
      <c r="BJ25" s="659"/>
      <c r="BK25" s="659"/>
      <c r="BL25" s="659"/>
      <c r="BM25" s="659"/>
      <c r="BN25" s="659"/>
      <c r="BO25" s="659"/>
      <c r="BP25" s="659"/>
      <c r="BQ25" s="659"/>
      <c r="BR25" s="659"/>
      <c r="BS25" s="659"/>
      <c r="BT25" s="659"/>
      <c r="BU25" s="659"/>
      <c r="BV25" s="659"/>
      <c r="BW25" s="659"/>
      <c r="BX25" s="659"/>
      <c r="BY25" s="659"/>
      <c r="BZ25" s="659"/>
      <c r="CA25" s="659"/>
      <c r="CB25" s="659"/>
      <c r="CC25" s="659"/>
      <c r="CD25" s="659"/>
      <c r="CE25" s="659"/>
      <c r="CF25" s="659"/>
      <c r="CG25" s="659"/>
      <c r="CH25" s="659"/>
      <c r="CI25" s="659"/>
      <c r="CJ25" s="659"/>
      <c r="CK25" s="659"/>
      <c r="CL25" s="659"/>
      <c r="CM25" s="659"/>
      <c r="CN25" s="659"/>
      <c r="CO25" s="659"/>
      <c r="CP25" s="659"/>
      <c r="CQ25" s="659"/>
      <c r="CR25" s="659"/>
      <c r="CS25" s="659"/>
      <c r="CT25" s="659"/>
      <c r="CU25" s="659"/>
      <c r="CV25" s="659"/>
      <c r="CW25" s="659"/>
      <c r="CX25" s="659"/>
      <c r="CY25" s="659"/>
      <c r="CZ25" s="659"/>
      <c r="DA25" s="659"/>
      <c r="DB25" s="659"/>
      <c r="DC25" s="659"/>
      <c r="DD25" s="659"/>
      <c r="DE25" s="659"/>
      <c r="DF25" s="659"/>
      <c r="DG25" s="659"/>
      <c r="DH25" s="659"/>
      <c r="DI25" s="659"/>
      <c r="DJ25" s="659"/>
      <c r="DK25" s="659"/>
      <c r="DL25" s="659"/>
      <c r="DM25" s="659"/>
      <c r="DN25" s="659"/>
      <c r="DO25" s="659"/>
      <c r="DP25" s="659"/>
      <c r="DQ25" s="659"/>
      <c r="DR25" s="659"/>
      <c r="DS25" s="659"/>
      <c r="DT25" s="659"/>
      <c r="DU25" s="659"/>
      <c r="DV25" s="659"/>
      <c r="DW25" s="659"/>
      <c r="DX25" s="659"/>
      <c r="DY25" s="659"/>
      <c r="DZ25" s="659"/>
      <c r="EA25" s="659"/>
      <c r="EB25" s="659"/>
      <c r="EC25" s="659"/>
      <c r="ED25" s="659"/>
      <c r="EE25" s="659"/>
      <c r="EF25" s="659"/>
      <c r="EG25" s="659"/>
      <c r="EH25" s="659"/>
      <c r="EI25" s="659"/>
      <c r="EJ25" s="659"/>
      <c r="EK25" s="659"/>
      <c r="EL25" s="659"/>
      <c r="EM25" s="659"/>
      <c r="EN25" s="659"/>
      <c r="EO25" s="659"/>
      <c r="EP25" s="659"/>
      <c r="EQ25" s="659"/>
      <c r="ER25" s="659"/>
      <c r="ES25" s="659"/>
      <c r="ET25" s="659"/>
      <c r="EU25" s="659"/>
      <c r="EV25" s="659"/>
      <c r="EW25" s="659"/>
      <c r="EX25" s="659"/>
      <c r="EY25" s="659"/>
      <c r="EZ25" s="659"/>
      <c r="FA25" s="659"/>
      <c r="FB25" s="659"/>
      <c r="FC25" s="659"/>
      <c r="FD25" s="659"/>
      <c r="FE25" s="659"/>
      <c r="FF25" s="659"/>
      <c r="FG25" s="659"/>
      <c r="FH25" s="659"/>
      <c r="FI25" s="659"/>
      <c r="FJ25" s="659"/>
      <c r="FK25" s="659"/>
      <c r="FL25" s="659"/>
      <c r="FM25" s="659"/>
      <c r="FN25" s="659"/>
      <c r="FO25" s="659"/>
      <c r="FP25" s="659"/>
    </row>
    <row r="26" spans="1:172" s="661" customFormat="1" ht="18" customHeight="1">
      <c r="A26" s="26" t="s">
        <v>46</v>
      </c>
      <c r="B26" s="656">
        <v>8.1642718202497822</v>
      </c>
      <c r="C26" s="656" t="s">
        <v>134</v>
      </c>
      <c r="D26" s="656">
        <v>8.2171960196456872</v>
      </c>
      <c r="E26" s="656">
        <v>76.849504007551559</v>
      </c>
      <c r="F26" s="656">
        <v>1.9665427766233312</v>
      </c>
      <c r="G26" s="656" t="s">
        <v>134</v>
      </c>
      <c r="H26" s="656">
        <v>1.061881637912341</v>
      </c>
      <c r="I26" s="656">
        <v>3.7406037380173141</v>
      </c>
      <c r="J26" s="657">
        <v>5812193.7319999989</v>
      </c>
      <c r="K26" s="658"/>
      <c r="L26" s="659"/>
      <c r="M26" s="659"/>
      <c r="N26" s="659"/>
      <c r="O26" s="659"/>
      <c r="P26" s="659"/>
      <c r="Q26" s="659"/>
      <c r="R26" s="659"/>
      <c r="S26" s="659"/>
      <c r="T26" s="659"/>
      <c r="U26" s="659"/>
      <c r="V26" s="660"/>
      <c r="W26" s="660"/>
      <c r="X26" s="660"/>
      <c r="Y26" s="660"/>
      <c r="Z26" s="660"/>
      <c r="AA26" s="660"/>
      <c r="AB26" s="660"/>
      <c r="AC26" s="660"/>
      <c r="AD26" s="660"/>
      <c r="AE26" s="659"/>
      <c r="AF26" s="659"/>
      <c r="AG26" s="659"/>
      <c r="AH26" s="659"/>
      <c r="AI26" s="659"/>
      <c r="AJ26" s="659"/>
      <c r="AK26" s="659"/>
      <c r="AL26" s="659"/>
      <c r="AM26" s="659"/>
      <c r="AN26" s="659"/>
      <c r="AO26" s="659"/>
      <c r="AP26" s="659"/>
      <c r="AQ26" s="659"/>
      <c r="AR26" s="659"/>
      <c r="AS26" s="659"/>
      <c r="AT26" s="659"/>
      <c r="AU26" s="659"/>
      <c r="AV26" s="659"/>
      <c r="AW26" s="659"/>
      <c r="AX26" s="659"/>
      <c r="AY26" s="659"/>
      <c r="AZ26" s="659"/>
      <c r="BA26" s="659"/>
      <c r="BB26" s="659"/>
      <c r="BC26" s="659"/>
      <c r="BD26" s="659"/>
      <c r="BE26" s="659"/>
      <c r="BF26" s="659"/>
      <c r="BG26" s="659"/>
      <c r="BH26" s="659"/>
      <c r="BI26" s="659"/>
      <c r="BJ26" s="659"/>
      <c r="BK26" s="659"/>
      <c r="BL26" s="659"/>
      <c r="BM26" s="659"/>
      <c r="BN26" s="659"/>
      <c r="BO26" s="659"/>
      <c r="BP26" s="659"/>
      <c r="BQ26" s="659"/>
      <c r="BR26" s="659"/>
      <c r="BS26" s="659"/>
      <c r="BT26" s="659"/>
      <c r="BU26" s="659"/>
      <c r="BV26" s="659"/>
      <c r="BW26" s="659"/>
      <c r="BX26" s="659"/>
      <c r="BY26" s="659"/>
      <c r="BZ26" s="659"/>
      <c r="CA26" s="659"/>
      <c r="CB26" s="659"/>
      <c r="CC26" s="659"/>
      <c r="CD26" s="659"/>
      <c r="CE26" s="659"/>
      <c r="CF26" s="659"/>
      <c r="CG26" s="659"/>
      <c r="CH26" s="659"/>
      <c r="CI26" s="659"/>
      <c r="CJ26" s="659"/>
      <c r="CK26" s="659"/>
      <c r="CL26" s="659"/>
      <c r="CM26" s="659"/>
      <c r="CN26" s="659"/>
      <c r="CO26" s="659"/>
      <c r="CP26" s="659"/>
      <c r="CQ26" s="659"/>
      <c r="CR26" s="659"/>
      <c r="CS26" s="659"/>
      <c r="CT26" s="659"/>
      <c r="CU26" s="659"/>
      <c r="CV26" s="659"/>
      <c r="CW26" s="659"/>
      <c r="CX26" s="659"/>
      <c r="CY26" s="659"/>
      <c r="CZ26" s="659"/>
      <c r="DA26" s="659"/>
      <c r="DB26" s="659"/>
      <c r="DC26" s="659"/>
      <c r="DD26" s="659"/>
      <c r="DE26" s="659"/>
      <c r="DF26" s="659"/>
      <c r="DG26" s="659"/>
      <c r="DH26" s="659"/>
      <c r="DI26" s="659"/>
      <c r="DJ26" s="659"/>
      <c r="DK26" s="659"/>
      <c r="DL26" s="659"/>
      <c r="DM26" s="659"/>
      <c r="DN26" s="659"/>
      <c r="DO26" s="659"/>
      <c r="DP26" s="659"/>
      <c r="DQ26" s="659"/>
      <c r="DR26" s="659"/>
      <c r="DS26" s="659"/>
      <c r="DT26" s="659"/>
      <c r="DU26" s="659"/>
      <c r="DV26" s="659"/>
      <c r="DW26" s="659"/>
      <c r="DX26" s="659"/>
      <c r="DY26" s="659"/>
      <c r="DZ26" s="659"/>
      <c r="EA26" s="659"/>
      <c r="EB26" s="659"/>
      <c r="EC26" s="659"/>
      <c r="ED26" s="659"/>
      <c r="EE26" s="659"/>
      <c r="EF26" s="659"/>
      <c r="EG26" s="659"/>
      <c r="EH26" s="659"/>
      <c r="EI26" s="659"/>
      <c r="EJ26" s="659"/>
      <c r="EK26" s="659"/>
      <c r="EL26" s="659"/>
      <c r="EM26" s="659"/>
      <c r="EN26" s="659"/>
      <c r="EO26" s="659"/>
      <c r="EP26" s="659"/>
      <c r="EQ26" s="659"/>
      <c r="ER26" s="659"/>
      <c r="ES26" s="659"/>
      <c r="ET26" s="659"/>
      <c r="EU26" s="659"/>
      <c r="EV26" s="659"/>
      <c r="EW26" s="659"/>
      <c r="EX26" s="659"/>
      <c r="EY26" s="659"/>
      <c r="EZ26" s="659"/>
      <c r="FA26" s="659"/>
      <c r="FB26" s="659"/>
      <c r="FC26" s="659"/>
      <c r="FD26" s="659"/>
      <c r="FE26" s="659"/>
      <c r="FF26" s="659"/>
      <c r="FG26" s="659"/>
      <c r="FH26" s="659"/>
      <c r="FI26" s="659"/>
      <c r="FJ26" s="659"/>
      <c r="FK26" s="659"/>
      <c r="FL26" s="659"/>
      <c r="FM26" s="659"/>
      <c r="FN26" s="659"/>
      <c r="FO26" s="659"/>
      <c r="FP26" s="659"/>
    </row>
    <row r="27" spans="1:172" s="661" customFormat="1" ht="18" customHeight="1">
      <c r="A27" s="26" t="s">
        <v>47</v>
      </c>
      <c r="B27" s="656">
        <v>13.055006345170316</v>
      </c>
      <c r="C27" s="656" t="s">
        <v>134</v>
      </c>
      <c r="D27" s="656">
        <v>4.0178538651432145</v>
      </c>
      <c r="E27" s="656">
        <v>73.451321123360827</v>
      </c>
      <c r="F27" s="656">
        <v>2.3423999836583955</v>
      </c>
      <c r="G27" s="656">
        <v>9.2613571855983676E-4</v>
      </c>
      <c r="H27" s="656">
        <v>0.59232212301657239</v>
      </c>
      <c r="I27" s="656">
        <v>6.5401704239321274</v>
      </c>
      <c r="J27" s="657">
        <v>3002691.6619999995</v>
      </c>
      <c r="K27" s="658"/>
      <c r="L27" s="659"/>
      <c r="M27" s="659"/>
      <c r="N27" s="659"/>
      <c r="O27" s="659"/>
      <c r="P27" s="659"/>
      <c r="Q27" s="659"/>
      <c r="R27" s="659"/>
      <c r="S27" s="659"/>
      <c r="T27" s="659"/>
      <c r="U27" s="659"/>
      <c r="V27" s="660"/>
      <c r="W27" s="660"/>
      <c r="X27" s="660"/>
      <c r="Y27" s="660"/>
      <c r="Z27" s="660"/>
      <c r="AA27" s="660"/>
      <c r="AB27" s="660"/>
      <c r="AC27" s="660"/>
      <c r="AD27" s="660"/>
      <c r="AE27" s="659"/>
      <c r="AF27" s="659"/>
      <c r="AG27" s="659"/>
      <c r="AH27" s="659"/>
      <c r="AI27" s="659"/>
      <c r="AJ27" s="659"/>
      <c r="AK27" s="659"/>
      <c r="AL27" s="659"/>
      <c r="AM27" s="659"/>
      <c r="AN27" s="659"/>
      <c r="AO27" s="659"/>
      <c r="AP27" s="659"/>
      <c r="AQ27" s="659"/>
      <c r="AR27" s="659"/>
      <c r="AS27" s="659"/>
      <c r="AT27" s="659"/>
      <c r="AU27" s="659"/>
      <c r="AV27" s="659"/>
      <c r="AW27" s="659"/>
      <c r="AX27" s="659"/>
      <c r="AY27" s="659"/>
      <c r="AZ27" s="659"/>
      <c r="BA27" s="659"/>
      <c r="BB27" s="659"/>
      <c r="BC27" s="659"/>
      <c r="BD27" s="659"/>
      <c r="BE27" s="659"/>
      <c r="BF27" s="659"/>
      <c r="BG27" s="659"/>
      <c r="BH27" s="659"/>
      <c r="BI27" s="659"/>
      <c r="BJ27" s="659"/>
      <c r="BK27" s="659"/>
      <c r="BL27" s="659"/>
      <c r="BM27" s="659"/>
      <c r="BN27" s="659"/>
      <c r="BO27" s="659"/>
      <c r="BP27" s="659"/>
      <c r="BQ27" s="659"/>
      <c r="BR27" s="659"/>
      <c r="BS27" s="659"/>
      <c r="BT27" s="659"/>
      <c r="BU27" s="659"/>
      <c r="BV27" s="659"/>
      <c r="BW27" s="659"/>
      <c r="BX27" s="659"/>
      <c r="BY27" s="659"/>
      <c r="BZ27" s="659"/>
      <c r="CA27" s="659"/>
      <c r="CB27" s="659"/>
      <c r="CC27" s="659"/>
      <c r="CD27" s="659"/>
      <c r="CE27" s="659"/>
      <c r="CF27" s="659"/>
      <c r="CG27" s="659"/>
      <c r="CH27" s="659"/>
      <c r="CI27" s="659"/>
      <c r="CJ27" s="659"/>
      <c r="CK27" s="659"/>
      <c r="CL27" s="659"/>
      <c r="CM27" s="659"/>
      <c r="CN27" s="659"/>
      <c r="CO27" s="659"/>
      <c r="CP27" s="659"/>
      <c r="CQ27" s="659"/>
      <c r="CR27" s="659"/>
      <c r="CS27" s="659"/>
      <c r="CT27" s="659"/>
      <c r="CU27" s="659"/>
      <c r="CV27" s="659"/>
      <c r="CW27" s="659"/>
      <c r="CX27" s="659"/>
      <c r="CY27" s="659"/>
      <c r="CZ27" s="659"/>
      <c r="DA27" s="659"/>
      <c r="DB27" s="659"/>
      <c r="DC27" s="659"/>
      <c r="DD27" s="659"/>
      <c r="DE27" s="659"/>
      <c r="DF27" s="659"/>
      <c r="DG27" s="659"/>
      <c r="DH27" s="659"/>
      <c r="DI27" s="659"/>
      <c r="DJ27" s="659"/>
      <c r="DK27" s="659"/>
      <c r="DL27" s="659"/>
      <c r="DM27" s="659"/>
      <c r="DN27" s="659"/>
      <c r="DO27" s="659"/>
      <c r="DP27" s="659"/>
      <c r="DQ27" s="659"/>
      <c r="DR27" s="659"/>
      <c r="DS27" s="659"/>
      <c r="DT27" s="659"/>
      <c r="DU27" s="659"/>
      <c r="DV27" s="659"/>
      <c r="DW27" s="659"/>
      <c r="DX27" s="659"/>
      <c r="DY27" s="659"/>
      <c r="DZ27" s="659"/>
      <c r="EA27" s="659"/>
      <c r="EB27" s="659"/>
      <c r="EC27" s="659"/>
      <c r="ED27" s="659"/>
      <c r="EE27" s="659"/>
      <c r="EF27" s="659"/>
      <c r="EG27" s="659"/>
      <c r="EH27" s="659"/>
      <c r="EI27" s="659"/>
      <c r="EJ27" s="659"/>
      <c r="EK27" s="659"/>
      <c r="EL27" s="659"/>
      <c r="EM27" s="659"/>
      <c r="EN27" s="659"/>
      <c r="EO27" s="659"/>
      <c r="EP27" s="659"/>
      <c r="EQ27" s="659"/>
      <c r="ER27" s="659"/>
      <c r="ES27" s="659"/>
      <c r="ET27" s="659"/>
      <c r="EU27" s="659"/>
      <c r="EV27" s="659"/>
      <c r="EW27" s="659"/>
      <c r="EX27" s="659"/>
      <c r="EY27" s="659"/>
      <c r="EZ27" s="659"/>
      <c r="FA27" s="659"/>
      <c r="FB27" s="659"/>
      <c r="FC27" s="659"/>
      <c r="FD27" s="659"/>
      <c r="FE27" s="659"/>
      <c r="FF27" s="659"/>
      <c r="FG27" s="659"/>
      <c r="FH27" s="659"/>
      <c r="FI27" s="659"/>
      <c r="FJ27" s="659"/>
      <c r="FK27" s="659"/>
      <c r="FL27" s="659"/>
      <c r="FM27" s="659"/>
      <c r="FN27" s="659"/>
      <c r="FO27" s="659"/>
      <c r="FP27" s="659"/>
    </row>
    <row r="28" spans="1:172" s="666" customFormat="1" ht="24" customHeight="1" thickBot="1">
      <c r="A28" s="365" t="s">
        <v>48</v>
      </c>
      <c r="B28" s="662">
        <v>19.344134592267821</v>
      </c>
      <c r="C28" s="662">
        <v>0.18651159538875003</v>
      </c>
      <c r="D28" s="662">
        <v>13.693285909313888</v>
      </c>
      <c r="E28" s="662">
        <v>60.964268522892887</v>
      </c>
      <c r="F28" s="662">
        <v>2.3885710591126794</v>
      </c>
      <c r="G28" s="662">
        <v>4.1990993491828506E-2</v>
      </c>
      <c r="H28" s="662">
        <v>0.60228594941137181</v>
      </c>
      <c r="I28" s="662">
        <v>2.7789513781207482</v>
      </c>
      <c r="J28" s="663">
        <v>601046276.86200011</v>
      </c>
      <c r="K28" s="658"/>
      <c r="L28" s="664"/>
      <c r="M28" s="664"/>
      <c r="N28" s="664"/>
      <c r="O28" s="664"/>
      <c r="P28" s="664"/>
      <c r="Q28" s="664"/>
      <c r="R28" s="664"/>
      <c r="S28" s="664"/>
      <c r="T28" s="664"/>
      <c r="U28" s="664"/>
      <c r="V28" s="665"/>
      <c r="W28" s="665"/>
      <c r="X28" s="665"/>
      <c r="Y28" s="665"/>
      <c r="Z28" s="665"/>
      <c r="AA28" s="665"/>
      <c r="AB28" s="665"/>
      <c r="AC28" s="665"/>
      <c r="AD28" s="665"/>
      <c r="AE28" s="664"/>
      <c r="AF28" s="664"/>
      <c r="AG28" s="664"/>
      <c r="AH28" s="664"/>
      <c r="AI28" s="664"/>
      <c r="AJ28" s="664"/>
      <c r="AK28" s="664"/>
      <c r="AL28" s="664"/>
      <c r="AM28" s="664"/>
      <c r="AN28" s="664"/>
      <c r="AO28" s="664"/>
      <c r="AP28" s="664"/>
      <c r="AQ28" s="664"/>
      <c r="AR28" s="664"/>
      <c r="AS28" s="664"/>
      <c r="AT28" s="664"/>
      <c r="AU28" s="664"/>
      <c r="AV28" s="664"/>
      <c r="AW28" s="664"/>
      <c r="AX28" s="664"/>
      <c r="AY28" s="664"/>
      <c r="AZ28" s="664"/>
      <c r="BA28" s="664"/>
      <c r="BB28" s="664"/>
      <c r="BC28" s="664"/>
      <c r="BD28" s="664"/>
      <c r="BE28" s="664"/>
      <c r="BF28" s="664"/>
      <c r="BG28" s="664"/>
      <c r="BH28" s="664"/>
      <c r="BI28" s="664"/>
      <c r="BJ28" s="664"/>
      <c r="BK28" s="664"/>
      <c r="BL28" s="664"/>
      <c r="BM28" s="664"/>
      <c r="BN28" s="664"/>
      <c r="BO28" s="664"/>
      <c r="BP28" s="664"/>
      <c r="BQ28" s="664"/>
      <c r="BR28" s="664"/>
      <c r="BS28" s="664"/>
      <c r="BT28" s="664"/>
      <c r="BU28" s="664"/>
      <c r="BV28" s="664"/>
      <c r="BW28" s="664"/>
      <c r="BX28" s="664"/>
      <c r="BY28" s="664"/>
      <c r="BZ28" s="664"/>
      <c r="CA28" s="664"/>
      <c r="CB28" s="664"/>
      <c r="CC28" s="664"/>
      <c r="CD28" s="664"/>
      <c r="CE28" s="664"/>
      <c r="CF28" s="664"/>
      <c r="CG28" s="664"/>
      <c r="CH28" s="664"/>
      <c r="CI28" s="664"/>
      <c r="CJ28" s="664"/>
      <c r="CK28" s="664"/>
      <c r="CL28" s="664"/>
      <c r="CM28" s="664"/>
      <c r="CN28" s="664"/>
      <c r="CO28" s="664"/>
      <c r="CP28" s="664"/>
      <c r="CQ28" s="664"/>
      <c r="CR28" s="664"/>
      <c r="CS28" s="664"/>
      <c r="CT28" s="664"/>
      <c r="CU28" s="664"/>
      <c r="CV28" s="664"/>
      <c r="CW28" s="664"/>
      <c r="CX28" s="664"/>
      <c r="CY28" s="664"/>
      <c r="CZ28" s="664"/>
      <c r="DA28" s="664"/>
      <c r="DB28" s="664"/>
      <c r="DC28" s="664"/>
      <c r="DD28" s="664"/>
      <c r="DE28" s="664"/>
      <c r="DF28" s="664"/>
      <c r="DG28" s="664"/>
      <c r="DH28" s="664"/>
      <c r="DI28" s="664"/>
      <c r="DJ28" s="664"/>
      <c r="DK28" s="664"/>
      <c r="DL28" s="664"/>
      <c r="DM28" s="664"/>
      <c r="DN28" s="664"/>
      <c r="DO28" s="664"/>
      <c r="DP28" s="664"/>
      <c r="DQ28" s="664"/>
      <c r="DR28" s="664"/>
      <c r="DS28" s="664"/>
      <c r="DT28" s="664"/>
      <c r="DU28" s="664"/>
      <c r="DV28" s="664"/>
      <c r="DW28" s="664"/>
      <c r="DX28" s="664"/>
      <c r="DY28" s="664"/>
      <c r="DZ28" s="664"/>
      <c r="EA28" s="664"/>
      <c r="EB28" s="664"/>
      <c r="EC28" s="664"/>
      <c r="ED28" s="664"/>
      <c r="EE28" s="664"/>
      <c r="EF28" s="664"/>
      <c r="EG28" s="664"/>
      <c r="EH28" s="664"/>
      <c r="EI28" s="664"/>
      <c r="EJ28" s="664"/>
      <c r="EK28" s="664"/>
      <c r="EL28" s="664"/>
      <c r="EM28" s="664"/>
      <c r="EN28" s="664"/>
      <c r="EO28" s="664"/>
      <c r="EP28" s="664"/>
      <c r="EQ28" s="664"/>
      <c r="ER28" s="664"/>
      <c r="ES28" s="664"/>
      <c r="ET28" s="664"/>
      <c r="EU28" s="664"/>
      <c r="EV28" s="664"/>
      <c r="EW28" s="664"/>
      <c r="EX28" s="664"/>
      <c r="EY28" s="664"/>
      <c r="EZ28" s="664"/>
      <c r="FA28" s="664"/>
      <c r="FB28" s="664"/>
      <c r="FC28" s="664"/>
      <c r="FD28" s="664"/>
      <c r="FE28" s="664"/>
      <c r="FF28" s="664"/>
      <c r="FG28" s="664"/>
      <c r="FH28" s="664"/>
      <c r="FI28" s="664"/>
      <c r="FJ28" s="664"/>
      <c r="FK28" s="664"/>
      <c r="FL28" s="664"/>
      <c r="FM28" s="664"/>
      <c r="FN28" s="664"/>
      <c r="FO28" s="664"/>
      <c r="FP28" s="664"/>
    </row>
    <row r="29" spans="1:172" ht="5.25" customHeight="1">
      <c r="A29" s="667"/>
      <c r="B29" s="668"/>
      <c r="C29" s="668"/>
      <c r="D29" s="668"/>
      <c r="E29" s="668"/>
      <c r="F29" s="668"/>
      <c r="G29" s="668"/>
      <c r="H29" s="668"/>
      <c r="I29" s="668"/>
      <c r="J29" s="668"/>
      <c r="K29" s="669"/>
      <c r="L29" s="669"/>
      <c r="M29" s="669"/>
      <c r="N29" s="669"/>
      <c r="O29" s="669"/>
      <c r="P29" s="669"/>
      <c r="Q29" s="669"/>
      <c r="R29" s="669"/>
      <c r="S29" s="669"/>
      <c r="T29" s="669"/>
      <c r="U29" s="670"/>
      <c r="V29" s="670"/>
      <c r="W29" s="670"/>
      <c r="X29" s="670"/>
      <c r="Y29" s="670"/>
      <c r="Z29" s="670"/>
      <c r="AA29" s="670"/>
      <c r="AB29" s="670"/>
      <c r="AC29" s="670"/>
      <c r="AD29" s="669"/>
      <c r="AE29" s="669"/>
      <c r="AF29" s="669"/>
      <c r="AG29" s="669"/>
      <c r="AH29" s="669"/>
      <c r="AI29" s="669"/>
      <c r="AJ29" s="669"/>
      <c r="AK29" s="669"/>
      <c r="AL29" s="669"/>
      <c r="AM29" s="669"/>
      <c r="AN29" s="669"/>
      <c r="AO29" s="669"/>
      <c r="AP29" s="669"/>
      <c r="AQ29" s="669"/>
      <c r="AR29" s="669"/>
      <c r="AS29" s="669"/>
      <c r="AT29" s="669"/>
      <c r="AU29" s="669"/>
      <c r="AV29" s="669"/>
      <c r="AW29" s="669"/>
      <c r="AX29" s="669"/>
      <c r="AY29" s="669"/>
      <c r="AZ29" s="669"/>
      <c r="BA29" s="669"/>
      <c r="BB29" s="669"/>
      <c r="BC29" s="669"/>
      <c r="BD29" s="669"/>
      <c r="BE29" s="669"/>
      <c r="BF29" s="669"/>
      <c r="BG29" s="669"/>
      <c r="BH29" s="669"/>
      <c r="BI29" s="669"/>
      <c r="BJ29" s="669"/>
      <c r="BK29" s="669"/>
      <c r="BL29" s="669"/>
      <c r="BM29" s="669"/>
      <c r="BN29" s="669"/>
      <c r="BO29" s="669"/>
      <c r="BP29" s="669"/>
      <c r="BQ29" s="669"/>
      <c r="BR29" s="669"/>
      <c r="BS29" s="669"/>
      <c r="BT29" s="669"/>
      <c r="BU29" s="669"/>
      <c r="BV29" s="669"/>
      <c r="BW29" s="669"/>
      <c r="BX29" s="669"/>
      <c r="BY29" s="669"/>
      <c r="BZ29" s="669"/>
      <c r="CA29" s="669"/>
      <c r="CB29" s="669"/>
      <c r="CC29" s="669"/>
      <c r="CD29" s="669"/>
      <c r="CE29" s="669"/>
      <c r="CF29" s="669"/>
      <c r="CG29" s="669"/>
      <c r="CH29" s="669"/>
      <c r="CI29" s="669"/>
      <c r="CJ29" s="669"/>
      <c r="CK29" s="669"/>
      <c r="CL29" s="669"/>
      <c r="CM29" s="669"/>
      <c r="CN29" s="669"/>
      <c r="CO29" s="669"/>
      <c r="CP29" s="669"/>
      <c r="CQ29" s="669"/>
      <c r="CR29" s="669"/>
      <c r="CS29" s="669"/>
      <c r="CT29" s="669"/>
      <c r="CU29" s="669"/>
      <c r="CV29" s="669"/>
      <c r="CW29" s="669"/>
      <c r="CX29" s="669"/>
      <c r="CY29" s="669"/>
      <c r="CZ29" s="669"/>
      <c r="DA29" s="669"/>
      <c r="DB29" s="669"/>
      <c r="DC29" s="669"/>
      <c r="DD29" s="669"/>
      <c r="DE29" s="669"/>
      <c r="DF29" s="669"/>
      <c r="DG29" s="669"/>
      <c r="DH29" s="669"/>
      <c r="DI29" s="669"/>
      <c r="DJ29" s="669"/>
      <c r="DK29" s="669"/>
      <c r="DL29" s="669"/>
      <c r="DM29" s="669"/>
      <c r="DN29" s="669"/>
      <c r="DO29" s="669"/>
      <c r="DP29" s="669"/>
      <c r="DQ29" s="669"/>
      <c r="DR29" s="669"/>
      <c r="DS29" s="669"/>
      <c r="DT29" s="669"/>
      <c r="DU29" s="669"/>
      <c r="DV29" s="669"/>
      <c r="DW29" s="669"/>
      <c r="DX29" s="669"/>
      <c r="DY29" s="669"/>
      <c r="DZ29" s="669"/>
      <c r="EA29" s="669"/>
      <c r="EB29" s="669"/>
      <c r="EC29" s="669"/>
      <c r="ED29" s="669"/>
      <c r="EE29" s="669"/>
      <c r="EF29" s="669"/>
      <c r="EG29" s="669"/>
      <c r="EH29" s="669"/>
      <c r="EI29" s="669"/>
      <c r="EJ29" s="669"/>
      <c r="EK29" s="669"/>
      <c r="EL29" s="669"/>
      <c r="EM29" s="669"/>
      <c r="EN29" s="669"/>
      <c r="EO29" s="669"/>
      <c r="EP29" s="669"/>
      <c r="EQ29" s="669"/>
      <c r="ER29" s="669"/>
      <c r="ES29" s="669"/>
      <c r="ET29" s="669"/>
      <c r="EU29" s="669"/>
      <c r="EV29" s="669"/>
      <c r="EW29" s="669"/>
      <c r="EX29" s="669"/>
      <c r="EY29" s="669"/>
      <c r="EZ29" s="669"/>
      <c r="FA29" s="669"/>
      <c r="FB29" s="669"/>
      <c r="FC29" s="669"/>
      <c r="FD29" s="669"/>
      <c r="FE29" s="669"/>
      <c r="FF29" s="669"/>
      <c r="FG29" s="669"/>
      <c r="FH29" s="669"/>
      <c r="FI29" s="669"/>
      <c r="FJ29" s="669"/>
      <c r="FK29" s="669"/>
      <c r="FL29" s="669"/>
      <c r="FM29" s="669"/>
      <c r="FN29" s="669"/>
      <c r="FO29" s="669"/>
    </row>
    <row r="30" spans="1:172" s="676" customFormat="1" ht="12.15" customHeight="1">
      <c r="A30" s="18" t="s">
        <v>157</v>
      </c>
      <c r="B30" s="671"/>
      <c r="C30" s="671"/>
      <c r="D30" s="671"/>
      <c r="E30" s="671"/>
      <c r="F30" s="671"/>
      <c r="G30" s="671"/>
      <c r="H30" s="671"/>
      <c r="I30" s="672"/>
      <c r="J30" s="673"/>
      <c r="K30" s="674"/>
      <c r="L30" s="674"/>
      <c r="M30" s="674"/>
      <c r="N30" s="674"/>
      <c r="O30" s="674"/>
      <c r="P30" s="674"/>
      <c r="Q30" s="674"/>
      <c r="R30" s="674"/>
      <c r="S30" s="674"/>
      <c r="T30" s="674"/>
      <c r="U30" s="675"/>
      <c r="V30" s="675"/>
      <c r="W30" s="675"/>
      <c r="X30" s="675"/>
      <c r="Y30" s="675"/>
      <c r="Z30" s="675"/>
      <c r="AA30" s="675"/>
      <c r="AB30" s="675"/>
      <c r="AC30" s="675"/>
      <c r="AD30" s="674"/>
      <c r="AE30" s="674"/>
      <c r="AF30" s="674"/>
      <c r="AG30" s="674"/>
      <c r="AH30" s="674"/>
      <c r="AI30" s="674"/>
      <c r="AJ30" s="674"/>
      <c r="AK30" s="674"/>
      <c r="AL30" s="674"/>
      <c r="AM30" s="674"/>
      <c r="AN30" s="674"/>
      <c r="AO30" s="674"/>
      <c r="AP30" s="674"/>
      <c r="AQ30" s="674"/>
      <c r="AR30" s="674"/>
      <c r="AS30" s="674"/>
      <c r="AT30" s="674"/>
      <c r="AU30" s="674"/>
      <c r="AV30" s="674"/>
      <c r="AW30" s="674"/>
      <c r="AX30" s="674"/>
      <c r="AY30" s="674"/>
      <c r="AZ30" s="674"/>
      <c r="BA30" s="674"/>
      <c r="BB30" s="674"/>
      <c r="BC30" s="674"/>
      <c r="BD30" s="674"/>
      <c r="BE30" s="674"/>
      <c r="BF30" s="674"/>
      <c r="BG30" s="674"/>
      <c r="BH30" s="674"/>
      <c r="BI30" s="674"/>
      <c r="BJ30" s="674"/>
      <c r="BK30" s="674"/>
      <c r="BL30" s="674"/>
      <c r="BM30" s="674"/>
      <c r="BN30" s="674"/>
      <c r="BO30" s="674"/>
      <c r="BP30" s="674"/>
      <c r="BQ30" s="674"/>
      <c r="BR30" s="674"/>
      <c r="BS30" s="674"/>
      <c r="BT30" s="674"/>
      <c r="BU30" s="674"/>
      <c r="BV30" s="674"/>
      <c r="BW30" s="674"/>
      <c r="BX30" s="674"/>
      <c r="BY30" s="674"/>
      <c r="BZ30" s="674"/>
      <c r="CA30" s="674"/>
      <c r="CB30" s="674"/>
      <c r="CC30" s="674"/>
      <c r="CD30" s="674"/>
      <c r="CE30" s="674"/>
      <c r="CF30" s="674"/>
      <c r="CG30" s="674"/>
      <c r="CH30" s="674"/>
      <c r="CI30" s="674"/>
      <c r="CJ30" s="674"/>
      <c r="CK30" s="674"/>
      <c r="CL30" s="674"/>
      <c r="CM30" s="674"/>
      <c r="CN30" s="674"/>
      <c r="CO30" s="674"/>
      <c r="CP30" s="674"/>
      <c r="CQ30" s="674"/>
      <c r="CR30" s="674"/>
      <c r="CS30" s="674"/>
      <c r="CT30" s="674"/>
      <c r="CU30" s="674"/>
      <c r="CV30" s="674"/>
      <c r="CW30" s="674"/>
      <c r="CX30" s="674"/>
      <c r="CY30" s="674"/>
      <c r="CZ30" s="674"/>
      <c r="DA30" s="674"/>
      <c r="DB30" s="674"/>
      <c r="DC30" s="674"/>
      <c r="DD30" s="674"/>
      <c r="DE30" s="674"/>
      <c r="DF30" s="674"/>
      <c r="DG30" s="674"/>
      <c r="DH30" s="674"/>
      <c r="DI30" s="674"/>
      <c r="DJ30" s="674"/>
      <c r="DK30" s="674"/>
      <c r="DL30" s="674"/>
      <c r="DM30" s="674"/>
      <c r="DN30" s="674"/>
      <c r="DO30" s="674"/>
      <c r="DP30" s="674"/>
      <c r="DQ30" s="674"/>
      <c r="DR30" s="674"/>
      <c r="DS30" s="674"/>
      <c r="DT30" s="674"/>
      <c r="DU30" s="674"/>
      <c r="DV30" s="674"/>
      <c r="DW30" s="674"/>
      <c r="DX30" s="674"/>
      <c r="DY30" s="674"/>
      <c r="DZ30" s="674"/>
      <c r="EA30" s="674"/>
      <c r="EB30" s="674"/>
      <c r="EC30" s="674"/>
      <c r="ED30" s="674"/>
      <c r="EE30" s="674"/>
      <c r="EF30" s="674"/>
      <c r="EG30" s="674"/>
      <c r="EH30" s="674"/>
      <c r="EI30" s="674"/>
      <c r="EJ30" s="674"/>
      <c r="EK30" s="674"/>
      <c r="EL30" s="674"/>
      <c r="EM30" s="674"/>
      <c r="EN30" s="674"/>
      <c r="EO30" s="674"/>
      <c r="EP30" s="674"/>
      <c r="EQ30" s="674"/>
      <c r="ER30" s="674"/>
      <c r="ES30" s="674"/>
      <c r="ET30" s="674"/>
      <c r="EU30" s="674"/>
      <c r="EV30" s="674"/>
      <c r="EW30" s="674"/>
      <c r="EX30" s="674"/>
      <c r="EY30" s="674"/>
      <c r="EZ30" s="674"/>
      <c r="FA30" s="674"/>
      <c r="FB30" s="674"/>
      <c r="FC30" s="674"/>
      <c r="FD30" s="674"/>
      <c r="FE30" s="674"/>
      <c r="FF30" s="674"/>
      <c r="FG30" s="674"/>
      <c r="FH30" s="674"/>
      <c r="FI30" s="674"/>
      <c r="FJ30" s="674"/>
      <c r="FK30" s="674"/>
      <c r="FL30" s="674"/>
      <c r="FM30" s="674"/>
      <c r="FN30" s="674"/>
      <c r="FO30" s="674"/>
    </row>
    <row r="31" spans="1:172" s="201" customFormat="1" ht="12.75" customHeight="1">
      <c r="A31" s="18" t="s">
        <v>701</v>
      </c>
      <c r="B31" s="24"/>
      <c r="C31" s="24"/>
      <c r="D31" s="24"/>
      <c r="E31" s="24"/>
      <c r="F31" s="24"/>
      <c r="G31" s="24"/>
      <c r="H31" s="24"/>
      <c r="I31" s="24"/>
      <c r="J31" s="24"/>
      <c r="K31" s="677"/>
      <c r="L31" s="677"/>
      <c r="M31" s="677"/>
      <c r="N31" s="677"/>
      <c r="O31" s="677"/>
      <c r="P31" s="677"/>
      <c r="Q31" s="677"/>
      <c r="R31" s="677"/>
      <c r="S31" s="677"/>
      <c r="T31" s="677"/>
      <c r="U31" s="678"/>
      <c r="V31" s="678"/>
      <c r="W31" s="678"/>
      <c r="X31" s="678"/>
      <c r="Y31" s="678"/>
      <c r="Z31" s="678"/>
      <c r="AA31" s="678"/>
      <c r="AB31" s="678"/>
      <c r="AC31" s="678"/>
      <c r="AD31" s="677"/>
      <c r="AE31" s="677"/>
      <c r="AF31" s="677"/>
      <c r="AG31" s="677"/>
      <c r="AH31" s="677"/>
      <c r="AI31" s="677"/>
      <c r="AJ31" s="677"/>
      <c r="AK31" s="677"/>
      <c r="AL31" s="677"/>
      <c r="AM31" s="677"/>
      <c r="AN31" s="677"/>
      <c r="AO31" s="677"/>
      <c r="AP31" s="677"/>
      <c r="AQ31" s="677"/>
      <c r="AR31" s="677"/>
      <c r="AS31" s="677"/>
      <c r="AT31" s="677"/>
      <c r="AU31" s="677"/>
      <c r="AV31" s="677"/>
      <c r="AW31" s="677"/>
      <c r="AX31" s="677"/>
      <c r="AY31" s="677"/>
      <c r="AZ31" s="677"/>
      <c r="BA31" s="677"/>
      <c r="BB31" s="677"/>
      <c r="BC31" s="677"/>
      <c r="BD31" s="677"/>
      <c r="BE31" s="677"/>
      <c r="BF31" s="677"/>
      <c r="BG31" s="677"/>
      <c r="BH31" s="677"/>
      <c r="BI31" s="677"/>
      <c r="BJ31" s="677"/>
      <c r="BK31" s="677"/>
      <c r="BL31" s="677"/>
      <c r="BM31" s="677"/>
      <c r="BN31" s="677"/>
      <c r="BO31" s="677"/>
      <c r="BP31" s="677"/>
      <c r="BQ31" s="677"/>
      <c r="BR31" s="677"/>
      <c r="BS31" s="677"/>
      <c r="BT31" s="677"/>
      <c r="BU31" s="677"/>
      <c r="BV31" s="677"/>
      <c r="BW31" s="677"/>
      <c r="BX31" s="677"/>
      <c r="BY31" s="677"/>
      <c r="BZ31" s="677"/>
      <c r="CA31" s="677"/>
      <c r="CB31" s="677"/>
      <c r="CC31" s="677"/>
      <c r="CD31" s="677"/>
      <c r="CE31" s="677"/>
      <c r="CF31" s="677"/>
      <c r="CG31" s="677"/>
      <c r="CH31" s="677"/>
      <c r="CI31" s="677"/>
      <c r="CJ31" s="677"/>
      <c r="CK31" s="677"/>
      <c r="CL31" s="677"/>
      <c r="CM31" s="677"/>
      <c r="CN31" s="677"/>
      <c r="CO31" s="677"/>
      <c r="CP31" s="677"/>
      <c r="CQ31" s="677"/>
      <c r="CR31" s="677"/>
      <c r="CS31" s="677"/>
      <c r="CT31" s="677"/>
      <c r="CU31" s="677"/>
      <c r="CV31" s="677"/>
      <c r="CW31" s="677"/>
      <c r="CX31" s="677"/>
      <c r="CY31" s="677"/>
      <c r="CZ31" s="677"/>
      <c r="DA31" s="677"/>
      <c r="DB31" s="677"/>
      <c r="DC31" s="677"/>
      <c r="DD31" s="677"/>
      <c r="DE31" s="677"/>
      <c r="DF31" s="677"/>
      <c r="DG31" s="677"/>
      <c r="DH31" s="677"/>
      <c r="DI31" s="677"/>
      <c r="DJ31" s="677"/>
      <c r="DK31" s="677"/>
      <c r="DL31" s="677"/>
      <c r="DM31" s="677"/>
      <c r="DN31" s="677"/>
      <c r="DO31" s="677"/>
      <c r="DP31" s="677"/>
      <c r="DQ31" s="677"/>
      <c r="DR31" s="677"/>
      <c r="DS31" s="677"/>
      <c r="DT31" s="677"/>
      <c r="DU31" s="677"/>
      <c r="DV31" s="677"/>
      <c r="DW31" s="677"/>
      <c r="DX31" s="677"/>
      <c r="DY31" s="677"/>
      <c r="DZ31" s="677"/>
      <c r="EA31" s="677"/>
      <c r="EB31" s="677"/>
      <c r="EC31" s="677"/>
      <c r="ED31" s="677"/>
      <c r="EE31" s="677"/>
      <c r="EF31" s="677"/>
      <c r="EG31" s="677"/>
      <c r="EH31" s="677"/>
      <c r="EI31" s="677"/>
      <c r="EJ31" s="677"/>
      <c r="EK31" s="677"/>
      <c r="EL31" s="677"/>
      <c r="EM31" s="677"/>
      <c r="EN31" s="677"/>
      <c r="EO31" s="677"/>
      <c r="EP31" s="677"/>
      <c r="EQ31" s="677"/>
      <c r="ER31" s="677"/>
      <c r="ES31" s="677"/>
      <c r="ET31" s="677"/>
      <c r="EU31" s="677"/>
      <c r="EV31" s="677"/>
      <c r="EW31" s="677"/>
      <c r="EX31" s="677"/>
      <c r="EY31" s="677"/>
      <c r="EZ31" s="677"/>
      <c r="FA31" s="677"/>
      <c r="FB31" s="677"/>
      <c r="FC31" s="677"/>
      <c r="FD31" s="677"/>
      <c r="FE31" s="677"/>
      <c r="FF31" s="677"/>
      <c r="FG31" s="677"/>
      <c r="FH31" s="677"/>
      <c r="FI31" s="677"/>
      <c r="FJ31" s="677"/>
      <c r="FK31" s="677"/>
      <c r="FL31" s="677"/>
      <c r="FM31" s="677"/>
      <c r="FN31" s="677"/>
      <c r="FO31" s="677"/>
    </row>
    <row r="32" spans="1:172" s="201" customFormat="1" ht="13.65" customHeight="1">
      <c r="A32" s="18" t="s">
        <v>702</v>
      </c>
      <c r="B32" s="24"/>
      <c r="C32" s="24"/>
      <c r="D32" s="24"/>
      <c r="E32" s="24"/>
      <c r="F32" s="24"/>
      <c r="G32" s="24"/>
      <c r="H32" s="24"/>
      <c r="I32" s="24"/>
      <c r="J32" s="196"/>
      <c r="K32" s="677"/>
      <c r="L32" s="677"/>
      <c r="M32" s="677"/>
      <c r="N32" s="677"/>
      <c r="O32" s="677"/>
      <c r="P32" s="677"/>
      <c r="Q32" s="677"/>
      <c r="R32" s="677"/>
      <c r="S32" s="677"/>
      <c r="T32" s="677"/>
      <c r="U32" s="677"/>
      <c r="V32" s="677"/>
      <c r="W32" s="677"/>
      <c r="X32" s="677"/>
      <c r="Y32" s="677"/>
      <c r="Z32" s="677"/>
      <c r="AA32" s="677"/>
      <c r="AB32" s="677"/>
      <c r="AC32" s="677"/>
      <c r="AD32" s="677"/>
      <c r="AE32" s="677"/>
      <c r="AF32" s="677"/>
      <c r="AG32" s="677"/>
      <c r="AH32" s="677"/>
      <c r="AI32" s="677"/>
      <c r="AJ32" s="677"/>
      <c r="AK32" s="677"/>
      <c r="AL32" s="677"/>
      <c r="AM32" s="677"/>
      <c r="AN32" s="677"/>
      <c r="AO32" s="677"/>
      <c r="AP32" s="677"/>
      <c r="AQ32" s="677"/>
      <c r="AR32" s="677"/>
      <c r="AS32" s="677"/>
      <c r="AT32" s="677"/>
      <c r="AU32" s="677"/>
      <c r="AV32" s="677"/>
      <c r="AW32" s="677"/>
      <c r="AX32" s="677"/>
      <c r="AY32" s="677"/>
      <c r="AZ32" s="677"/>
      <c r="BA32" s="677"/>
      <c r="BB32" s="677"/>
      <c r="BC32" s="677"/>
      <c r="BD32" s="677"/>
      <c r="BE32" s="677"/>
      <c r="BF32" s="677"/>
      <c r="BG32" s="677"/>
      <c r="BH32" s="677"/>
      <c r="BI32" s="677"/>
      <c r="BJ32" s="677"/>
      <c r="BK32" s="677"/>
      <c r="BL32" s="677"/>
      <c r="BM32" s="677"/>
      <c r="BN32" s="677"/>
      <c r="BO32" s="677"/>
      <c r="BP32" s="677"/>
      <c r="BQ32" s="677"/>
      <c r="BR32" s="677"/>
      <c r="BS32" s="677"/>
      <c r="BT32" s="677"/>
      <c r="BU32" s="677"/>
      <c r="BV32" s="677"/>
      <c r="BW32" s="677"/>
      <c r="BX32" s="677"/>
      <c r="BY32" s="677"/>
      <c r="BZ32" s="677"/>
      <c r="CA32" s="677"/>
      <c r="CB32" s="677"/>
      <c r="CC32" s="677"/>
      <c r="CD32" s="677"/>
      <c r="CE32" s="677"/>
      <c r="CF32" s="677"/>
      <c r="CG32" s="677"/>
      <c r="CH32" s="677"/>
      <c r="CI32" s="677"/>
      <c r="CJ32" s="677"/>
      <c r="CK32" s="677"/>
      <c r="CL32" s="677"/>
      <c r="CM32" s="677"/>
      <c r="CN32" s="677"/>
      <c r="CO32" s="677"/>
      <c r="CP32" s="677"/>
      <c r="CQ32" s="677"/>
      <c r="CR32" s="677"/>
      <c r="CS32" s="677"/>
      <c r="CT32" s="677"/>
      <c r="CU32" s="677"/>
      <c r="CV32" s="677"/>
      <c r="CW32" s="677"/>
      <c r="CX32" s="677"/>
      <c r="CY32" s="677"/>
      <c r="CZ32" s="677"/>
      <c r="DA32" s="677"/>
      <c r="DB32" s="677"/>
      <c r="DC32" s="677"/>
      <c r="DD32" s="677"/>
      <c r="DE32" s="677"/>
      <c r="DF32" s="677"/>
      <c r="DG32" s="677"/>
      <c r="DH32" s="677"/>
      <c r="DI32" s="677"/>
      <c r="DJ32" s="677"/>
      <c r="DK32" s="677"/>
      <c r="DL32" s="677"/>
      <c r="DM32" s="677"/>
      <c r="DN32" s="677"/>
      <c r="DO32" s="677"/>
      <c r="DP32" s="677"/>
      <c r="DQ32" s="677"/>
      <c r="DR32" s="677"/>
      <c r="DS32" s="677"/>
      <c r="DT32" s="677"/>
      <c r="DU32" s="677"/>
      <c r="DV32" s="677"/>
      <c r="DW32" s="677"/>
      <c r="DX32" s="677"/>
      <c r="DY32" s="677"/>
      <c r="DZ32" s="677"/>
      <c r="EA32" s="677"/>
      <c r="EB32" s="677"/>
      <c r="EC32" s="677"/>
      <c r="ED32" s="677"/>
      <c r="EE32" s="677"/>
      <c r="EF32" s="677"/>
      <c r="EG32" s="677"/>
      <c r="EH32" s="677"/>
      <c r="EI32" s="677"/>
      <c r="EJ32" s="677"/>
      <c r="EK32" s="677"/>
      <c r="EL32" s="677"/>
      <c r="EM32" s="677"/>
      <c r="EN32" s="677"/>
      <c r="EO32" s="677"/>
      <c r="EP32" s="677"/>
      <c r="EQ32" s="677"/>
      <c r="ER32" s="677"/>
      <c r="ES32" s="677"/>
      <c r="ET32" s="677"/>
      <c r="EU32" s="677"/>
      <c r="EV32" s="677"/>
      <c r="EW32" s="677"/>
      <c r="EX32" s="677"/>
      <c r="EY32" s="677"/>
      <c r="EZ32" s="677"/>
      <c r="FA32" s="677"/>
      <c r="FB32" s="677"/>
      <c r="FC32" s="677"/>
      <c r="FD32" s="677"/>
      <c r="FE32" s="677"/>
      <c r="FF32" s="677"/>
      <c r="FG32" s="677"/>
      <c r="FH32" s="677"/>
      <c r="FI32" s="677"/>
      <c r="FJ32" s="677"/>
      <c r="FK32" s="677"/>
      <c r="FL32" s="677"/>
      <c r="FM32" s="677"/>
      <c r="FN32" s="677"/>
      <c r="FO32" s="677"/>
    </row>
    <row r="33" spans="1:171" s="201" customFormat="1" ht="14.25" customHeight="1">
      <c r="A33" s="24"/>
      <c r="B33" s="274"/>
      <c r="C33" s="274"/>
      <c r="D33" s="274"/>
      <c r="E33" s="274"/>
      <c r="F33" s="274"/>
      <c r="G33" s="274"/>
      <c r="H33" s="274"/>
      <c r="I33" s="274"/>
      <c r="J33" s="274"/>
      <c r="K33" s="274"/>
      <c r="L33" s="274"/>
      <c r="M33" s="7"/>
      <c r="N33" s="7"/>
      <c r="O33" s="7"/>
      <c r="P33" s="7"/>
      <c r="Q33" s="7"/>
      <c r="R33" s="7"/>
      <c r="S33" s="7"/>
      <c r="T33" s="7"/>
      <c r="U33" s="7"/>
      <c r="V33" s="7"/>
      <c r="W33" s="7"/>
      <c r="X33" s="7"/>
      <c r="Y33" s="7"/>
      <c r="Z33" s="7"/>
      <c r="AA33" s="677"/>
      <c r="AB33" s="677"/>
      <c r="AC33" s="677"/>
      <c r="AD33" s="677"/>
      <c r="AE33" s="677"/>
      <c r="AF33" s="677"/>
      <c r="AG33" s="677"/>
      <c r="AH33" s="677"/>
      <c r="AI33" s="677"/>
      <c r="AJ33" s="677"/>
      <c r="AK33" s="677"/>
      <c r="AL33" s="677"/>
      <c r="AM33" s="677"/>
      <c r="AN33" s="677"/>
      <c r="AO33" s="677"/>
      <c r="AP33" s="677"/>
      <c r="AQ33" s="677"/>
      <c r="AR33" s="677"/>
      <c r="AS33" s="677"/>
      <c r="AT33" s="677"/>
      <c r="AU33" s="677"/>
      <c r="AV33" s="677"/>
      <c r="AW33" s="677"/>
      <c r="AX33" s="677"/>
      <c r="AY33" s="677"/>
      <c r="AZ33" s="677"/>
      <c r="BA33" s="677"/>
      <c r="BB33" s="677"/>
      <c r="BC33" s="677"/>
      <c r="BD33" s="677"/>
      <c r="BE33" s="677"/>
      <c r="BF33" s="677"/>
      <c r="BG33" s="677"/>
      <c r="BH33" s="677"/>
      <c r="BI33" s="677"/>
      <c r="BJ33" s="677"/>
      <c r="BK33" s="677"/>
      <c r="BL33" s="677"/>
      <c r="BM33" s="677"/>
      <c r="BN33" s="677"/>
      <c r="BO33" s="677"/>
      <c r="BP33" s="677"/>
      <c r="BQ33" s="677"/>
      <c r="BR33" s="677"/>
      <c r="BS33" s="677"/>
      <c r="BT33" s="677"/>
      <c r="BU33" s="677"/>
      <c r="BV33" s="677"/>
      <c r="BW33" s="677"/>
      <c r="BX33" s="677"/>
      <c r="BY33" s="677"/>
      <c r="BZ33" s="677"/>
      <c r="CA33" s="677"/>
      <c r="CB33" s="677"/>
      <c r="CC33" s="677"/>
      <c r="CD33" s="677"/>
      <c r="CE33" s="677"/>
      <c r="CF33" s="677"/>
      <c r="CG33" s="677"/>
      <c r="CH33" s="677"/>
      <c r="CI33" s="677"/>
      <c r="CJ33" s="677"/>
      <c r="CK33" s="677"/>
      <c r="CL33" s="677"/>
      <c r="CM33" s="677"/>
      <c r="CN33" s="677"/>
      <c r="CO33" s="677"/>
      <c r="CP33" s="677"/>
      <c r="CQ33" s="677"/>
      <c r="CR33" s="677"/>
      <c r="CS33" s="677"/>
      <c r="CT33" s="677"/>
      <c r="CU33" s="677"/>
      <c r="CV33" s="677"/>
      <c r="CW33" s="677"/>
      <c r="CX33" s="677"/>
      <c r="CY33" s="677"/>
      <c r="CZ33" s="677"/>
      <c r="DA33" s="677"/>
      <c r="DB33" s="677"/>
      <c r="DC33" s="677"/>
      <c r="DD33" s="677"/>
      <c r="DE33" s="677"/>
      <c r="DF33" s="677"/>
      <c r="DG33" s="677"/>
      <c r="DH33" s="677"/>
      <c r="DI33" s="677"/>
      <c r="DJ33" s="677"/>
      <c r="DK33" s="677"/>
      <c r="DL33" s="677"/>
      <c r="DM33" s="677"/>
      <c r="DN33" s="677"/>
      <c r="DO33" s="677"/>
      <c r="DP33" s="677"/>
      <c r="DQ33" s="677"/>
      <c r="DR33" s="677"/>
      <c r="DS33" s="677"/>
      <c r="DT33" s="677"/>
      <c r="DU33" s="677"/>
      <c r="DV33" s="677"/>
      <c r="DW33" s="677"/>
      <c r="DX33" s="677"/>
      <c r="DY33" s="677"/>
      <c r="DZ33" s="677"/>
      <c r="EA33" s="677"/>
      <c r="EB33" s="677"/>
      <c r="EC33" s="677"/>
      <c r="ED33" s="677"/>
      <c r="EE33" s="677"/>
      <c r="EF33" s="677"/>
      <c r="EG33" s="677"/>
      <c r="EH33" s="677"/>
      <c r="EI33" s="677"/>
      <c r="EJ33" s="677"/>
      <c r="EK33" s="677"/>
      <c r="EL33" s="677"/>
      <c r="EM33" s="677"/>
      <c r="EN33" s="677"/>
      <c r="EO33" s="677"/>
      <c r="EP33" s="677"/>
      <c r="EQ33" s="677"/>
      <c r="ER33" s="677"/>
      <c r="ES33" s="677"/>
      <c r="ET33" s="677"/>
      <c r="EU33" s="677"/>
      <c r="EV33" s="677"/>
      <c r="EW33" s="677"/>
      <c r="EX33" s="677"/>
      <c r="EY33" s="677"/>
      <c r="EZ33" s="677"/>
      <c r="FA33" s="677"/>
      <c r="FB33" s="677"/>
      <c r="FC33" s="677"/>
      <c r="FD33" s="677"/>
      <c r="FE33" s="677"/>
      <c r="FF33" s="677"/>
      <c r="FG33" s="677"/>
      <c r="FH33" s="677"/>
      <c r="FI33" s="677"/>
      <c r="FJ33" s="677"/>
      <c r="FK33" s="677"/>
      <c r="FL33" s="677"/>
      <c r="FM33" s="677"/>
      <c r="FN33" s="677"/>
      <c r="FO33" s="677"/>
    </row>
    <row r="34" spans="1:171" s="676" customFormat="1" ht="13.65" customHeight="1">
      <c r="A34" s="18"/>
      <c r="B34" s="24"/>
      <c r="C34" s="24"/>
      <c r="D34" s="24"/>
      <c r="E34" s="24"/>
      <c r="F34" s="24"/>
      <c r="G34" s="24"/>
      <c r="H34" s="24"/>
      <c r="I34" s="24"/>
      <c r="J34" s="7"/>
      <c r="K34" s="7"/>
      <c r="L34" s="7"/>
      <c r="M34" s="7"/>
      <c r="N34" s="7"/>
      <c r="O34" s="7"/>
      <c r="P34" s="7"/>
      <c r="Q34" s="7"/>
      <c r="R34" s="7"/>
      <c r="S34" s="7"/>
      <c r="T34" s="7"/>
      <c r="U34" s="7"/>
      <c r="V34" s="7"/>
      <c r="W34" s="7"/>
      <c r="X34" s="7"/>
      <c r="Y34" s="7"/>
      <c r="Z34" s="7"/>
      <c r="AA34" s="674"/>
      <c r="AB34" s="674"/>
      <c r="AC34" s="674"/>
      <c r="AD34" s="674"/>
      <c r="AE34" s="674"/>
      <c r="AF34" s="674"/>
      <c r="AG34" s="674"/>
      <c r="AH34" s="674"/>
      <c r="AI34" s="674"/>
      <c r="AJ34" s="674"/>
      <c r="AK34" s="674"/>
      <c r="AL34" s="674"/>
      <c r="AM34" s="674"/>
      <c r="AN34" s="674"/>
      <c r="AO34" s="674"/>
      <c r="AP34" s="674"/>
      <c r="AQ34" s="674"/>
      <c r="AR34" s="674"/>
      <c r="AS34" s="674"/>
      <c r="AT34" s="674"/>
      <c r="AU34" s="674"/>
      <c r="AV34" s="674"/>
      <c r="AW34" s="674"/>
      <c r="AX34" s="674"/>
      <c r="AY34" s="674"/>
      <c r="AZ34" s="674"/>
      <c r="BA34" s="674"/>
      <c r="BB34" s="674"/>
      <c r="BC34" s="674"/>
      <c r="BD34" s="674"/>
      <c r="BE34" s="674"/>
      <c r="BF34" s="674"/>
      <c r="BG34" s="674"/>
      <c r="BH34" s="674"/>
      <c r="BI34" s="674"/>
      <c r="BJ34" s="674"/>
      <c r="BK34" s="674"/>
      <c r="BL34" s="674"/>
      <c r="BM34" s="674"/>
      <c r="BN34" s="674"/>
      <c r="BO34" s="674"/>
      <c r="BP34" s="674"/>
      <c r="BQ34" s="674"/>
      <c r="BR34" s="674"/>
      <c r="BS34" s="674"/>
      <c r="BT34" s="674"/>
      <c r="BU34" s="674"/>
      <c r="BV34" s="674"/>
      <c r="BW34" s="674"/>
      <c r="BX34" s="674"/>
      <c r="BY34" s="674"/>
      <c r="BZ34" s="674"/>
      <c r="CA34" s="674"/>
      <c r="CB34" s="674"/>
      <c r="CC34" s="674"/>
      <c r="CD34" s="674"/>
      <c r="CE34" s="674"/>
      <c r="CF34" s="674"/>
      <c r="CG34" s="674"/>
      <c r="CH34" s="674"/>
      <c r="CI34" s="674"/>
      <c r="CJ34" s="674"/>
      <c r="CK34" s="674"/>
      <c r="CL34" s="674"/>
      <c r="CM34" s="674"/>
      <c r="CN34" s="674"/>
      <c r="CO34" s="674"/>
      <c r="CP34" s="674"/>
      <c r="CQ34" s="674"/>
      <c r="CR34" s="674"/>
      <c r="CS34" s="674"/>
      <c r="CT34" s="674"/>
      <c r="CU34" s="674"/>
      <c r="CV34" s="674"/>
      <c r="CW34" s="674"/>
      <c r="CX34" s="674"/>
      <c r="CY34" s="674"/>
      <c r="CZ34" s="674"/>
      <c r="DA34" s="674"/>
      <c r="DB34" s="674"/>
      <c r="DC34" s="674"/>
      <c r="DD34" s="674"/>
      <c r="DE34" s="674"/>
      <c r="DF34" s="674"/>
      <c r="DG34" s="674"/>
      <c r="DH34" s="674"/>
      <c r="DI34" s="674"/>
      <c r="DJ34" s="674"/>
      <c r="DK34" s="674"/>
      <c r="DL34" s="674"/>
      <c r="DM34" s="674"/>
      <c r="DN34" s="674"/>
      <c r="DO34" s="674"/>
      <c r="DP34" s="674"/>
      <c r="DQ34" s="674"/>
      <c r="DR34" s="674"/>
      <c r="DS34" s="674"/>
      <c r="DT34" s="674"/>
      <c r="DU34" s="674"/>
      <c r="DV34" s="674"/>
      <c r="DW34" s="674"/>
      <c r="DX34" s="674"/>
      <c r="DY34" s="674"/>
      <c r="DZ34" s="674"/>
      <c r="EA34" s="674"/>
      <c r="EB34" s="674"/>
      <c r="EC34" s="674"/>
      <c r="ED34" s="674"/>
      <c r="EE34" s="674"/>
      <c r="EF34" s="674"/>
      <c r="EG34" s="674"/>
      <c r="EH34" s="674"/>
      <c r="EI34" s="674"/>
      <c r="EJ34" s="674"/>
      <c r="EK34" s="674"/>
      <c r="EL34" s="674"/>
      <c r="EM34" s="674"/>
      <c r="EN34" s="674"/>
      <c r="EO34" s="674"/>
      <c r="EP34" s="674"/>
      <c r="EQ34" s="674"/>
      <c r="ER34" s="674"/>
      <c r="ES34" s="674"/>
      <c r="ET34" s="674"/>
      <c r="EU34" s="674"/>
      <c r="EV34" s="674"/>
      <c r="EW34" s="674"/>
      <c r="EX34" s="674"/>
      <c r="EY34" s="674"/>
      <c r="EZ34" s="674"/>
      <c r="FA34" s="674"/>
      <c r="FB34" s="674"/>
      <c r="FC34" s="674"/>
      <c r="FD34" s="674"/>
      <c r="FE34" s="674"/>
      <c r="FF34" s="674"/>
      <c r="FG34" s="674"/>
      <c r="FH34" s="674"/>
      <c r="FI34" s="674"/>
      <c r="FJ34" s="674"/>
      <c r="FK34" s="674"/>
      <c r="FL34" s="674"/>
      <c r="FM34" s="674"/>
      <c r="FN34" s="674"/>
      <c r="FO34" s="674"/>
    </row>
    <row r="35" spans="1:171" ht="23.25" customHeight="1">
      <c r="A35" s="18"/>
      <c r="B35" s="24"/>
      <c r="C35" s="24"/>
      <c r="D35" s="24"/>
      <c r="E35" s="24"/>
      <c r="F35" s="24"/>
      <c r="G35" s="24"/>
      <c r="H35" s="24"/>
      <c r="I35" s="24"/>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D9D1D4FE-D9EE-44BC-9D11-AEE1BA9FB408}"/>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9425A-60F7-4F95-983F-1368DFAFEABA}">
  <dimension ref="A1:N34"/>
  <sheetViews>
    <sheetView showGridLines="0" zoomScale="115" zoomScaleNormal="115" workbookViewId="0"/>
  </sheetViews>
  <sheetFormatPr baseColWidth="10" defaultRowHeight="13.2"/>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378" customFormat="1" ht="20.100000000000001" customHeight="1">
      <c r="A1" s="1451" t="s">
        <v>1210</v>
      </c>
      <c r="B1" s="275"/>
      <c r="C1" s="275"/>
      <c r="D1" s="275"/>
      <c r="E1" s="275"/>
      <c r="F1" s="275"/>
      <c r="G1" s="275"/>
      <c r="H1" s="275"/>
      <c r="I1" s="275"/>
      <c r="J1" s="275"/>
      <c r="K1" s="275"/>
    </row>
    <row r="2" spans="1:14" s="172" customFormat="1" ht="24" customHeight="1">
      <c r="A2" s="167" t="s">
        <v>714</v>
      </c>
      <c r="B2" s="167"/>
      <c r="C2" s="167"/>
      <c r="D2" s="167"/>
      <c r="E2" s="167"/>
      <c r="F2" s="167"/>
      <c r="G2" s="167"/>
      <c r="H2" s="167"/>
      <c r="I2" s="167"/>
      <c r="J2" s="167"/>
      <c r="K2" s="167"/>
      <c r="L2" s="700"/>
      <c r="M2" s="700"/>
      <c r="N2" s="700"/>
    </row>
    <row r="3" spans="1:14" s="378" customFormat="1" ht="20.100000000000001" customHeight="1">
      <c r="A3" s="169">
        <v>46173</v>
      </c>
      <c r="B3" s="169"/>
      <c r="C3" s="169"/>
      <c r="D3" s="169"/>
      <c r="E3" s="169"/>
      <c r="F3" s="169"/>
      <c r="G3" s="169"/>
      <c r="H3" s="169"/>
      <c r="I3" s="169"/>
      <c r="J3" s="169"/>
      <c r="K3" s="169"/>
      <c r="L3" s="644"/>
      <c r="M3" s="644"/>
      <c r="N3" s="644"/>
    </row>
    <row r="4" spans="1:14" s="384" customFormat="1" ht="20.100000000000001" customHeight="1">
      <c r="A4" s="170" t="s">
        <v>176</v>
      </c>
      <c r="B4" s="170"/>
      <c r="C4" s="170"/>
      <c r="D4" s="170"/>
      <c r="E4" s="170"/>
      <c r="F4" s="170"/>
      <c r="G4" s="170"/>
      <c r="H4" s="170"/>
      <c r="I4" s="170"/>
      <c r="J4" s="170"/>
      <c r="K4" s="170"/>
      <c r="L4" s="604"/>
      <c r="M4" s="604"/>
      <c r="N4" s="604"/>
    </row>
    <row r="5" spans="1:14" ht="6.75" customHeight="1" thickBot="1">
      <c r="A5" s="701"/>
    </row>
    <row r="6" spans="1:14" s="36" customFormat="1" ht="60" customHeight="1">
      <c r="A6" s="356" t="s">
        <v>1</v>
      </c>
      <c r="B6" s="702" t="s">
        <v>715</v>
      </c>
      <c r="C6" s="702" t="s">
        <v>716</v>
      </c>
      <c r="D6" s="702" t="s">
        <v>717</v>
      </c>
      <c r="E6" s="703" t="s">
        <v>136</v>
      </c>
      <c r="F6" s="702" t="s">
        <v>718</v>
      </c>
      <c r="G6" s="702" t="s">
        <v>719</v>
      </c>
      <c r="H6" s="702" t="s">
        <v>720</v>
      </c>
      <c r="I6" s="702" t="s">
        <v>721</v>
      </c>
      <c r="J6" s="702" t="s">
        <v>722</v>
      </c>
      <c r="K6" s="356" t="s">
        <v>723</v>
      </c>
    </row>
    <row r="7" spans="1:14" s="36" customFormat="1" ht="7.5" customHeight="1">
      <c r="A7" s="388"/>
      <c r="B7" s="388"/>
      <c r="C7" s="388"/>
      <c r="D7" s="388"/>
      <c r="E7" s="388"/>
      <c r="F7" s="388"/>
      <c r="G7" s="388"/>
      <c r="H7" s="388"/>
      <c r="I7" s="388"/>
      <c r="J7" s="388"/>
      <c r="K7" s="388"/>
    </row>
    <row r="8" spans="1:14" s="24" customFormat="1" ht="20.100000000000001" customHeight="1">
      <c r="A8" s="290" t="s">
        <v>29</v>
      </c>
      <c r="B8" s="704">
        <v>1.9805114198314999E-2</v>
      </c>
      <c r="C8" s="704">
        <v>4.9844230769218587</v>
      </c>
      <c r="D8" s="704">
        <v>1.1285138073302832</v>
      </c>
      <c r="E8" s="704">
        <v>52.947413599026149</v>
      </c>
      <c r="F8" s="704">
        <v>22.358941654303983</v>
      </c>
      <c r="G8" s="704">
        <v>4.5547056212193335E-2</v>
      </c>
      <c r="H8" s="704">
        <v>3.734283020062322</v>
      </c>
      <c r="I8" s="704">
        <v>6.9781400235322586</v>
      </c>
      <c r="J8" s="704">
        <v>7.8029326484126207</v>
      </c>
      <c r="K8" s="705">
        <v>85548666.018000007</v>
      </c>
      <c r="L8" s="706"/>
    </row>
    <row r="9" spans="1:14" s="24" customFormat="1" ht="20.100000000000001" customHeight="1">
      <c r="A9" s="290" t="s">
        <v>30</v>
      </c>
      <c r="B9" s="704">
        <v>2.0060592299731735E-3</v>
      </c>
      <c r="C9" s="704">
        <v>0.12790053784598981</v>
      </c>
      <c r="D9" s="704">
        <v>0.12583886673316508</v>
      </c>
      <c r="E9" s="704">
        <v>69.217749427393386</v>
      </c>
      <c r="F9" s="704">
        <v>5.6683884455357783</v>
      </c>
      <c r="G9" s="704" t="s">
        <v>134</v>
      </c>
      <c r="H9" s="704">
        <v>0.76321935791522966</v>
      </c>
      <c r="I9" s="704">
        <v>4.0522482044681949</v>
      </c>
      <c r="J9" s="704">
        <v>20.04264910087829</v>
      </c>
      <c r="K9" s="705">
        <v>1810764.0819999999</v>
      </c>
      <c r="L9" s="706"/>
    </row>
    <row r="10" spans="1:14" s="24" customFormat="1" ht="20.100000000000001" customHeight="1">
      <c r="A10" s="290" t="s">
        <v>31</v>
      </c>
      <c r="B10" s="704">
        <v>0.26256116317518063</v>
      </c>
      <c r="C10" s="704">
        <v>5.1192611934406216</v>
      </c>
      <c r="D10" s="704">
        <v>2.9983588342291219</v>
      </c>
      <c r="E10" s="704">
        <v>61.724063155378616</v>
      </c>
      <c r="F10" s="704">
        <v>18.783858520710179</v>
      </c>
      <c r="G10" s="704" t="s">
        <v>134</v>
      </c>
      <c r="H10" s="704">
        <v>3.8218271818028118</v>
      </c>
      <c r="I10" s="704">
        <v>2.4663936426114588</v>
      </c>
      <c r="J10" s="704">
        <v>4.8236763086520176</v>
      </c>
      <c r="K10" s="705">
        <v>132074060.309</v>
      </c>
      <c r="L10" s="706"/>
    </row>
    <row r="11" spans="1:14" s="24" customFormat="1" ht="20.100000000000001" customHeight="1">
      <c r="A11" s="290" t="s">
        <v>32</v>
      </c>
      <c r="B11" s="704">
        <v>0.82729938551366466</v>
      </c>
      <c r="C11" s="704">
        <v>8.0865387042424466</v>
      </c>
      <c r="D11" s="704">
        <v>0.82877434186645915</v>
      </c>
      <c r="E11" s="704">
        <v>44.548959321518403</v>
      </c>
      <c r="F11" s="704">
        <v>23.090163006958793</v>
      </c>
      <c r="G11" s="704">
        <v>1.5900472263089546E-2</v>
      </c>
      <c r="H11" s="704">
        <v>0.12079575677669256</v>
      </c>
      <c r="I11" s="704">
        <v>9.065606783820348</v>
      </c>
      <c r="J11" s="704">
        <v>13.41596222704011</v>
      </c>
      <c r="K11" s="705">
        <v>6892814.1370000001</v>
      </c>
      <c r="L11" s="706"/>
    </row>
    <row r="12" spans="1:14" s="24" customFormat="1" ht="20.100000000000001" customHeight="1">
      <c r="A12" s="290" t="s">
        <v>33</v>
      </c>
      <c r="B12" s="704">
        <v>0.22939359688583005</v>
      </c>
      <c r="C12" s="704">
        <v>1.2517670968090617</v>
      </c>
      <c r="D12" s="704">
        <v>2.0696065037495193</v>
      </c>
      <c r="E12" s="704">
        <v>51.875815123191074</v>
      </c>
      <c r="F12" s="704">
        <v>23.926109863610794</v>
      </c>
      <c r="G12" s="704">
        <v>2.3485745463402101</v>
      </c>
      <c r="H12" s="704">
        <v>5.2243821095211205</v>
      </c>
      <c r="I12" s="704">
        <v>12.050134348998427</v>
      </c>
      <c r="J12" s="704">
        <v>1.0242168108939642</v>
      </c>
      <c r="K12" s="705">
        <v>15432122.117000001</v>
      </c>
      <c r="L12" s="706"/>
    </row>
    <row r="13" spans="1:14" s="24" customFormat="1" ht="20.100000000000001" customHeight="1">
      <c r="A13" s="290" t="s">
        <v>117</v>
      </c>
      <c r="B13" s="704">
        <v>0.12764477362480897</v>
      </c>
      <c r="C13" s="704">
        <v>3.9786126152828687</v>
      </c>
      <c r="D13" s="704">
        <v>1.4249772133916265</v>
      </c>
      <c r="E13" s="704">
        <v>58.125883783246564</v>
      </c>
      <c r="F13" s="704">
        <v>22.581166400771792</v>
      </c>
      <c r="G13" s="704">
        <v>2.6181803656824574</v>
      </c>
      <c r="H13" s="704">
        <v>3.6312227920933986</v>
      </c>
      <c r="I13" s="704">
        <v>6.0645291289607632</v>
      </c>
      <c r="J13" s="704">
        <v>1.4477829269457125</v>
      </c>
      <c r="K13" s="705">
        <v>50791197.445</v>
      </c>
      <c r="L13" s="706"/>
    </row>
    <row r="14" spans="1:14" s="24" customFormat="1" ht="20.100000000000001" customHeight="1">
      <c r="A14" s="290" t="s">
        <v>35</v>
      </c>
      <c r="B14" s="704">
        <v>0.20283818360946926</v>
      </c>
      <c r="C14" s="704">
        <v>2.1984563453116257</v>
      </c>
      <c r="D14" s="704" t="s">
        <v>134</v>
      </c>
      <c r="E14" s="704">
        <v>3.9796804457005228</v>
      </c>
      <c r="F14" s="704" t="s">
        <v>134</v>
      </c>
      <c r="G14" s="704">
        <v>51.11355040583102</v>
      </c>
      <c r="H14" s="704" t="s">
        <v>134</v>
      </c>
      <c r="I14" s="704">
        <v>41.315385248325242</v>
      </c>
      <c r="J14" s="704">
        <v>1.1900893712221159</v>
      </c>
      <c r="K14" s="705">
        <v>1256382.2819999999</v>
      </c>
      <c r="L14" s="706"/>
    </row>
    <row r="15" spans="1:14" s="24" customFormat="1" ht="20.100000000000001" customHeight="1">
      <c r="A15" s="290" t="s">
        <v>36</v>
      </c>
      <c r="B15" s="704">
        <v>0.15662869126823437</v>
      </c>
      <c r="C15" s="704">
        <v>6.1260249774063888</v>
      </c>
      <c r="D15" s="704">
        <v>2.7837446047398857</v>
      </c>
      <c r="E15" s="704">
        <v>56.22708627113456</v>
      </c>
      <c r="F15" s="704">
        <v>22.60880151041157</v>
      </c>
      <c r="G15" s="704">
        <v>1.8342650697633998</v>
      </c>
      <c r="H15" s="704">
        <v>2.9052310387662326</v>
      </c>
      <c r="I15" s="704">
        <v>4.5505462442565179</v>
      </c>
      <c r="J15" s="704">
        <v>2.8076715922532158</v>
      </c>
      <c r="K15" s="705">
        <v>51800261.078000002</v>
      </c>
      <c r="L15" s="706"/>
    </row>
    <row r="16" spans="1:14" s="24" customFormat="1" ht="20.100000000000001" customHeight="1">
      <c r="A16" s="290" t="s">
        <v>37</v>
      </c>
      <c r="B16" s="704" t="s">
        <v>134</v>
      </c>
      <c r="C16" s="704" t="s">
        <v>134</v>
      </c>
      <c r="D16" s="704" t="s">
        <v>134</v>
      </c>
      <c r="E16" s="704">
        <v>97.650263571846921</v>
      </c>
      <c r="F16" s="704">
        <v>2.3497364281530788</v>
      </c>
      <c r="G16" s="704" t="s">
        <v>134</v>
      </c>
      <c r="H16" s="704" t="s">
        <v>134</v>
      </c>
      <c r="I16" s="704" t="s">
        <v>134</v>
      </c>
      <c r="J16" s="704">
        <v>-1.2206117396792115E-15</v>
      </c>
      <c r="K16" s="705">
        <v>14306185.748</v>
      </c>
      <c r="L16" s="706"/>
    </row>
    <row r="17" spans="1:12" s="24" customFormat="1" ht="20.100000000000001" customHeight="1">
      <c r="A17" s="290" t="s">
        <v>38</v>
      </c>
      <c r="B17" s="704" t="s">
        <v>134</v>
      </c>
      <c r="C17" s="704">
        <v>0.23545009759889982</v>
      </c>
      <c r="D17" s="704">
        <v>0.29698660190198439</v>
      </c>
      <c r="E17" s="704">
        <v>68.372756432496701</v>
      </c>
      <c r="F17" s="704">
        <v>13.465576078275735</v>
      </c>
      <c r="G17" s="704" t="s">
        <v>134</v>
      </c>
      <c r="H17" s="704">
        <v>2.3748676106113242</v>
      </c>
      <c r="I17" s="704">
        <v>14.522916921340908</v>
      </c>
      <c r="J17" s="704">
        <v>0.73144625777444094</v>
      </c>
      <c r="K17" s="705">
        <v>4234764.4369999999</v>
      </c>
      <c r="L17" s="706"/>
    </row>
    <row r="18" spans="1:12" s="24" customFormat="1" ht="20.100000000000001" customHeight="1">
      <c r="A18" s="26" t="s">
        <v>39</v>
      </c>
      <c r="B18" s="704" t="s">
        <v>134</v>
      </c>
      <c r="C18" s="704">
        <v>48.068849597920078</v>
      </c>
      <c r="D18" s="704" t="s">
        <v>134</v>
      </c>
      <c r="E18" s="704">
        <v>51.931150428200148</v>
      </c>
      <c r="F18" s="704" t="s">
        <v>134</v>
      </c>
      <c r="G18" s="704" t="s">
        <v>134</v>
      </c>
      <c r="H18" s="704" t="s">
        <v>134</v>
      </c>
      <c r="I18" s="704" t="s">
        <v>134</v>
      </c>
      <c r="J18" s="704">
        <v>-2.6120222406722731E-8</v>
      </c>
      <c r="K18" s="705">
        <v>3828451.0580000002</v>
      </c>
      <c r="L18" s="706"/>
    </row>
    <row r="19" spans="1:12" s="24" customFormat="1" ht="20.100000000000001" customHeight="1">
      <c r="A19" s="26" t="s">
        <v>118</v>
      </c>
      <c r="B19" s="704">
        <v>3.8949642092333557E-2</v>
      </c>
      <c r="C19" s="704" t="s">
        <v>134</v>
      </c>
      <c r="D19" s="704">
        <v>1.0152930272927663</v>
      </c>
      <c r="E19" s="704">
        <v>72.569357414214792</v>
      </c>
      <c r="F19" s="704" t="s">
        <v>134</v>
      </c>
      <c r="G19" s="704">
        <v>3.3204510571179133</v>
      </c>
      <c r="H19" s="704">
        <v>4.5474019681297708</v>
      </c>
      <c r="I19" s="704">
        <v>9.6774645556938488</v>
      </c>
      <c r="J19" s="704">
        <v>8.8310823354585679</v>
      </c>
      <c r="K19" s="705">
        <v>5445729.1160000004</v>
      </c>
      <c r="L19" s="706"/>
    </row>
    <row r="20" spans="1:12" s="24" customFormat="1" ht="20.100000000000001" customHeight="1">
      <c r="A20" s="26" t="s">
        <v>154</v>
      </c>
      <c r="B20" s="704" t="s">
        <v>134</v>
      </c>
      <c r="C20" s="704">
        <v>34.772596537652426</v>
      </c>
      <c r="D20" s="704" t="s">
        <v>134</v>
      </c>
      <c r="E20" s="704">
        <v>65.227403462347581</v>
      </c>
      <c r="F20" s="704" t="s">
        <v>134</v>
      </c>
      <c r="G20" s="704" t="s">
        <v>134</v>
      </c>
      <c r="H20" s="704" t="s">
        <v>134</v>
      </c>
      <c r="I20" s="704" t="s">
        <v>134</v>
      </c>
      <c r="J20" s="704">
        <v>-1.5464002488278821E-14</v>
      </c>
      <c r="K20" s="705">
        <v>1505629.89</v>
      </c>
      <c r="L20" s="706"/>
    </row>
    <row r="21" spans="1:12" s="24" customFormat="1" ht="20.100000000000001" customHeight="1">
      <c r="A21" s="27" t="s">
        <v>42</v>
      </c>
      <c r="B21" s="704" t="s">
        <v>134</v>
      </c>
      <c r="C21" s="704" t="s">
        <v>134</v>
      </c>
      <c r="D21" s="704">
        <v>1.1567703598756401E-2</v>
      </c>
      <c r="E21" s="704">
        <v>99.988432390013799</v>
      </c>
      <c r="F21" s="704" t="s">
        <v>134</v>
      </c>
      <c r="G21" s="704" t="s">
        <v>134</v>
      </c>
      <c r="H21" s="704" t="s">
        <v>134</v>
      </c>
      <c r="I21" s="704" t="s">
        <v>134</v>
      </c>
      <c r="J21" s="704">
        <v>-9.3612571779969059E-8</v>
      </c>
      <c r="K21" s="705">
        <v>1068232.7649999999</v>
      </c>
      <c r="L21" s="706"/>
    </row>
    <row r="22" spans="1:12" s="24" customFormat="1" ht="20.100000000000001" customHeight="1">
      <c r="A22" s="26" t="s">
        <v>43</v>
      </c>
      <c r="B22" s="704" t="s">
        <v>134</v>
      </c>
      <c r="C22" s="704" t="s">
        <v>134</v>
      </c>
      <c r="D22" s="704" t="s">
        <v>134</v>
      </c>
      <c r="E22" s="704">
        <v>81.262050872836795</v>
      </c>
      <c r="F22" s="704" t="s">
        <v>134</v>
      </c>
      <c r="G22" s="704" t="s">
        <v>134</v>
      </c>
      <c r="H22" s="704">
        <v>4.4547381847950218</v>
      </c>
      <c r="I22" s="704">
        <v>12.241716839826973</v>
      </c>
      <c r="J22" s="704">
        <v>2.0414941025412059</v>
      </c>
      <c r="K22" s="705">
        <v>1022506.848</v>
      </c>
      <c r="L22" s="706"/>
    </row>
    <row r="23" spans="1:12" s="24" customFormat="1" ht="20.100000000000001" customHeight="1">
      <c r="A23" s="26" t="s">
        <v>44</v>
      </c>
      <c r="B23" s="704" t="s">
        <v>134</v>
      </c>
      <c r="C23" s="704" t="s">
        <v>134</v>
      </c>
      <c r="D23" s="704" t="s">
        <v>134</v>
      </c>
      <c r="E23" s="704">
        <v>100</v>
      </c>
      <c r="F23" s="704" t="s">
        <v>134</v>
      </c>
      <c r="G23" s="704" t="s">
        <v>134</v>
      </c>
      <c r="H23" s="704" t="s">
        <v>134</v>
      </c>
      <c r="I23" s="704" t="s">
        <v>134</v>
      </c>
      <c r="J23" s="704" t="s">
        <v>134</v>
      </c>
      <c r="K23" s="705">
        <v>124542.32</v>
      </c>
      <c r="L23" s="706"/>
    </row>
    <row r="24" spans="1:12" s="24" customFormat="1" ht="20.100000000000001" customHeight="1">
      <c r="A24" s="26" t="s">
        <v>45</v>
      </c>
      <c r="B24" s="704" t="s">
        <v>134</v>
      </c>
      <c r="C24" s="704" t="s">
        <v>134</v>
      </c>
      <c r="D24" s="704" t="s">
        <v>134</v>
      </c>
      <c r="E24" s="704">
        <v>77.217903187993414</v>
      </c>
      <c r="F24" s="704" t="s">
        <v>134</v>
      </c>
      <c r="G24" s="704" t="s">
        <v>134</v>
      </c>
      <c r="H24" s="704" t="s">
        <v>134</v>
      </c>
      <c r="I24" s="704">
        <v>7.2052323091992871</v>
      </c>
      <c r="J24" s="704">
        <v>15.57686450280729</v>
      </c>
      <c r="K24" s="705">
        <v>2484436.2030000002</v>
      </c>
      <c r="L24" s="706"/>
    </row>
    <row r="25" spans="1:12" s="24" customFormat="1" ht="20.100000000000001" customHeight="1">
      <c r="A25" s="26" t="s">
        <v>46</v>
      </c>
      <c r="B25" s="704" t="s">
        <v>134</v>
      </c>
      <c r="C25" s="704" t="s">
        <v>134</v>
      </c>
      <c r="D25" s="704" t="s">
        <v>134</v>
      </c>
      <c r="E25" s="704">
        <v>100</v>
      </c>
      <c r="F25" s="704" t="s">
        <v>134</v>
      </c>
      <c r="G25" s="704" t="s">
        <v>134</v>
      </c>
      <c r="H25" s="704" t="s">
        <v>134</v>
      </c>
      <c r="I25" s="704" t="s">
        <v>134</v>
      </c>
      <c r="J25" s="704" t="s">
        <v>134</v>
      </c>
      <c r="K25" s="705">
        <v>4869822.0539999995</v>
      </c>
      <c r="L25" s="706"/>
    </row>
    <row r="26" spans="1:12" s="24" customFormat="1" ht="20.100000000000001" customHeight="1">
      <c r="A26" s="26" t="s">
        <v>47</v>
      </c>
      <c r="B26" s="704">
        <v>5.9257770563599836E-7</v>
      </c>
      <c r="C26" s="704">
        <v>6.6598671377338645</v>
      </c>
      <c r="D26" s="704" t="s">
        <v>134</v>
      </c>
      <c r="E26" s="704">
        <v>89.504116362957589</v>
      </c>
      <c r="F26" s="704">
        <v>2.6011132810292725</v>
      </c>
      <c r="G26" s="704" t="s">
        <v>134</v>
      </c>
      <c r="H26" s="704" t="s">
        <v>134</v>
      </c>
      <c r="I26" s="704" t="s">
        <v>134</v>
      </c>
      <c r="J26" s="704">
        <v>1.2349026257015705</v>
      </c>
      <c r="K26" s="705">
        <v>2531313.591</v>
      </c>
      <c r="L26" s="706"/>
    </row>
    <row r="27" spans="1:12" s="72" customFormat="1" ht="27" customHeight="1" thickBot="1">
      <c r="A27" s="365" t="s">
        <v>48</v>
      </c>
      <c r="B27" s="707">
        <v>0.1567884312756252</v>
      </c>
      <c r="C27" s="707">
        <v>5.0493257959506943</v>
      </c>
      <c r="D27" s="707">
        <v>1.9476663492108002</v>
      </c>
      <c r="E27" s="707">
        <v>60.127592491602556</v>
      </c>
      <c r="F27" s="707">
        <v>18.984624250224645</v>
      </c>
      <c r="G27" s="707">
        <v>0.9057382073953022</v>
      </c>
      <c r="H27" s="707">
        <v>3.3107870674341107</v>
      </c>
      <c r="I27" s="707">
        <v>4.9577146697373395</v>
      </c>
      <c r="J27" s="707">
        <v>4.5597627371688976</v>
      </c>
      <c r="K27" s="392">
        <v>387027881.49800009</v>
      </c>
      <c r="L27" s="706"/>
    </row>
    <row r="28" spans="1:12" s="8" customFormat="1" ht="7.5" customHeight="1">
      <c r="A28" s="667"/>
      <c r="B28" s="708"/>
      <c r="C28" s="708"/>
      <c r="D28" s="708"/>
      <c r="E28" s="708"/>
      <c r="F28" s="708"/>
      <c r="G28" s="708"/>
      <c r="H28" s="708"/>
      <c r="I28" s="708"/>
      <c r="J28" s="709"/>
      <c r="K28" s="673"/>
      <c r="L28" s="669"/>
    </row>
    <row r="29" spans="1:12" s="75" customFormat="1" ht="11.25" customHeight="1">
      <c r="A29" s="30" t="s">
        <v>724</v>
      </c>
      <c r="B29" s="18"/>
      <c r="C29" s="18"/>
      <c r="D29" s="18"/>
      <c r="E29" s="18"/>
      <c r="F29" s="18"/>
      <c r="G29" s="18"/>
      <c r="H29" s="18"/>
      <c r="I29" s="18"/>
      <c r="J29" s="18"/>
      <c r="K29" s="697"/>
    </row>
    <row r="30" spans="1:12" s="75" customFormat="1" ht="13.65" customHeight="1">
      <c r="A30" s="30" t="s">
        <v>725</v>
      </c>
      <c r="B30" s="18"/>
      <c r="C30" s="18"/>
      <c r="D30" s="18"/>
      <c r="E30" s="18"/>
      <c r="F30" s="18"/>
      <c r="G30" s="18"/>
      <c r="H30" s="18"/>
      <c r="I30" s="18"/>
      <c r="J30" s="18"/>
      <c r="K30" s="697"/>
    </row>
    <row r="31" spans="1:12">
      <c r="A31" s="30" t="s">
        <v>726</v>
      </c>
      <c r="B31" s="18"/>
      <c r="C31" s="18"/>
      <c r="D31" s="18"/>
      <c r="E31" s="18"/>
      <c r="F31" s="18"/>
      <c r="G31" s="18"/>
      <c r="H31" s="18"/>
      <c r="I31" s="18"/>
      <c r="J31" s="18"/>
      <c r="K31" s="697"/>
    </row>
    <row r="32" spans="1:12">
      <c r="A32" s="30" t="s">
        <v>727</v>
      </c>
      <c r="B32" s="18"/>
      <c r="C32" s="18"/>
      <c r="D32" s="18"/>
      <c r="E32" s="18"/>
      <c r="F32" s="18"/>
      <c r="G32" s="18"/>
      <c r="H32" s="18"/>
      <c r="I32" s="18"/>
      <c r="J32" s="18"/>
      <c r="K32" s="697"/>
    </row>
    <row r="33" spans="1:12">
      <c r="A33" s="202" t="s">
        <v>728</v>
      </c>
      <c r="B33" s="274"/>
      <c r="C33" s="274"/>
      <c r="D33" s="274"/>
      <c r="E33" s="274"/>
      <c r="F33" s="274"/>
      <c r="G33" s="274"/>
      <c r="H33" s="274"/>
      <c r="I33" s="274"/>
      <c r="J33" s="274"/>
      <c r="K33" s="274"/>
      <c r="L33" s="274"/>
    </row>
    <row r="34" spans="1:12">
      <c r="A34" s="33"/>
      <c r="B34" s="24"/>
      <c r="C34" s="24"/>
      <c r="D34" s="24"/>
      <c r="E34" s="24"/>
      <c r="F34" s="24"/>
      <c r="G34" s="24"/>
      <c r="H34" s="24"/>
      <c r="K34" s="623"/>
    </row>
  </sheetData>
  <hyperlinks>
    <hyperlink ref="A1" location="Índice!A1" display="Volver al Índice" xr:uid="{498EB850-2775-4BE7-AC11-B748FDD9D557}"/>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F9EE5-61B4-4AB4-BCC1-A227096C9748}">
  <dimension ref="A1:V200"/>
  <sheetViews>
    <sheetView showGridLines="0" zoomScale="85" zoomScaleNormal="85" workbookViewId="0"/>
  </sheetViews>
  <sheetFormatPr baseColWidth="10" defaultColWidth="11.44140625" defaultRowHeight="13.2"/>
  <cols>
    <col min="1" max="1" width="27.44140625" style="825" customWidth="1"/>
    <col min="2" max="2" width="10.44140625" style="7" bestFit="1" customWidth="1"/>
    <col min="3" max="3" width="9.109375" style="7" bestFit="1" customWidth="1"/>
    <col min="4" max="4" width="10.44140625" style="7" bestFit="1" customWidth="1"/>
    <col min="5" max="6" width="9.44140625" style="7" bestFit="1" customWidth="1"/>
    <col min="7" max="7" width="10.109375" style="7" bestFit="1" customWidth="1"/>
    <col min="8" max="8" width="9.109375" style="7" bestFit="1" customWidth="1"/>
    <col min="9" max="9" width="10" style="7" customWidth="1"/>
    <col min="10" max="13" width="9.44140625" style="7" bestFit="1" customWidth="1"/>
    <col min="14" max="14" width="9.109375" style="7" bestFit="1" customWidth="1"/>
    <col min="15" max="15" width="8.109375" style="7" bestFit="1" customWidth="1"/>
    <col min="16" max="16" width="7.44140625" style="7" bestFit="1" customWidth="1"/>
    <col min="17" max="20" width="7.44140625" style="7" customWidth="1"/>
    <col min="21" max="21" width="13.6640625" style="7" bestFit="1" customWidth="1"/>
    <col min="22" max="26" width="10.109375" style="7" customWidth="1"/>
    <col min="27" max="27" width="9" style="7" bestFit="1" customWidth="1"/>
    <col min="28" max="28" width="7.44140625" style="7" bestFit="1" customWidth="1"/>
    <col min="29" max="29" width="10.44140625" style="7" bestFit="1" customWidth="1"/>
    <col min="30" max="33" width="7.44140625" style="7" bestFit="1" customWidth="1"/>
    <col min="34" max="34" width="6.88671875" style="7" bestFit="1" customWidth="1"/>
    <col min="35" max="35" width="9" style="7" bestFit="1" customWidth="1"/>
    <col min="36" max="37" width="7.44140625" style="7" bestFit="1" customWidth="1"/>
    <col min="38" max="39" width="9" style="7" bestFit="1" customWidth="1"/>
    <col min="40" max="40" width="9" style="7" customWidth="1"/>
    <col min="41" max="41" width="7.44140625" style="7" bestFit="1" customWidth="1"/>
    <col min="42" max="42" width="10.44140625" style="7" bestFit="1" customWidth="1"/>
    <col min="43" max="43" width="11.44140625" style="7"/>
    <col min="44" max="44" width="29.44140625" style="7" customWidth="1"/>
    <col min="45" max="45" width="9" style="7" bestFit="1" customWidth="1"/>
    <col min="46" max="46" width="7.44140625" style="7" bestFit="1" customWidth="1"/>
    <col min="47" max="47" width="10.44140625" style="7" bestFit="1" customWidth="1"/>
    <col min="48" max="51" width="7.44140625" style="7" bestFit="1" customWidth="1"/>
    <col min="52" max="52" width="6.88671875" style="7" bestFit="1" customWidth="1"/>
    <col min="53" max="53" width="9" style="7" bestFit="1" customWidth="1"/>
    <col min="54" max="55" width="7.44140625" style="7" bestFit="1" customWidth="1"/>
    <col min="56" max="57" width="9" style="7" bestFit="1" customWidth="1"/>
    <col min="58" max="58" width="9" style="7" customWidth="1"/>
    <col min="59" max="59" width="7.44140625" style="7" bestFit="1" customWidth="1"/>
    <col min="60" max="60" width="9" style="7" bestFit="1" customWidth="1"/>
    <col min="61" max="61" width="11.44140625" style="7"/>
    <col min="62" max="62" width="29.44140625" style="7" customWidth="1"/>
    <col min="63" max="63" width="9" style="7" bestFit="1" customWidth="1"/>
    <col min="64" max="64" width="7.44140625" style="7" bestFit="1" customWidth="1"/>
    <col min="65" max="65" width="10.44140625" style="7" bestFit="1" customWidth="1"/>
    <col min="66" max="69" width="7.44140625" style="7" bestFit="1" customWidth="1"/>
    <col min="70" max="70" width="6.88671875" style="7" bestFit="1" customWidth="1"/>
    <col min="71" max="71" width="9" style="7" bestFit="1" customWidth="1"/>
    <col min="72" max="73" width="7.44140625" style="7" bestFit="1" customWidth="1"/>
    <col min="74" max="75" width="9" style="7" bestFit="1" customWidth="1"/>
    <col min="76" max="76" width="9" style="7" customWidth="1"/>
    <col min="77" max="77" width="7.44140625" style="7" bestFit="1" customWidth="1"/>
    <col min="78" max="78" width="9" style="7" bestFit="1" customWidth="1"/>
    <col min="79" max="256" width="11.44140625" style="7"/>
    <col min="257" max="257" width="27.44140625" style="7" customWidth="1"/>
    <col min="258" max="258" width="10.44140625" style="7" bestFit="1" customWidth="1"/>
    <col min="259" max="259" width="9.109375" style="7" bestFit="1" customWidth="1"/>
    <col min="260" max="260" width="10.44140625" style="7" bestFit="1" customWidth="1"/>
    <col min="261" max="262" width="9.44140625" style="7" bestFit="1" customWidth="1"/>
    <col min="263" max="263" width="10.109375" style="7" bestFit="1" customWidth="1"/>
    <col min="264" max="264" width="9.109375" style="7" bestFit="1" customWidth="1"/>
    <col min="265" max="265" width="10" style="7" customWidth="1"/>
    <col min="266" max="269" width="9.44140625" style="7" bestFit="1" customWidth="1"/>
    <col min="270" max="270" width="9.109375" style="7" bestFit="1" customWidth="1"/>
    <col min="271" max="271" width="8.109375" style="7" bestFit="1" customWidth="1"/>
    <col min="272" max="272" width="7.44140625" style="7" bestFit="1" customWidth="1"/>
    <col min="273" max="276" width="7.44140625" style="7" customWidth="1"/>
    <col min="277" max="277" width="13.6640625" style="7" bestFit="1" customWidth="1"/>
    <col min="278" max="282" width="10.109375" style="7" customWidth="1"/>
    <col min="283" max="283" width="9" style="7" bestFit="1" customWidth="1"/>
    <col min="284" max="284" width="7.44140625" style="7" bestFit="1" customWidth="1"/>
    <col min="285" max="285" width="10.44140625" style="7" bestFit="1" customWidth="1"/>
    <col min="286" max="289" width="7.44140625" style="7" bestFit="1" customWidth="1"/>
    <col min="290" max="290" width="6.88671875" style="7" bestFit="1" customWidth="1"/>
    <col min="291" max="291" width="9" style="7" bestFit="1" customWidth="1"/>
    <col min="292" max="293" width="7.44140625" style="7" bestFit="1" customWidth="1"/>
    <col min="294" max="295" width="9" style="7" bestFit="1" customWidth="1"/>
    <col min="296" max="296" width="9" style="7" customWidth="1"/>
    <col min="297" max="297" width="7.44140625" style="7" bestFit="1" customWidth="1"/>
    <col min="298" max="298" width="10.44140625" style="7" bestFit="1" customWidth="1"/>
    <col min="299" max="299" width="11.44140625" style="7"/>
    <col min="300" max="300" width="29.44140625" style="7" customWidth="1"/>
    <col min="301" max="301" width="9" style="7" bestFit="1" customWidth="1"/>
    <col min="302" max="302" width="7.44140625" style="7" bestFit="1" customWidth="1"/>
    <col min="303" max="303" width="10.44140625" style="7" bestFit="1" customWidth="1"/>
    <col min="304" max="307" width="7.44140625" style="7" bestFit="1" customWidth="1"/>
    <col min="308" max="308" width="6.88671875" style="7" bestFit="1" customWidth="1"/>
    <col min="309" max="309" width="9" style="7" bestFit="1" customWidth="1"/>
    <col min="310" max="311" width="7.44140625" style="7" bestFit="1" customWidth="1"/>
    <col min="312" max="313" width="9" style="7" bestFit="1" customWidth="1"/>
    <col min="314" max="314" width="9" style="7" customWidth="1"/>
    <col min="315" max="315" width="7.44140625" style="7" bestFit="1" customWidth="1"/>
    <col min="316" max="316" width="9" style="7" bestFit="1" customWidth="1"/>
    <col min="317" max="317" width="11.44140625" style="7"/>
    <col min="318" max="318" width="29.44140625" style="7" customWidth="1"/>
    <col min="319" max="319" width="9" style="7" bestFit="1" customWidth="1"/>
    <col min="320" max="320" width="7.44140625" style="7" bestFit="1" customWidth="1"/>
    <col min="321" max="321" width="10.44140625" style="7" bestFit="1" customWidth="1"/>
    <col min="322" max="325" width="7.44140625" style="7" bestFit="1" customWidth="1"/>
    <col min="326" max="326" width="6.88671875" style="7" bestFit="1" customWidth="1"/>
    <col min="327" max="327" width="9" style="7" bestFit="1" customWidth="1"/>
    <col min="328" max="329" width="7.44140625" style="7" bestFit="1" customWidth="1"/>
    <col min="330" max="331" width="9" style="7" bestFit="1" customWidth="1"/>
    <col min="332" max="332" width="9" style="7" customWidth="1"/>
    <col min="333" max="333" width="7.44140625" style="7" bestFit="1" customWidth="1"/>
    <col min="334" max="334" width="9" style="7" bestFit="1" customWidth="1"/>
    <col min="335" max="512" width="11.44140625" style="7"/>
    <col min="513" max="513" width="27.44140625" style="7" customWidth="1"/>
    <col min="514" max="514" width="10.44140625" style="7" bestFit="1" customWidth="1"/>
    <col min="515" max="515" width="9.109375" style="7" bestFit="1" customWidth="1"/>
    <col min="516" max="516" width="10.44140625" style="7" bestFit="1" customWidth="1"/>
    <col min="517" max="518" width="9.44140625" style="7" bestFit="1" customWidth="1"/>
    <col min="519" max="519" width="10.109375" style="7" bestFit="1" customWidth="1"/>
    <col min="520" max="520" width="9.109375" style="7" bestFit="1" customWidth="1"/>
    <col min="521" max="521" width="10" style="7" customWidth="1"/>
    <col min="522" max="525" width="9.44140625" style="7" bestFit="1" customWidth="1"/>
    <col min="526" max="526" width="9.109375" style="7" bestFit="1" customWidth="1"/>
    <col min="527" max="527" width="8.109375" style="7" bestFit="1" customWidth="1"/>
    <col min="528" max="528" width="7.44140625" style="7" bestFit="1" customWidth="1"/>
    <col min="529" max="532" width="7.44140625" style="7" customWidth="1"/>
    <col min="533" max="533" width="13.6640625" style="7" bestFit="1" customWidth="1"/>
    <col min="534" max="538" width="10.109375" style="7" customWidth="1"/>
    <col min="539" max="539" width="9" style="7" bestFit="1" customWidth="1"/>
    <col min="540" max="540" width="7.44140625" style="7" bestFit="1" customWidth="1"/>
    <col min="541" max="541" width="10.44140625" style="7" bestFit="1" customWidth="1"/>
    <col min="542" max="545" width="7.44140625" style="7" bestFit="1" customWidth="1"/>
    <col min="546" max="546" width="6.88671875" style="7" bestFit="1" customWidth="1"/>
    <col min="547" max="547" width="9" style="7" bestFit="1" customWidth="1"/>
    <col min="548" max="549" width="7.44140625" style="7" bestFit="1" customWidth="1"/>
    <col min="550" max="551" width="9" style="7" bestFit="1" customWidth="1"/>
    <col min="552" max="552" width="9" style="7" customWidth="1"/>
    <col min="553" max="553" width="7.44140625" style="7" bestFit="1" customWidth="1"/>
    <col min="554" max="554" width="10.44140625" style="7" bestFit="1" customWidth="1"/>
    <col min="555" max="555" width="11.44140625" style="7"/>
    <col min="556" max="556" width="29.44140625" style="7" customWidth="1"/>
    <col min="557" max="557" width="9" style="7" bestFit="1" customWidth="1"/>
    <col min="558" max="558" width="7.44140625" style="7" bestFit="1" customWidth="1"/>
    <col min="559" max="559" width="10.44140625" style="7" bestFit="1" customWidth="1"/>
    <col min="560" max="563" width="7.44140625" style="7" bestFit="1" customWidth="1"/>
    <col min="564" max="564" width="6.88671875" style="7" bestFit="1" customWidth="1"/>
    <col min="565" max="565" width="9" style="7" bestFit="1" customWidth="1"/>
    <col min="566" max="567" width="7.44140625" style="7" bestFit="1" customWidth="1"/>
    <col min="568" max="569" width="9" style="7" bestFit="1" customWidth="1"/>
    <col min="570" max="570" width="9" style="7" customWidth="1"/>
    <col min="571" max="571" width="7.44140625" style="7" bestFit="1" customWidth="1"/>
    <col min="572" max="572" width="9" style="7" bestFit="1" customWidth="1"/>
    <col min="573" max="573" width="11.44140625" style="7"/>
    <col min="574" max="574" width="29.44140625" style="7" customWidth="1"/>
    <col min="575" max="575" width="9" style="7" bestFit="1" customWidth="1"/>
    <col min="576" max="576" width="7.44140625" style="7" bestFit="1" customWidth="1"/>
    <col min="577" max="577" width="10.44140625" style="7" bestFit="1" customWidth="1"/>
    <col min="578" max="581" width="7.44140625" style="7" bestFit="1" customWidth="1"/>
    <col min="582" max="582" width="6.88671875" style="7" bestFit="1" customWidth="1"/>
    <col min="583" max="583" width="9" style="7" bestFit="1" customWidth="1"/>
    <col min="584" max="585" width="7.44140625" style="7" bestFit="1" customWidth="1"/>
    <col min="586" max="587" width="9" style="7" bestFit="1" customWidth="1"/>
    <col min="588" max="588" width="9" style="7" customWidth="1"/>
    <col min="589" max="589" width="7.44140625" style="7" bestFit="1" customWidth="1"/>
    <col min="590" max="590" width="9" style="7" bestFit="1" customWidth="1"/>
    <col min="591" max="768" width="11.44140625" style="7"/>
    <col min="769" max="769" width="27.44140625" style="7" customWidth="1"/>
    <col min="770" max="770" width="10.44140625" style="7" bestFit="1" customWidth="1"/>
    <col min="771" max="771" width="9.109375" style="7" bestFit="1" customWidth="1"/>
    <col min="772" max="772" width="10.44140625" style="7" bestFit="1" customWidth="1"/>
    <col min="773" max="774" width="9.44140625" style="7" bestFit="1" customWidth="1"/>
    <col min="775" max="775" width="10.109375" style="7" bestFit="1" customWidth="1"/>
    <col min="776" max="776" width="9.109375" style="7" bestFit="1" customWidth="1"/>
    <col min="777" max="777" width="10" style="7" customWidth="1"/>
    <col min="778" max="781" width="9.44140625" style="7" bestFit="1" customWidth="1"/>
    <col min="782" max="782" width="9.109375" style="7" bestFit="1" customWidth="1"/>
    <col min="783" max="783" width="8.109375" style="7" bestFit="1" customWidth="1"/>
    <col min="784" max="784" width="7.44140625" style="7" bestFit="1" customWidth="1"/>
    <col min="785" max="788" width="7.44140625" style="7" customWidth="1"/>
    <col min="789" max="789" width="13.6640625" style="7" bestFit="1" customWidth="1"/>
    <col min="790" max="794" width="10.109375" style="7" customWidth="1"/>
    <col min="795" max="795" width="9" style="7" bestFit="1" customWidth="1"/>
    <col min="796" max="796" width="7.44140625" style="7" bestFit="1" customWidth="1"/>
    <col min="797" max="797" width="10.44140625" style="7" bestFit="1" customWidth="1"/>
    <col min="798" max="801" width="7.44140625" style="7" bestFit="1" customWidth="1"/>
    <col min="802" max="802" width="6.88671875" style="7" bestFit="1" customWidth="1"/>
    <col min="803" max="803" width="9" style="7" bestFit="1" customWidth="1"/>
    <col min="804" max="805" width="7.44140625" style="7" bestFit="1" customWidth="1"/>
    <col min="806" max="807" width="9" style="7" bestFit="1" customWidth="1"/>
    <col min="808" max="808" width="9" style="7" customWidth="1"/>
    <col min="809" max="809" width="7.44140625" style="7" bestFit="1" customWidth="1"/>
    <col min="810" max="810" width="10.44140625" style="7" bestFit="1" customWidth="1"/>
    <col min="811" max="811" width="11.44140625" style="7"/>
    <col min="812" max="812" width="29.44140625" style="7" customWidth="1"/>
    <col min="813" max="813" width="9" style="7" bestFit="1" customWidth="1"/>
    <col min="814" max="814" width="7.44140625" style="7" bestFit="1" customWidth="1"/>
    <col min="815" max="815" width="10.44140625" style="7" bestFit="1" customWidth="1"/>
    <col min="816" max="819" width="7.44140625" style="7" bestFit="1" customWidth="1"/>
    <col min="820" max="820" width="6.88671875" style="7" bestFit="1" customWidth="1"/>
    <col min="821" max="821" width="9" style="7" bestFit="1" customWidth="1"/>
    <col min="822" max="823" width="7.44140625" style="7" bestFit="1" customWidth="1"/>
    <col min="824" max="825" width="9" style="7" bestFit="1" customWidth="1"/>
    <col min="826" max="826" width="9" style="7" customWidth="1"/>
    <col min="827" max="827" width="7.44140625" style="7" bestFit="1" customWidth="1"/>
    <col min="828" max="828" width="9" style="7" bestFit="1" customWidth="1"/>
    <col min="829" max="829" width="11.44140625" style="7"/>
    <col min="830" max="830" width="29.44140625" style="7" customWidth="1"/>
    <col min="831" max="831" width="9" style="7" bestFit="1" customWidth="1"/>
    <col min="832" max="832" width="7.44140625" style="7" bestFit="1" customWidth="1"/>
    <col min="833" max="833" width="10.44140625" style="7" bestFit="1" customWidth="1"/>
    <col min="834" max="837" width="7.44140625" style="7" bestFit="1" customWidth="1"/>
    <col min="838" max="838" width="6.88671875" style="7" bestFit="1" customWidth="1"/>
    <col min="839" max="839" width="9" style="7" bestFit="1" customWidth="1"/>
    <col min="840" max="841" width="7.44140625" style="7" bestFit="1" customWidth="1"/>
    <col min="842" max="843" width="9" style="7" bestFit="1" customWidth="1"/>
    <col min="844" max="844" width="9" style="7" customWidth="1"/>
    <col min="845" max="845" width="7.44140625" style="7" bestFit="1" customWidth="1"/>
    <col min="846" max="846" width="9" style="7" bestFit="1" customWidth="1"/>
    <col min="847" max="1024" width="11.44140625" style="7"/>
    <col min="1025" max="1025" width="27.44140625" style="7" customWidth="1"/>
    <col min="1026" max="1026" width="10.44140625" style="7" bestFit="1" customWidth="1"/>
    <col min="1027" max="1027" width="9.109375" style="7" bestFit="1" customWidth="1"/>
    <col min="1028" max="1028" width="10.44140625" style="7" bestFit="1" customWidth="1"/>
    <col min="1029" max="1030" width="9.44140625" style="7" bestFit="1" customWidth="1"/>
    <col min="1031" max="1031" width="10.109375" style="7" bestFit="1" customWidth="1"/>
    <col min="1032" max="1032" width="9.109375" style="7" bestFit="1" customWidth="1"/>
    <col min="1033" max="1033" width="10" style="7" customWidth="1"/>
    <col min="1034" max="1037" width="9.44140625" style="7" bestFit="1" customWidth="1"/>
    <col min="1038" max="1038" width="9.109375" style="7" bestFit="1" customWidth="1"/>
    <col min="1039" max="1039" width="8.109375" style="7" bestFit="1" customWidth="1"/>
    <col min="1040" max="1040" width="7.44140625" style="7" bestFit="1" customWidth="1"/>
    <col min="1041" max="1044" width="7.44140625" style="7" customWidth="1"/>
    <col min="1045" max="1045" width="13.6640625" style="7" bestFit="1" customWidth="1"/>
    <col min="1046" max="1050" width="10.109375" style="7" customWidth="1"/>
    <col min="1051" max="1051" width="9" style="7" bestFit="1" customWidth="1"/>
    <col min="1052" max="1052" width="7.44140625" style="7" bestFit="1" customWidth="1"/>
    <col min="1053" max="1053" width="10.44140625" style="7" bestFit="1" customWidth="1"/>
    <col min="1054" max="1057" width="7.44140625" style="7" bestFit="1" customWidth="1"/>
    <col min="1058" max="1058" width="6.88671875" style="7" bestFit="1" customWidth="1"/>
    <col min="1059" max="1059" width="9" style="7" bestFit="1" customWidth="1"/>
    <col min="1060" max="1061" width="7.44140625" style="7" bestFit="1" customWidth="1"/>
    <col min="1062" max="1063" width="9" style="7" bestFit="1" customWidth="1"/>
    <col min="1064" max="1064" width="9" style="7" customWidth="1"/>
    <col min="1065" max="1065" width="7.44140625" style="7" bestFit="1" customWidth="1"/>
    <col min="1066" max="1066" width="10.44140625" style="7" bestFit="1" customWidth="1"/>
    <col min="1067" max="1067" width="11.44140625" style="7"/>
    <col min="1068" max="1068" width="29.44140625" style="7" customWidth="1"/>
    <col min="1069" max="1069" width="9" style="7" bestFit="1" customWidth="1"/>
    <col min="1070" max="1070" width="7.44140625" style="7" bestFit="1" customWidth="1"/>
    <col min="1071" max="1071" width="10.44140625" style="7" bestFit="1" customWidth="1"/>
    <col min="1072" max="1075" width="7.44140625" style="7" bestFit="1" customWidth="1"/>
    <col min="1076" max="1076" width="6.88671875" style="7" bestFit="1" customWidth="1"/>
    <col min="1077" max="1077" width="9" style="7" bestFit="1" customWidth="1"/>
    <col min="1078" max="1079" width="7.44140625" style="7" bestFit="1" customWidth="1"/>
    <col min="1080" max="1081" width="9" style="7" bestFit="1" customWidth="1"/>
    <col min="1082" max="1082" width="9" style="7" customWidth="1"/>
    <col min="1083" max="1083" width="7.44140625" style="7" bestFit="1" customWidth="1"/>
    <col min="1084" max="1084" width="9" style="7" bestFit="1" customWidth="1"/>
    <col min="1085" max="1085" width="11.44140625" style="7"/>
    <col min="1086" max="1086" width="29.44140625" style="7" customWidth="1"/>
    <col min="1087" max="1087" width="9" style="7" bestFit="1" customWidth="1"/>
    <col min="1088" max="1088" width="7.44140625" style="7" bestFit="1" customWidth="1"/>
    <col min="1089" max="1089" width="10.44140625" style="7" bestFit="1" customWidth="1"/>
    <col min="1090" max="1093" width="7.44140625" style="7" bestFit="1" customWidth="1"/>
    <col min="1094" max="1094" width="6.88671875" style="7" bestFit="1" customWidth="1"/>
    <col min="1095" max="1095" width="9" style="7" bestFit="1" customWidth="1"/>
    <col min="1096" max="1097" width="7.44140625" style="7" bestFit="1" customWidth="1"/>
    <col min="1098" max="1099" width="9" style="7" bestFit="1" customWidth="1"/>
    <col min="1100" max="1100" width="9" style="7" customWidth="1"/>
    <col min="1101" max="1101" width="7.44140625" style="7" bestFit="1" customWidth="1"/>
    <col min="1102" max="1102" width="9" style="7" bestFit="1" customWidth="1"/>
    <col min="1103" max="1280" width="11.44140625" style="7"/>
    <col min="1281" max="1281" width="27.44140625" style="7" customWidth="1"/>
    <col min="1282" max="1282" width="10.44140625" style="7" bestFit="1" customWidth="1"/>
    <col min="1283" max="1283" width="9.109375" style="7" bestFit="1" customWidth="1"/>
    <col min="1284" max="1284" width="10.44140625" style="7" bestFit="1" customWidth="1"/>
    <col min="1285" max="1286" width="9.44140625" style="7" bestFit="1" customWidth="1"/>
    <col min="1287" max="1287" width="10.109375" style="7" bestFit="1" customWidth="1"/>
    <col min="1288" max="1288" width="9.109375" style="7" bestFit="1" customWidth="1"/>
    <col min="1289" max="1289" width="10" style="7" customWidth="1"/>
    <col min="1290" max="1293" width="9.44140625" style="7" bestFit="1" customWidth="1"/>
    <col min="1294" max="1294" width="9.109375" style="7" bestFit="1" customWidth="1"/>
    <col min="1295" max="1295" width="8.109375" style="7" bestFit="1" customWidth="1"/>
    <col min="1296" max="1296" width="7.44140625" style="7" bestFit="1" customWidth="1"/>
    <col min="1297" max="1300" width="7.44140625" style="7" customWidth="1"/>
    <col min="1301" max="1301" width="13.6640625" style="7" bestFit="1" customWidth="1"/>
    <col min="1302" max="1306" width="10.109375" style="7" customWidth="1"/>
    <col min="1307" max="1307" width="9" style="7" bestFit="1" customWidth="1"/>
    <col min="1308" max="1308" width="7.44140625" style="7" bestFit="1" customWidth="1"/>
    <col min="1309" max="1309" width="10.44140625" style="7" bestFit="1" customWidth="1"/>
    <col min="1310" max="1313" width="7.44140625" style="7" bestFit="1" customWidth="1"/>
    <col min="1314" max="1314" width="6.88671875" style="7" bestFit="1" customWidth="1"/>
    <col min="1315" max="1315" width="9" style="7" bestFit="1" customWidth="1"/>
    <col min="1316" max="1317" width="7.44140625" style="7" bestFit="1" customWidth="1"/>
    <col min="1318" max="1319" width="9" style="7" bestFit="1" customWidth="1"/>
    <col min="1320" max="1320" width="9" style="7" customWidth="1"/>
    <col min="1321" max="1321" width="7.44140625" style="7" bestFit="1" customWidth="1"/>
    <col min="1322" max="1322" width="10.44140625" style="7" bestFit="1" customWidth="1"/>
    <col min="1323" max="1323" width="11.44140625" style="7"/>
    <col min="1324" max="1324" width="29.44140625" style="7" customWidth="1"/>
    <col min="1325" max="1325" width="9" style="7" bestFit="1" customWidth="1"/>
    <col min="1326" max="1326" width="7.44140625" style="7" bestFit="1" customWidth="1"/>
    <col min="1327" max="1327" width="10.44140625" style="7" bestFit="1" customWidth="1"/>
    <col min="1328" max="1331" width="7.44140625" style="7" bestFit="1" customWidth="1"/>
    <col min="1332" max="1332" width="6.88671875" style="7" bestFit="1" customWidth="1"/>
    <col min="1333" max="1333" width="9" style="7" bestFit="1" customWidth="1"/>
    <col min="1334" max="1335" width="7.44140625" style="7" bestFit="1" customWidth="1"/>
    <col min="1336" max="1337" width="9" style="7" bestFit="1" customWidth="1"/>
    <col min="1338" max="1338" width="9" style="7" customWidth="1"/>
    <col min="1339" max="1339" width="7.44140625" style="7" bestFit="1" customWidth="1"/>
    <col min="1340" max="1340" width="9" style="7" bestFit="1" customWidth="1"/>
    <col min="1341" max="1341" width="11.44140625" style="7"/>
    <col min="1342" max="1342" width="29.44140625" style="7" customWidth="1"/>
    <col min="1343" max="1343" width="9" style="7" bestFit="1" customWidth="1"/>
    <col min="1344" max="1344" width="7.44140625" style="7" bestFit="1" customWidth="1"/>
    <col min="1345" max="1345" width="10.44140625" style="7" bestFit="1" customWidth="1"/>
    <col min="1346" max="1349" width="7.44140625" style="7" bestFit="1" customWidth="1"/>
    <col min="1350" max="1350" width="6.88671875" style="7" bestFit="1" customWidth="1"/>
    <col min="1351" max="1351" width="9" style="7" bestFit="1" customWidth="1"/>
    <col min="1352" max="1353" width="7.44140625" style="7" bestFit="1" customWidth="1"/>
    <col min="1354" max="1355" width="9" style="7" bestFit="1" customWidth="1"/>
    <col min="1356" max="1356" width="9" style="7" customWidth="1"/>
    <col min="1357" max="1357" width="7.44140625" style="7" bestFit="1" customWidth="1"/>
    <col min="1358" max="1358" width="9" style="7" bestFit="1" customWidth="1"/>
    <col min="1359" max="1536" width="11.44140625" style="7"/>
    <col min="1537" max="1537" width="27.44140625" style="7" customWidth="1"/>
    <col min="1538" max="1538" width="10.44140625" style="7" bestFit="1" customWidth="1"/>
    <col min="1539" max="1539" width="9.109375" style="7" bestFit="1" customWidth="1"/>
    <col min="1540" max="1540" width="10.44140625" style="7" bestFit="1" customWidth="1"/>
    <col min="1541" max="1542" width="9.44140625" style="7" bestFit="1" customWidth="1"/>
    <col min="1543" max="1543" width="10.109375" style="7" bestFit="1" customWidth="1"/>
    <col min="1544" max="1544" width="9.109375" style="7" bestFit="1" customWidth="1"/>
    <col min="1545" max="1545" width="10" style="7" customWidth="1"/>
    <col min="1546" max="1549" width="9.44140625" style="7" bestFit="1" customWidth="1"/>
    <col min="1550" max="1550" width="9.109375" style="7" bestFit="1" customWidth="1"/>
    <col min="1551" max="1551" width="8.109375" style="7" bestFit="1" customWidth="1"/>
    <col min="1552" max="1552" width="7.44140625" style="7" bestFit="1" customWidth="1"/>
    <col min="1553" max="1556" width="7.44140625" style="7" customWidth="1"/>
    <col min="1557" max="1557" width="13.6640625" style="7" bestFit="1" customWidth="1"/>
    <col min="1558" max="1562" width="10.109375" style="7" customWidth="1"/>
    <col min="1563" max="1563" width="9" style="7" bestFit="1" customWidth="1"/>
    <col min="1564" max="1564" width="7.44140625" style="7" bestFit="1" customWidth="1"/>
    <col min="1565" max="1565" width="10.44140625" style="7" bestFit="1" customWidth="1"/>
    <col min="1566" max="1569" width="7.44140625" style="7" bestFit="1" customWidth="1"/>
    <col min="1570" max="1570" width="6.88671875" style="7" bestFit="1" customWidth="1"/>
    <col min="1571" max="1571" width="9" style="7" bestFit="1" customWidth="1"/>
    <col min="1572" max="1573" width="7.44140625" style="7" bestFit="1" customWidth="1"/>
    <col min="1574" max="1575" width="9" style="7" bestFit="1" customWidth="1"/>
    <col min="1576" max="1576" width="9" style="7" customWidth="1"/>
    <col min="1577" max="1577" width="7.44140625" style="7" bestFit="1" customWidth="1"/>
    <col min="1578" max="1578" width="10.44140625" style="7" bestFit="1" customWidth="1"/>
    <col min="1579" max="1579" width="11.44140625" style="7"/>
    <col min="1580" max="1580" width="29.44140625" style="7" customWidth="1"/>
    <col min="1581" max="1581" width="9" style="7" bestFit="1" customWidth="1"/>
    <col min="1582" max="1582" width="7.44140625" style="7" bestFit="1" customWidth="1"/>
    <col min="1583" max="1583" width="10.44140625" style="7" bestFit="1" customWidth="1"/>
    <col min="1584" max="1587" width="7.44140625" style="7" bestFit="1" customWidth="1"/>
    <col min="1588" max="1588" width="6.88671875" style="7" bestFit="1" customWidth="1"/>
    <col min="1589" max="1589" width="9" style="7" bestFit="1" customWidth="1"/>
    <col min="1590" max="1591" width="7.44140625" style="7" bestFit="1" customWidth="1"/>
    <col min="1592" max="1593" width="9" style="7" bestFit="1" customWidth="1"/>
    <col min="1594" max="1594" width="9" style="7" customWidth="1"/>
    <col min="1595" max="1595" width="7.44140625" style="7" bestFit="1" customWidth="1"/>
    <col min="1596" max="1596" width="9" style="7" bestFit="1" customWidth="1"/>
    <col min="1597" max="1597" width="11.44140625" style="7"/>
    <col min="1598" max="1598" width="29.44140625" style="7" customWidth="1"/>
    <col min="1599" max="1599" width="9" style="7" bestFit="1" customWidth="1"/>
    <col min="1600" max="1600" width="7.44140625" style="7" bestFit="1" customWidth="1"/>
    <col min="1601" max="1601" width="10.44140625" style="7" bestFit="1" customWidth="1"/>
    <col min="1602" max="1605" width="7.44140625" style="7" bestFit="1" customWidth="1"/>
    <col min="1606" max="1606" width="6.88671875" style="7" bestFit="1" customWidth="1"/>
    <col min="1607" max="1607" width="9" style="7" bestFit="1" customWidth="1"/>
    <col min="1608" max="1609" width="7.44140625" style="7" bestFit="1" customWidth="1"/>
    <col min="1610" max="1611" width="9" style="7" bestFit="1" customWidth="1"/>
    <col min="1612" max="1612" width="9" style="7" customWidth="1"/>
    <col min="1613" max="1613" width="7.44140625" style="7" bestFit="1" customWidth="1"/>
    <col min="1614" max="1614" width="9" style="7" bestFit="1" customWidth="1"/>
    <col min="1615" max="1792" width="11.44140625" style="7"/>
    <col min="1793" max="1793" width="27.44140625" style="7" customWidth="1"/>
    <col min="1794" max="1794" width="10.44140625" style="7" bestFit="1" customWidth="1"/>
    <col min="1795" max="1795" width="9.109375" style="7" bestFit="1" customWidth="1"/>
    <col min="1796" max="1796" width="10.44140625" style="7" bestFit="1" customWidth="1"/>
    <col min="1797" max="1798" width="9.44140625" style="7" bestFit="1" customWidth="1"/>
    <col min="1799" max="1799" width="10.109375" style="7" bestFit="1" customWidth="1"/>
    <col min="1800" max="1800" width="9.109375" style="7" bestFit="1" customWidth="1"/>
    <col min="1801" max="1801" width="10" style="7" customWidth="1"/>
    <col min="1802" max="1805" width="9.44140625" style="7" bestFit="1" customWidth="1"/>
    <col min="1806" max="1806" width="9.109375" style="7" bestFit="1" customWidth="1"/>
    <col min="1807" max="1807" width="8.109375" style="7" bestFit="1" customWidth="1"/>
    <col min="1808" max="1808" width="7.44140625" style="7" bestFit="1" customWidth="1"/>
    <col min="1809" max="1812" width="7.44140625" style="7" customWidth="1"/>
    <col min="1813" max="1813" width="13.6640625" style="7" bestFit="1" customWidth="1"/>
    <col min="1814" max="1818" width="10.109375" style="7" customWidth="1"/>
    <col min="1819" max="1819" width="9" style="7" bestFit="1" customWidth="1"/>
    <col min="1820" max="1820" width="7.44140625" style="7" bestFit="1" customWidth="1"/>
    <col min="1821" max="1821" width="10.44140625" style="7" bestFit="1" customWidth="1"/>
    <col min="1822" max="1825" width="7.44140625" style="7" bestFit="1" customWidth="1"/>
    <col min="1826" max="1826" width="6.88671875" style="7" bestFit="1" customWidth="1"/>
    <col min="1827" max="1827" width="9" style="7" bestFit="1" customWidth="1"/>
    <col min="1828" max="1829" width="7.44140625" style="7" bestFit="1" customWidth="1"/>
    <col min="1830" max="1831" width="9" style="7" bestFit="1" customWidth="1"/>
    <col min="1832" max="1832" width="9" style="7" customWidth="1"/>
    <col min="1833" max="1833" width="7.44140625" style="7" bestFit="1" customWidth="1"/>
    <col min="1834" max="1834" width="10.44140625" style="7" bestFit="1" customWidth="1"/>
    <col min="1835" max="1835" width="11.44140625" style="7"/>
    <col min="1836" max="1836" width="29.44140625" style="7" customWidth="1"/>
    <col min="1837" max="1837" width="9" style="7" bestFit="1" customWidth="1"/>
    <col min="1838" max="1838" width="7.44140625" style="7" bestFit="1" customWidth="1"/>
    <col min="1839" max="1839" width="10.44140625" style="7" bestFit="1" customWidth="1"/>
    <col min="1840" max="1843" width="7.44140625" style="7" bestFit="1" customWidth="1"/>
    <col min="1844" max="1844" width="6.88671875" style="7" bestFit="1" customWidth="1"/>
    <col min="1845" max="1845" width="9" style="7" bestFit="1" customWidth="1"/>
    <col min="1846" max="1847" width="7.44140625" style="7" bestFit="1" customWidth="1"/>
    <col min="1848" max="1849" width="9" style="7" bestFit="1" customWidth="1"/>
    <col min="1850" max="1850" width="9" style="7" customWidth="1"/>
    <col min="1851" max="1851" width="7.44140625" style="7" bestFit="1" customWidth="1"/>
    <col min="1852" max="1852" width="9" style="7" bestFit="1" customWidth="1"/>
    <col min="1853" max="1853" width="11.44140625" style="7"/>
    <col min="1854" max="1854" width="29.44140625" style="7" customWidth="1"/>
    <col min="1855" max="1855" width="9" style="7" bestFit="1" customWidth="1"/>
    <col min="1856" max="1856" width="7.44140625" style="7" bestFit="1" customWidth="1"/>
    <col min="1857" max="1857" width="10.44140625" style="7" bestFit="1" customWidth="1"/>
    <col min="1858" max="1861" width="7.44140625" style="7" bestFit="1" customWidth="1"/>
    <col min="1862" max="1862" width="6.88671875" style="7" bestFit="1" customWidth="1"/>
    <col min="1863" max="1863" width="9" style="7" bestFit="1" customWidth="1"/>
    <col min="1864" max="1865" width="7.44140625" style="7" bestFit="1" customWidth="1"/>
    <col min="1866" max="1867" width="9" style="7" bestFit="1" customWidth="1"/>
    <col min="1868" max="1868" width="9" style="7" customWidth="1"/>
    <col min="1869" max="1869" width="7.44140625" style="7" bestFit="1" customWidth="1"/>
    <col min="1870" max="1870" width="9" style="7" bestFit="1" customWidth="1"/>
    <col min="1871" max="2048" width="11.44140625" style="7"/>
    <col min="2049" max="2049" width="27.44140625" style="7" customWidth="1"/>
    <col min="2050" max="2050" width="10.44140625" style="7" bestFit="1" customWidth="1"/>
    <col min="2051" max="2051" width="9.109375" style="7" bestFit="1" customWidth="1"/>
    <col min="2052" max="2052" width="10.44140625" style="7" bestFit="1" customWidth="1"/>
    <col min="2053" max="2054" width="9.44140625" style="7" bestFit="1" customWidth="1"/>
    <col min="2055" max="2055" width="10.109375" style="7" bestFit="1" customWidth="1"/>
    <col min="2056" max="2056" width="9.109375" style="7" bestFit="1" customWidth="1"/>
    <col min="2057" max="2057" width="10" style="7" customWidth="1"/>
    <col min="2058" max="2061" width="9.44140625" style="7" bestFit="1" customWidth="1"/>
    <col min="2062" max="2062" width="9.109375" style="7" bestFit="1" customWidth="1"/>
    <col min="2063" max="2063" width="8.109375" style="7" bestFit="1" customWidth="1"/>
    <col min="2064" max="2064" width="7.44140625" style="7" bestFit="1" customWidth="1"/>
    <col min="2065" max="2068" width="7.44140625" style="7" customWidth="1"/>
    <col min="2069" max="2069" width="13.6640625" style="7" bestFit="1" customWidth="1"/>
    <col min="2070" max="2074" width="10.109375" style="7" customWidth="1"/>
    <col min="2075" max="2075" width="9" style="7" bestFit="1" customWidth="1"/>
    <col min="2076" max="2076" width="7.44140625" style="7" bestFit="1" customWidth="1"/>
    <col min="2077" max="2077" width="10.44140625" style="7" bestFit="1" customWidth="1"/>
    <col min="2078" max="2081" width="7.44140625" style="7" bestFit="1" customWidth="1"/>
    <col min="2082" max="2082" width="6.88671875" style="7" bestFit="1" customWidth="1"/>
    <col min="2083" max="2083" width="9" style="7" bestFit="1" customWidth="1"/>
    <col min="2084" max="2085" width="7.44140625" style="7" bestFit="1" customWidth="1"/>
    <col min="2086" max="2087" width="9" style="7" bestFit="1" customWidth="1"/>
    <col min="2088" max="2088" width="9" style="7" customWidth="1"/>
    <col min="2089" max="2089" width="7.44140625" style="7" bestFit="1" customWidth="1"/>
    <col min="2090" max="2090" width="10.44140625" style="7" bestFit="1" customWidth="1"/>
    <col min="2091" max="2091" width="11.44140625" style="7"/>
    <col min="2092" max="2092" width="29.44140625" style="7" customWidth="1"/>
    <col min="2093" max="2093" width="9" style="7" bestFit="1" customWidth="1"/>
    <col min="2094" max="2094" width="7.44140625" style="7" bestFit="1" customWidth="1"/>
    <col min="2095" max="2095" width="10.44140625" style="7" bestFit="1" customWidth="1"/>
    <col min="2096" max="2099" width="7.44140625" style="7" bestFit="1" customWidth="1"/>
    <col min="2100" max="2100" width="6.88671875" style="7" bestFit="1" customWidth="1"/>
    <col min="2101" max="2101" width="9" style="7" bestFit="1" customWidth="1"/>
    <col min="2102" max="2103" width="7.44140625" style="7" bestFit="1" customWidth="1"/>
    <col min="2104" max="2105" width="9" style="7" bestFit="1" customWidth="1"/>
    <col min="2106" max="2106" width="9" style="7" customWidth="1"/>
    <col min="2107" max="2107" width="7.44140625" style="7" bestFit="1" customWidth="1"/>
    <col min="2108" max="2108" width="9" style="7" bestFit="1" customWidth="1"/>
    <col min="2109" max="2109" width="11.44140625" style="7"/>
    <col min="2110" max="2110" width="29.44140625" style="7" customWidth="1"/>
    <col min="2111" max="2111" width="9" style="7" bestFit="1" customWidth="1"/>
    <col min="2112" max="2112" width="7.44140625" style="7" bestFit="1" customWidth="1"/>
    <col min="2113" max="2113" width="10.44140625" style="7" bestFit="1" customWidth="1"/>
    <col min="2114" max="2117" width="7.44140625" style="7" bestFit="1" customWidth="1"/>
    <col min="2118" max="2118" width="6.88671875" style="7" bestFit="1" customWidth="1"/>
    <col min="2119" max="2119" width="9" style="7" bestFit="1" customWidth="1"/>
    <col min="2120" max="2121" width="7.44140625" style="7" bestFit="1" customWidth="1"/>
    <col min="2122" max="2123" width="9" style="7" bestFit="1" customWidth="1"/>
    <col min="2124" max="2124" width="9" style="7" customWidth="1"/>
    <col min="2125" max="2125" width="7.44140625" style="7" bestFit="1" customWidth="1"/>
    <col min="2126" max="2126" width="9" style="7" bestFit="1" customWidth="1"/>
    <col min="2127" max="2304" width="11.44140625" style="7"/>
    <col min="2305" max="2305" width="27.44140625" style="7" customWidth="1"/>
    <col min="2306" max="2306" width="10.44140625" style="7" bestFit="1" customWidth="1"/>
    <col min="2307" max="2307" width="9.109375" style="7" bestFit="1" customWidth="1"/>
    <col min="2308" max="2308" width="10.44140625" style="7" bestFit="1" customWidth="1"/>
    <col min="2309" max="2310" width="9.44140625" style="7" bestFit="1" customWidth="1"/>
    <col min="2311" max="2311" width="10.109375" style="7" bestFit="1" customWidth="1"/>
    <col min="2312" max="2312" width="9.109375" style="7" bestFit="1" customWidth="1"/>
    <col min="2313" max="2313" width="10" style="7" customWidth="1"/>
    <col min="2314" max="2317" width="9.44140625" style="7" bestFit="1" customWidth="1"/>
    <col min="2318" max="2318" width="9.109375" style="7" bestFit="1" customWidth="1"/>
    <col min="2319" max="2319" width="8.109375" style="7" bestFit="1" customWidth="1"/>
    <col min="2320" max="2320" width="7.44140625" style="7" bestFit="1" customWidth="1"/>
    <col min="2321" max="2324" width="7.44140625" style="7" customWidth="1"/>
    <col min="2325" max="2325" width="13.6640625" style="7" bestFit="1" customWidth="1"/>
    <col min="2326" max="2330" width="10.109375" style="7" customWidth="1"/>
    <col min="2331" max="2331" width="9" style="7" bestFit="1" customWidth="1"/>
    <col min="2332" max="2332" width="7.44140625" style="7" bestFit="1" customWidth="1"/>
    <col min="2333" max="2333" width="10.44140625" style="7" bestFit="1" customWidth="1"/>
    <col min="2334" max="2337" width="7.44140625" style="7" bestFit="1" customWidth="1"/>
    <col min="2338" max="2338" width="6.88671875" style="7" bestFit="1" customWidth="1"/>
    <col min="2339" max="2339" width="9" style="7" bestFit="1" customWidth="1"/>
    <col min="2340" max="2341" width="7.44140625" style="7" bestFit="1" customWidth="1"/>
    <col min="2342" max="2343" width="9" style="7" bestFit="1" customWidth="1"/>
    <col min="2344" max="2344" width="9" style="7" customWidth="1"/>
    <col min="2345" max="2345" width="7.44140625" style="7" bestFit="1" customWidth="1"/>
    <col min="2346" max="2346" width="10.44140625" style="7" bestFit="1" customWidth="1"/>
    <col min="2347" max="2347" width="11.44140625" style="7"/>
    <col min="2348" max="2348" width="29.44140625" style="7" customWidth="1"/>
    <col min="2349" max="2349" width="9" style="7" bestFit="1" customWidth="1"/>
    <col min="2350" max="2350" width="7.44140625" style="7" bestFit="1" customWidth="1"/>
    <col min="2351" max="2351" width="10.44140625" style="7" bestFit="1" customWidth="1"/>
    <col min="2352" max="2355" width="7.44140625" style="7" bestFit="1" customWidth="1"/>
    <col min="2356" max="2356" width="6.88671875" style="7" bestFit="1" customWidth="1"/>
    <col min="2357" max="2357" width="9" style="7" bestFit="1" customWidth="1"/>
    <col min="2358" max="2359" width="7.44140625" style="7" bestFit="1" customWidth="1"/>
    <col min="2360" max="2361" width="9" style="7" bestFit="1" customWidth="1"/>
    <col min="2362" max="2362" width="9" style="7" customWidth="1"/>
    <col min="2363" max="2363" width="7.44140625" style="7" bestFit="1" customWidth="1"/>
    <col min="2364" max="2364" width="9" style="7" bestFit="1" customWidth="1"/>
    <col min="2365" max="2365" width="11.44140625" style="7"/>
    <col min="2366" max="2366" width="29.44140625" style="7" customWidth="1"/>
    <col min="2367" max="2367" width="9" style="7" bestFit="1" customWidth="1"/>
    <col min="2368" max="2368" width="7.44140625" style="7" bestFit="1" customWidth="1"/>
    <col min="2369" max="2369" width="10.44140625" style="7" bestFit="1" customWidth="1"/>
    <col min="2370" max="2373" width="7.44140625" style="7" bestFit="1" customWidth="1"/>
    <col min="2374" max="2374" width="6.88671875" style="7" bestFit="1" customWidth="1"/>
    <col min="2375" max="2375" width="9" style="7" bestFit="1" customWidth="1"/>
    <col min="2376" max="2377" width="7.44140625" style="7" bestFit="1" customWidth="1"/>
    <col min="2378" max="2379" width="9" style="7" bestFit="1" customWidth="1"/>
    <col min="2380" max="2380" width="9" style="7" customWidth="1"/>
    <col min="2381" max="2381" width="7.44140625" style="7" bestFit="1" customWidth="1"/>
    <col min="2382" max="2382" width="9" style="7" bestFit="1" customWidth="1"/>
    <col min="2383" max="2560" width="11.44140625" style="7"/>
    <col min="2561" max="2561" width="27.44140625" style="7" customWidth="1"/>
    <col min="2562" max="2562" width="10.44140625" style="7" bestFit="1" customWidth="1"/>
    <col min="2563" max="2563" width="9.109375" style="7" bestFit="1" customWidth="1"/>
    <col min="2564" max="2564" width="10.44140625" style="7" bestFit="1" customWidth="1"/>
    <col min="2565" max="2566" width="9.44140625" style="7" bestFit="1" customWidth="1"/>
    <col min="2567" max="2567" width="10.109375" style="7" bestFit="1" customWidth="1"/>
    <col min="2568" max="2568" width="9.109375" style="7" bestFit="1" customWidth="1"/>
    <col min="2569" max="2569" width="10" style="7" customWidth="1"/>
    <col min="2570" max="2573" width="9.44140625" style="7" bestFit="1" customWidth="1"/>
    <col min="2574" max="2574" width="9.109375" style="7" bestFit="1" customWidth="1"/>
    <col min="2575" max="2575" width="8.109375" style="7" bestFit="1" customWidth="1"/>
    <col min="2576" max="2576" width="7.44140625" style="7" bestFit="1" customWidth="1"/>
    <col min="2577" max="2580" width="7.44140625" style="7" customWidth="1"/>
    <col min="2581" max="2581" width="13.6640625" style="7" bestFit="1" customWidth="1"/>
    <col min="2582" max="2586" width="10.109375" style="7" customWidth="1"/>
    <col min="2587" max="2587" width="9" style="7" bestFit="1" customWidth="1"/>
    <col min="2588" max="2588" width="7.44140625" style="7" bestFit="1" customWidth="1"/>
    <col min="2589" max="2589" width="10.44140625" style="7" bestFit="1" customWidth="1"/>
    <col min="2590" max="2593" width="7.44140625" style="7" bestFit="1" customWidth="1"/>
    <col min="2594" max="2594" width="6.88671875" style="7" bestFit="1" customWidth="1"/>
    <col min="2595" max="2595" width="9" style="7" bestFit="1" customWidth="1"/>
    <col min="2596" max="2597" width="7.44140625" style="7" bestFit="1" customWidth="1"/>
    <col min="2598" max="2599" width="9" style="7" bestFit="1" customWidth="1"/>
    <col min="2600" max="2600" width="9" style="7" customWidth="1"/>
    <col min="2601" max="2601" width="7.44140625" style="7" bestFit="1" customWidth="1"/>
    <col min="2602" max="2602" width="10.44140625" style="7" bestFit="1" customWidth="1"/>
    <col min="2603" max="2603" width="11.44140625" style="7"/>
    <col min="2604" max="2604" width="29.44140625" style="7" customWidth="1"/>
    <col min="2605" max="2605" width="9" style="7" bestFit="1" customWidth="1"/>
    <col min="2606" max="2606" width="7.44140625" style="7" bestFit="1" customWidth="1"/>
    <col min="2607" max="2607" width="10.44140625" style="7" bestFit="1" customWidth="1"/>
    <col min="2608" max="2611" width="7.44140625" style="7" bestFit="1" customWidth="1"/>
    <col min="2612" max="2612" width="6.88671875" style="7" bestFit="1" customWidth="1"/>
    <col min="2613" max="2613" width="9" style="7" bestFit="1" customWidth="1"/>
    <col min="2614" max="2615" width="7.44140625" style="7" bestFit="1" customWidth="1"/>
    <col min="2616" max="2617" width="9" style="7" bestFit="1" customWidth="1"/>
    <col min="2618" max="2618" width="9" style="7" customWidth="1"/>
    <col min="2619" max="2619" width="7.44140625" style="7" bestFit="1" customWidth="1"/>
    <col min="2620" max="2620" width="9" style="7" bestFit="1" customWidth="1"/>
    <col min="2621" max="2621" width="11.44140625" style="7"/>
    <col min="2622" max="2622" width="29.44140625" style="7" customWidth="1"/>
    <col min="2623" max="2623" width="9" style="7" bestFit="1" customWidth="1"/>
    <col min="2624" max="2624" width="7.44140625" style="7" bestFit="1" customWidth="1"/>
    <col min="2625" max="2625" width="10.44140625" style="7" bestFit="1" customWidth="1"/>
    <col min="2626" max="2629" width="7.44140625" style="7" bestFit="1" customWidth="1"/>
    <col min="2630" max="2630" width="6.88671875" style="7" bestFit="1" customWidth="1"/>
    <col min="2631" max="2631" width="9" style="7" bestFit="1" customWidth="1"/>
    <col min="2632" max="2633" width="7.44140625" style="7" bestFit="1" customWidth="1"/>
    <col min="2634" max="2635" width="9" style="7" bestFit="1" customWidth="1"/>
    <col min="2636" max="2636" width="9" style="7" customWidth="1"/>
    <col min="2637" max="2637" width="7.44140625" style="7" bestFit="1" customWidth="1"/>
    <col min="2638" max="2638" width="9" style="7" bestFit="1" customWidth="1"/>
    <col min="2639" max="2816" width="11.44140625" style="7"/>
    <col min="2817" max="2817" width="27.44140625" style="7" customWidth="1"/>
    <col min="2818" max="2818" width="10.44140625" style="7" bestFit="1" customWidth="1"/>
    <col min="2819" max="2819" width="9.109375" style="7" bestFit="1" customWidth="1"/>
    <col min="2820" max="2820" width="10.44140625" style="7" bestFit="1" customWidth="1"/>
    <col min="2821" max="2822" width="9.44140625" style="7" bestFit="1" customWidth="1"/>
    <col min="2823" max="2823" width="10.109375" style="7" bestFit="1" customWidth="1"/>
    <col min="2824" max="2824" width="9.109375" style="7" bestFit="1" customWidth="1"/>
    <col min="2825" max="2825" width="10" style="7" customWidth="1"/>
    <col min="2826" max="2829" width="9.44140625" style="7" bestFit="1" customWidth="1"/>
    <col min="2830" max="2830" width="9.109375" style="7" bestFit="1" customWidth="1"/>
    <col min="2831" max="2831" width="8.109375" style="7" bestFit="1" customWidth="1"/>
    <col min="2832" max="2832" width="7.44140625" style="7" bestFit="1" customWidth="1"/>
    <col min="2833" max="2836" width="7.44140625" style="7" customWidth="1"/>
    <col min="2837" max="2837" width="13.6640625" style="7" bestFit="1" customWidth="1"/>
    <col min="2838" max="2842" width="10.109375" style="7" customWidth="1"/>
    <col min="2843" max="2843" width="9" style="7" bestFit="1" customWidth="1"/>
    <col min="2844" max="2844" width="7.44140625" style="7" bestFit="1" customWidth="1"/>
    <col min="2845" max="2845" width="10.44140625" style="7" bestFit="1" customWidth="1"/>
    <col min="2846" max="2849" width="7.44140625" style="7" bestFit="1" customWidth="1"/>
    <col min="2850" max="2850" width="6.88671875" style="7" bestFit="1" customWidth="1"/>
    <col min="2851" max="2851" width="9" style="7" bestFit="1" customWidth="1"/>
    <col min="2852" max="2853" width="7.44140625" style="7" bestFit="1" customWidth="1"/>
    <col min="2854" max="2855" width="9" style="7" bestFit="1" customWidth="1"/>
    <col min="2856" max="2856" width="9" style="7" customWidth="1"/>
    <col min="2857" max="2857" width="7.44140625" style="7" bestFit="1" customWidth="1"/>
    <col min="2858" max="2858" width="10.44140625" style="7" bestFit="1" customWidth="1"/>
    <col min="2859" max="2859" width="11.44140625" style="7"/>
    <col min="2860" max="2860" width="29.44140625" style="7" customWidth="1"/>
    <col min="2861" max="2861" width="9" style="7" bestFit="1" customWidth="1"/>
    <col min="2862" max="2862" width="7.44140625" style="7" bestFit="1" customWidth="1"/>
    <col min="2863" max="2863" width="10.44140625" style="7" bestFit="1" customWidth="1"/>
    <col min="2864" max="2867" width="7.44140625" style="7" bestFit="1" customWidth="1"/>
    <col min="2868" max="2868" width="6.88671875" style="7" bestFit="1" customWidth="1"/>
    <col min="2869" max="2869" width="9" style="7" bestFit="1" customWidth="1"/>
    <col min="2870" max="2871" width="7.44140625" style="7" bestFit="1" customWidth="1"/>
    <col min="2872" max="2873" width="9" style="7" bestFit="1" customWidth="1"/>
    <col min="2874" max="2874" width="9" style="7" customWidth="1"/>
    <col min="2875" max="2875" width="7.44140625" style="7" bestFit="1" customWidth="1"/>
    <col min="2876" max="2876" width="9" style="7" bestFit="1" customWidth="1"/>
    <col min="2877" max="2877" width="11.44140625" style="7"/>
    <col min="2878" max="2878" width="29.44140625" style="7" customWidth="1"/>
    <col min="2879" max="2879" width="9" style="7" bestFit="1" customWidth="1"/>
    <col min="2880" max="2880" width="7.44140625" style="7" bestFit="1" customWidth="1"/>
    <col min="2881" max="2881" width="10.44140625" style="7" bestFit="1" customWidth="1"/>
    <col min="2882" max="2885" width="7.44140625" style="7" bestFit="1" customWidth="1"/>
    <col min="2886" max="2886" width="6.88671875" style="7" bestFit="1" customWidth="1"/>
    <col min="2887" max="2887" width="9" style="7" bestFit="1" customWidth="1"/>
    <col min="2888" max="2889" width="7.44140625" style="7" bestFit="1" customWidth="1"/>
    <col min="2890" max="2891" width="9" style="7" bestFit="1" customWidth="1"/>
    <col min="2892" max="2892" width="9" style="7" customWidth="1"/>
    <col min="2893" max="2893" width="7.44140625" style="7" bestFit="1" customWidth="1"/>
    <col min="2894" max="2894" width="9" style="7" bestFit="1" customWidth="1"/>
    <col min="2895" max="3072" width="11.44140625" style="7"/>
    <col min="3073" max="3073" width="27.44140625" style="7" customWidth="1"/>
    <col min="3074" max="3074" width="10.44140625" style="7" bestFit="1" customWidth="1"/>
    <col min="3075" max="3075" width="9.109375" style="7" bestFit="1" customWidth="1"/>
    <col min="3076" max="3076" width="10.44140625" style="7" bestFit="1" customWidth="1"/>
    <col min="3077" max="3078" width="9.44140625" style="7" bestFit="1" customWidth="1"/>
    <col min="3079" max="3079" width="10.109375" style="7" bestFit="1" customWidth="1"/>
    <col min="3080" max="3080" width="9.109375" style="7" bestFit="1" customWidth="1"/>
    <col min="3081" max="3081" width="10" style="7" customWidth="1"/>
    <col min="3082" max="3085" width="9.44140625" style="7" bestFit="1" customWidth="1"/>
    <col min="3086" max="3086" width="9.109375" style="7" bestFit="1" customWidth="1"/>
    <col min="3087" max="3087" width="8.109375" style="7" bestFit="1" customWidth="1"/>
    <col min="3088" max="3088" width="7.44140625" style="7" bestFit="1" customWidth="1"/>
    <col min="3089" max="3092" width="7.44140625" style="7" customWidth="1"/>
    <col min="3093" max="3093" width="13.6640625" style="7" bestFit="1" customWidth="1"/>
    <col min="3094" max="3098" width="10.109375" style="7" customWidth="1"/>
    <col min="3099" max="3099" width="9" style="7" bestFit="1" customWidth="1"/>
    <col min="3100" max="3100" width="7.44140625" style="7" bestFit="1" customWidth="1"/>
    <col min="3101" max="3101" width="10.44140625" style="7" bestFit="1" customWidth="1"/>
    <col min="3102" max="3105" width="7.44140625" style="7" bestFit="1" customWidth="1"/>
    <col min="3106" max="3106" width="6.88671875" style="7" bestFit="1" customWidth="1"/>
    <col min="3107" max="3107" width="9" style="7" bestFit="1" customWidth="1"/>
    <col min="3108" max="3109" width="7.44140625" style="7" bestFit="1" customWidth="1"/>
    <col min="3110" max="3111" width="9" style="7" bestFit="1" customWidth="1"/>
    <col min="3112" max="3112" width="9" style="7" customWidth="1"/>
    <col min="3113" max="3113" width="7.44140625" style="7" bestFit="1" customWidth="1"/>
    <col min="3114" max="3114" width="10.44140625" style="7" bestFit="1" customWidth="1"/>
    <col min="3115" max="3115" width="11.44140625" style="7"/>
    <col min="3116" max="3116" width="29.44140625" style="7" customWidth="1"/>
    <col min="3117" max="3117" width="9" style="7" bestFit="1" customWidth="1"/>
    <col min="3118" max="3118" width="7.44140625" style="7" bestFit="1" customWidth="1"/>
    <col min="3119" max="3119" width="10.44140625" style="7" bestFit="1" customWidth="1"/>
    <col min="3120" max="3123" width="7.44140625" style="7" bestFit="1" customWidth="1"/>
    <col min="3124" max="3124" width="6.88671875" style="7" bestFit="1" customWidth="1"/>
    <col min="3125" max="3125" width="9" style="7" bestFit="1" customWidth="1"/>
    <col min="3126" max="3127" width="7.44140625" style="7" bestFit="1" customWidth="1"/>
    <col min="3128" max="3129" width="9" style="7" bestFit="1" customWidth="1"/>
    <col min="3130" max="3130" width="9" style="7" customWidth="1"/>
    <col min="3131" max="3131" width="7.44140625" style="7" bestFit="1" customWidth="1"/>
    <col min="3132" max="3132" width="9" style="7" bestFit="1" customWidth="1"/>
    <col min="3133" max="3133" width="11.44140625" style="7"/>
    <col min="3134" max="3134" width="29.44140625" style="7" customWidth="1"/>
    <col min="3135" max="3135" width="9" style="7" bestFit="1" customWidth="1"/>
    <col min="3136" max="3136" width="7.44140625" style="7" bestFit="1" customWidth="1"/>
    <col min="3137" max="3137" width="10.44140625" style="7" bestFit="1" customWidth="1"/>
    <col min="3138" max="3141" width="7.44140625" style="7" bestFit="1" customWidth="1"/>
    <col min="3142" max="3142" width="6.88671875" style="7" bestFit="1" customWidth="1"/>
    <col min="3143" max="3143" width="9" style="7" bestFit="1" customWidth="1"/>
    <col min="3144" max="3145" width="7.44140625" style="7" bestFit="1" customWidth="1"/>
    <col min="3146" max="3147" width="9" style="7" bestFit="1" customWidth="1"/>
    <col min="3148" max="3148" width="9" style="7" customWidth="1"/>
    <col min="3149" max="3149" width="7.44140625" style="7" bestFit="1" customWidth="1"/>
    <col min="3150" max="3150" width="9" style="7" bestFit="1" customWidth="1"/>
    <col min="3151" max="3328" width="11.44140625" style="7"/>
    <col min="3329" max="3329" width="27.44140625" style="7" customWidth="1"/>
    <col min="3330" max="3330" width="10.44140625" style="7" bestFit="1" customWidth="1"/>
    <col min="3331" max="3331" width="9.109375" style="7" bestFit="1" customWidth="1"/>
    <col min="3332" max="3332" width="10.44140625" style="7" bestFit="1" customWidth="1"/>
    <col min="3333" max="3334" width="9.44140625" style="7" bestFit="1" customWidth="1"/>
    <col min="3335" max="3335" width="10.109375" style="7" bestFit="1" customWidth="1"/>
    <col min="3336" max="3336" width="9.109375" style="7" bestFit="1" customWidth="1"/>
    <col min="3337" max="3337" width="10" style="7" customWidth="1"/>
    <col min="3338" max="3341" width="9.44140625" style="7" bestFit="1" customWidth="1"/>
    <col min="3342" max="3342" width="9.109375" style="7" bestFit="1" customWidth="1"/>
    <col min="3343" max="3343" width="8.109375" style="7" bestFit="1" customWidth="1"/>
    <col min="3344" max="3344" width="7.44140625" style="7" bestFit="1" customWidth="1"/>
    <col min="3345" max="3348" width="7.44140625" style="7" customWidth="1"/>
    <col min="3349" max="3349" width="13.6640625" style="7" bestFit="1" customWidth="1"/>
    <col min="3350" max="3354" width="10.109375" style="7" customWidth="1"/>
    <col min="3355" max="3355" width="9" style="7" bestFit="1" customWidth="1"/>
    <col min="3356" max="3356" width="7.44140625" style="7" bestFit="1" customWidth="1"/>
    <col min="3357" max="3357" width="10.44140625" style="7" bestFit="1" customWidth="1"/>
    <col min="3358" max="3361" width="7.44140625" style="7" bestFit="1" customWidth="1"/>
    <col min="3362" max="3362" width="6.88671875" style="7" bestFit="1" customWidth="1"/>
    <col min="3363" max="3363" width="9" style="7" bestFit="1" customWidth="1"/>
    <col min="3364" max="3365" width="7.44140625" style="7" bestFit="1" customWidth="1"/>
    <col min="3366" max="3367" width="9" style="7" bestFit="1" customWidth="1"/>
    <col min="3368" max="3368" width="9" style="7" customWidth="1"/>
    <col min="3369" max="3369" width="7.44140625" style="7" bestFit="1" customWidth="1"/>
    <col min="3370" max="3370" width="10.44140625" style="7" bestFit="1" customWidth="1"/>
    <col min="3371" max="3371" width="11.44140625" style="7"/>
    <col min="3372" max="3372" width="29.44140625" style="7" customWidth="1"/>
    <col min="3373" max="3373" width="9" style="7" bestFit="1" customWidth="1"/>
    <col min="3374" max="3374" width="7.44140625" style="7" bestFit="1" customWidth="1"/>
    <col min="3375" max="3375" width="10.44140625" style="7" bestFit="1" customWidth="1"/>
    <col min="3376" max="3379" width="7.44140625" style="7" bestFit="1" customWidth="1"/>
    <col min="3380" max="3380" width="6.88671875" style="7" bestFit="1" customWidth="1"/>
    <col min="3381" max="3381" width="9" style="7" bestFit="1" customWidth="1"/>
    <col min="3382" max="3383" width="7.44140625" style="7" bestFit="1" customWidth="1"/>
    <col min="3384" max="3385" width="9" style="7" bestFit="1" customWidth="1"/>
    <col min="3386" max="3386" width="9" style="7" customWidth="1"/>
    <col min="3387" max="3387" width="7.44140625" style="7" bestFit="1" customWidth="1"/>
    <col min="3388" max="3388" width="9" style="7" bestFit="1" customWidth="1"/>
    <col min="3389" max="3389" width="11.44140625" style="7"/>
    <col min="3390" max="3390" width="29.44140625" style="7" customWidth="1"/>
    <col min="3391" max="3391" width="9" style="7" bestFit="1" customWidth="1"/>
    <col min="3392" max="3392" width="7.44140625" style="7" bestFit="1" customWidth="1"/>
    <col min="3393" max="3393" width="10.44140625" style="7" bestFit="1" customWidth="1"/>
    <col min="3394" max="3397" width="7.44140625" style="7" bestFit="1" customWidth="1"/>
    <col min="3398" max="3398" width="6.88671875" style="7" bestFit="1" customWidth="1"/>
    <col min="3399" max="3399" width="9" style="7" bestFit="1" customWidth="1"/>
    <col min="3400" max="3401" width="7.44140625" style="7" bestFit="1" customWidth="1"/>
    <col min="3402" max="3403" width="9" style="7" bestFit="1" customWidth="1"/>
    <col min="3404" max="3404" width="9" style="7" customWidth="1"/>
    <col min="3405" max="3405" width="7.44140625" style="7" bestFit="1" customWidth="1"/>
    <col min="3406" max="3406" width="9" style="7" bestFit="1" customWidth="1"/>
    <col min="3407" max="3584" width="11.44140625" style="7"/>
    <col min="3585" max="3585" width="27.44140625" style="7" customWidth="1"/>
    <col min="3586" max="3586" width="10.44140625" style="7" bestFit="1" customWidth="1"/>
    <col min="3587" max="3587" width="9.109375" style="7" bestFit="1" customWidth="1"/>
    <col min="3588" max="3588" width="10.44140625" style="7" bestFit="1" customWidth="1"/>
    <col min="3589" max="3590" width="9.44140625" style="7" bestFit="1" customWidth="1"/>
    <col min="3591" max="3591" width="10.109375" style="7" bestFit="1" customWidth="1"/>
    <col min="3592" max="3592" width="9.109375" style="7" bestFit="1" customWidth="1"/>
    <col min="3593" max="3593" width="10" style="7" customWidth="1"/>
    <col min="3594" max="3597" width="9.44140625" style="7" bestFit="1" customWidth="1"/>
    <col min="3598" max="3598" width="9.109375" style="7" bestFit="1" customWidth="1"/>
    <col min="3599" max="3599" width="8.109375" style="7" bestFit="1" customWidth="1"/>
    <col min="3600" max="3600" width="7.44140625" style="7" bestFit="1" customWidth="1"/>
    <col min="3601" max="3604" width="7.44140625" style="7" customWidth="1"/>
    <col min="3605" max="3605" width="13.6640625" style="7" bestFit="1" customWidth="1"/>
    <col min="3606" max="3610" width="10.109375" style="7" customWidth="1"/>
    <col min="3611" max="3611" width="9" style="7" bestFit="1" customWidth="1"/>
    <col min="3612" max="3612" width="7.44140625" style="7" bestFit="1" customWidth="1"/>
    <col min="3613" max="3613" width="10.44140625" style="7" bestFit="1" customWidth="1"/>
    <col min="3614" max="3617" width="7.44140625" style="7" bestFit="1" customWidth="1"/>
    <col min="3618" max="3618" width="6.88671875" style="7" bestFit="1" customWidth="1"/>
    <col min="3619" max="3619" width="9" style="7" bestFit="1" customWidth="1"/>
    <col min="3620" max="3621" width="7.44140625" style="7" bestFit="1" customWidth="1"/>
    <col min="3622" max="3623" width="9" style="7" bestFit="1" customWidth="1"/>
    <col min="3624" max="3624" width="9" style="7" customWidth="1"/>
    <col min="3625" max="3625" width="7.44140625" style="7" bestFit="1" customWidth="1"/>
    <col min="3626" max="3626" width="10.44140625" style="7" bestFit="1" customWidth="1"/>
    <col min="3627" max="3627" width="11.44140625" style="7"/>
    <col min="3628" max="3628" width="29.44140625" style="7" customWidth="1"/>
    <col min="3629" max="3629" width="9" style="7" bestFit="1" customWidth="1"/>
    <col min="3630" max="3630" width="7.44140625" style="7" bestFit="1" customWidth="1"/>
    <col min="3631" max="3631" width="10.44140625" style="7" bestFit="1" customWidth="1"/>
    <col min="3632" max="3635" width="7.44140625" style="7" bestFit="1" customWidth="1"/>
    <col min="3636" max="3636" width="6.88671875" style="7" bestFit="1" customWidth="1"/>
    <col min="3637" max="3637" width="9" style="7" bestFit="1" customWidth="1"/>
    <col min="3638" max="3639" width="7.44140625" style="7" bestFit="1" customWidth="1"/>
    <col min="3640" max="3641" width="9" style="7" bestFit="1" customWidth="1"/>
    <col min="3642" max="3642" width="9" style="7" customWidth="1"/>
    <col min="3643" max="3643" width="7.44140625" style="7" bestFit="1" customWidth="1"/>
    <col min="3644" max="3644" width="9" style="7" bestFit="1" customWidth="1"/>
    <col min="3645" max="3645" width="11.44140625" style="7"/>
    <col min="3646" max="3646" width="29.44140625" style="7" customWidth="1"/>
    <col min="3647" max="3647" width="9" style="7" bestFit="1" customWidth="1"/>
    <col min="3648" max="3648" width="7.44140625" style="7" bestFit="1" customWidth="1"/>
    <col min="3649" max="3649" width="10.44140625" style="7" bestFit="1" customWidth="1"/>
    <col min="3650" max="3653" width="7.44140625" style="7" bestFit="1" customWidth="1"/>
    <col min="3654" max="3654" width="6.88671875" style="7" bestFit="1" customWidth="1"/>
    <col min="3655" max="3655" width="9" style="7" bestFit="1" customWidth="1"/>
    <col min="3656" max="3657" width="7.44140625" style="7" bestFit="1" customWidth="1"/>
    <col min="3658" max="3659" width="9" style="7" bestFit="1" customWidth="1"/>
    <col min="3660" max="3660" width="9" style="7" customWidth="1"/>
    <col min="3661" max="3661" width="7.44140625" style="7" bestFit="1" customWidth="1"/>
    <col min="3662" max="3662" width="9" style="7" bestFit="1" customWidth="1"/>
    <col min="3663" max="3840" width="11.44140625" style="7"/>
    <col min="3841" max="3841" width="27.44140625" style="7" customWidth="1"/>
    <col min="3842" max="3842" width="10.44140625" style="7" bestFit="1" customWidth="1"/>
    <col min="3843" max="3843" width="9.109375" style="7" bestFit="1" customWidth="1"/>
    <col min="3844" max="3844" width="10.44140625" style="7" bestFit="1" customWidth="1"/>
    <col min="3845" max="3846" width="9.44140625" style="7" bestFit="1" customWidth="1"/>
    <col min="3847" max="3847" width="10.109375" style="7" bestFit="1" customWidth="1"/>
    <col min="3848" max="3848" width="9.109375" style="7" bestFit="1" customWidth="1"/>
    <col min="3849" max="3849" width="10" style="7" customWidth="1"/>
    <col min="3850" max="3853" width="9.44140625" style="7" bestFit="1" customWidth="1"/>
    <col min="3854" max="3854" width="9.109375" style="7" bestFit="1" customWidth="1"/>
    <col min="3855" max="3855" width="8.109375" style="7" bestFit="1" customWidth="1"/>
    <col min="3856" max="3856" width="7.44140625" style="7" bestFit="1" customWidth="1"/>
    <col min="3857" max="3860" width="7.44140625" style="7" customWidth="1"/>
    <col min="3861" max="3861" width="13.6640625" style="7" bestFit="1" customWidth="1"/>
    <col min="3862" max="3866" width="10.109375" style="7" customWidth="1"/>
    <col min="3867" max="3867" width="9" style="7" bestFit="1" customWidth="1"/>
    <col min="3868" max="3868" width="7.44140625" style="7" bestFit="1" customWidth="1"/>
    <col min="3869" max="3869" width="10.44140625" style="7" bestFit="1" customWidth="1"/>
    <col min="3870" max="3873" width="7.44140625" style="7" bestFit="1" customWidth="1"/>
    <col min="3874" max="3874" width="6.88671875" style="7" bestFit="1" customWidth="1"/>
    <col min="3875" max="3875" width="9" style="7" bestFit="1" customWidth="1"/>
    <col min="3876" max="3877" width="7.44140625" style="7" bestFit="1" customWidth="1"/>
    <col min="3878" max="3879" width="9" style="7" bestFit="1" customWidth="1"/>
    <col min="3880" max="3880" width="9" style="7" customWidth="1"/>
    <col min="3881" max="3881" width="7.44140625" style="7" bestFit="1" customWidth="1"/>
    <col min="3882" max="3882" width="10.44140625" style="7" bestFit="1" customWidth="1"/>
    <col min="3883" max="3883" width="11.44140625" style="7"/>
    <col min="3884" max="3884" width="29.44140625" style="7" customWidth="1"/>
    <col min="3885" max="3885" width="9" style="7" bestFit="1" customWidth="1"/>
    <col min="3886" max="3886" width="7.44140625" style="7" bestFit="1" customWidth="1"/>
    <col min="3887" max="3887" width="10.44140625" style="7" bestFit="1" customWidth="1"/>
    <col min="3888" max="3891" width="7.44140625" style="7" bestFit="1" customWidth="1"/>
    <col min="3892" max="3892" width="6.88671875" style="7" bestFit="1" customWidth="1"/>
    <col min="3893" max="3893" width="9" style="7" bestFit="1" customWidth="1"/>
    <col min="3894" max="3895" width="7.44140625" style="7" bestFit="1" customWidth="1"/>
    <col min="3896" max="3897" width="9" style="7" bestFit="1" customWidth="1"/>
    <col min="3898" max="3898" width="9" style="7" customWidth="1"/>
    <col min="3899" max="3899" width="7.44140625" style="7" bestFit="1" customWidth="1"/>
    <col min="3900" max="3900" width="9" style="7" bestFit="1" customWidth="1"/>
    <col min="3901" max="3901" width="11.44140625" style="7"/>
    <col min="3902" max="3902" width="29.44140625" style="7" customWidth="1"/>
    <col min="3903" max="3903" width="9" style="7" bestFit="1" customWidth="1"/>
    <col min="3904" max="3904" width="7.44140625" style="7" bestFit="1" customWidth="1"/>
    <col min="3905" max="3905" width="10.44140625" style="7" bestFit="1" customWidth="1"/>
    <col min="3906" max="3909" width="7.44140625" style="7" bestFit="1" customWidth="1"/>
    <col min="3910" max="3910" width="6.88671875" style="7" bestFit="1" customWidth="1"/>
    <col min="3911" max="3911" width="9" style="7" bestFit="1" customWidth="1"/>
    <col min="3912" max="3913" width="7.44140625" style="7" bestFit="1" customWidth="1"/>
    <col min="3914" max="3915" width="9" style="7" bestFit="1" customWidth="1"/>
    <col min="3916" max="3916" width="9" style="7" customWidth="1"/>
    <col min="3917" max="3917" width="7.44140625" style="7" bestFit="1" customWidth="1"/>
    <col min="3918" max="3918" width="9" style="7" bestFit="1" customWidth="1"/>
    <col min="3919" max="4096" width="11.44140625" style="7"/>
    <col min="4097" max="4097" width="27.44140625" style="7" customWidth="1"/>
    <col min="4098" max="4098" width="10.44140625" style="7" bestFit="1" customWidth="1"/>
    <col min="4099" max="4099" width="9.109375" style="7" bestFit="1" customWidth="1"/>
    <col min="4100" max="4100" width="10.44140625" style="7" bestFit="1" customWidth="1"/>
    <col min="4101" max="4102" width="9.44140625" style="7" bestFit="1" customWidth="1"/>
    <col min="4103" max="4103" width="10.109375" style="7" bestFit="1" customWidth="1"/>
    <col min="4104" max="4104" width="9.109375" style="7" bestFit="1" customWidth="1"/>
    <col min="4105" max="4105" width="10" style="7" customWidth="1"/>
    <col min="4106" max="4109" width="9.44140625" style="7" bestFit="1" customWidth="1"/>
    <col min="4110" max="4110" width="9.109375" style="7" bestFit="1" customWidth="1"/>
    <col min="4111" max="4111" width="8.109375" style="7" bestFit="1" customWidth="1"/>
    <col min="4112" max="4112" width="7.44140625" style="7" bestFit="1" customWidth="1"/>
    <col min="4113" max="4116" width="7.44140625" style="7" customWidth="1"/>
    <col min="4117" max="4117" width="13.6640625" style="7" bestFit="1" customWidth="1"/>
    <col min="4118" max="4122" width="10.109375" style="7" customWidth="1"/>
    <col min="4123" max="4123" width="9" style="7" bestFit="1" customWidth="1"/>
    <col min="4124" max="4124" width="7.44140625" style="7" bestFit="1" customWidth="1"/>
    <col min="4125" max="4125" width="10.44140625" style="7" bestFit="1" customWidth="1"/>
    <col min="4126" max="4129" width="7.44140625" style="7" bestFit="1" customWidth="1"/>
    <col min="4130" max="4130" width="6.88671875" style="7" bestFit="1" customWidth="1"/>
    <col min="4131" max="4131" width="9" style="7" bestFit="1" customWidth="1"/>
    <col min="4132" max="4133" width="7.44140625" style="7" bestFit="1" customWidth="1"/>
    <col min="4134" max="4135" width="9" style="7" bestFit="1" customWidth="1"/>
    <col min="4136" max="4136" width="9" style="7" customWidth="1"/>
    <col min="4137" max="4137" width="7.44140625" style="7" bestFit="1" customWidth="1"/>
    <col min="4138" max="4138" width="10.44140625" style="7" bestFit="1" customWidth="1"/>
    <col min="4139" max="4139" width="11.44140625" style="7"/>
    <col min="4140" max="4140" width="29.44140625" style="7" customWidth="1"/>
    <col min="4141" max="4141" width="9" style="7" bestFit="1" customWidth="1"/>
    <col min="4142" max="4142" width="7.44140625" style="7" bestFit="1" customWidth="1"/>
    <col min="4143" max="4143" width="10.44140625" style="7" bestFit="1" customWidth="1"/>
    <col min="4144" max="4147" width="7.44140625" style="7" bestFit="1" customWidth="1"/>
    <col min="4148" max="4148" width="6.88671875" style="7" bestFit="1" customWidth="1"/>
    <col min="4149" max="4149" width="9" style="7" bestFit="1" customWidth="1"/>
    <col min="4150" max="4151" width="7.44140625" style="7" bestFit="1" customWidth="1"/>
    <col min="4152" max="4153" width="9" style="7" bestFit="1" customWidth="1"/>
    <col min="4154" max="4154" width="9" style="7" customWidth="1"/>
    <col min="4155" max="4155" width="7.44140625" style="7" bestFit="1" customWidth="1"/>
    <col min="4156" max="4156" width="9" style="7" bestFit="1" customWidth="1"/>
    <col min="4157" max="4157" width="11.44140625" style="7"/>
    <col min="4158" max="4158" width="29.44140625" style="7" customWidth="1"/>
    <col min="4159" max="4159" width="9" style="7" bestFit="1" customWidth="1"/>
    <col min="4160" max="4160" width="7.44140625" style="7" bestFit="1" customWidth="1"/>
    <col min="4161" max="4161" width="10.44140625" style="7" bestFit="1" customWidth="1"/>
    <col min="4162" max="4165" width="7.44140625" style="7" bestFit="1" customWidth="1"/>
    <col min="4166" max="4166" width="6.88671875" style="7" bestFit="1" customWidth="1"/>
    <col min="4167" max="4167" width="9" style="7" bestFit="1" customWidth="1"/>
    <col min="4168" max="4169" width="7.44140625" style="7" bestFit="1" customWidth="1"/>
    <col min="4170" max="4171" width="9" style="7" bestFit="1" customWidth="1"/>
    <col min="4172" max="4172" width="9" style="7" customWidth="1"/>
    <col min="4173" max="4173" width="7.44140625" style="7" bestFit="1" customWidth="1"/>
    <col min="4174" max="4174" width="9" style="7" bestFit="1" customWidth="1"/>
    <col min="4175" max="4352" width="11.44140625" style="7"/>
    <col min="4353" max="4353" width="27.44140625" style="7" customWidth="1"/>
    <col min="4354" max="4354" width="10.44140625" style="7" bestFit="1" customWidth="1"/>
    <col min="4355" max="4355" width="9.109375" style="7" bestFit="1" customWidth="1"/>
    <col min="4356" max="4356" width="10.44140625" style="7" bestFit="1" customWidth="1"/>
    <col min="4357" max="4358" width="9.44140625" style="7" bestFit="1" customWidth="1"/>
    <col min="4359" max="4359" width="10.109375" style="7" bestFit="1" customWidth="1"/>
    <col min="4360" max="4360" width="9.109375" style="7" bestFit="1" customWidth="1"/>
    <col min="4361" max="4361" width="10" style="7" customWidth="1"/>
    <col min="4362" max="4365" width="9.44140625" style="7" bestFit="1" customWidth="1"/>
    <col min="4366" max="4366" width="9.109375" style="7" bestFit="1" customWidth="1"/>
    <col min="4367" max="4367" width="8.109375" style="7" bestFit="1" customWidth="1"/>
    <col min="4368" max="4368" width="7.44140625" style="7" bestFit="1" customWidth="1"/>
    <col min="4369" max="4372" width="7.44140625" style="7" customWidth="1"/>
    <col min="4373" max="4373" width="13.6640625" style="7" bestFit="1" customWidth="1"/>
    <col min="4374" max="4378" width="10.109375" style="7" customWidth="1"/>
    <col min="4379" max="4379" width="9" style="7" bestFit="1" customWidth="1"/>
    <col min="4380" max="4380" width="7.44140625" style="7" bestFit="1" customWidth="1"/>
    <col min="4381" max="4381" width="10.44140625" style="7" bestFit="1" customWidth="1"/>
    <col min="4382" max="4385" width="7.44140625" style="7" bestFit="1" customWidth="1"/>
    <col min="4386" max="4386" width="6.88671875" style="7" bestFit="1" customWidth="1"/>
    <col min="4387" max="4387" width="9" style="7" bestFit="1" customWidth="1"/>
    <col min="4388" max="4389" width="7.44140625" style="7" bestFit="1" customWidth="1"/>
    <col min="4390" max="4391" width="9" style="7" bestFit="1" customWidth="1"/>
    <col min="4392" max="4392" width="9" style="7" customWidth="1"/>
    <col min="4393" max="4393" width="7.44140625" style="7" bestFit="1" customWidth="1"/>
    <col min="4394" max="4394" width="10.44140625" style="7" bestFit="1" customWidth="1"/>
    <col min="4395" max="4395" width="11.44140625" style="7"/>
    <col min="4396" max="4396" width="29.44140625" style="7" customWidth="1"/>
    <col min="4397" max="4397" width="9" style="7" bestFit="1" customWidth="1"/>
    <col min="4398" max="4398" width="7.44140625" style="7" bestFit="1" customWidth="1"/>
    <col min="4399" max="4399" width="10.44140625" style="7" bestFit="1" customWidth="1"/>
    <col min="4400" max="4403" width="7.44140625" style="7" bestFit="1" customWidth="1"/>
    <col min="4404" max="4404" width="6.88671875" style="7" bestFit="1" customWidth="1"/>
    <col min="4405" max="4405" width="9" style="7" bestFit="1" customWidth="1"/>
    <col min="4406" max="4407" width="7.44140625" style="7" bestFit="1" customWidth="1"/>
    <col min="4408" max="4409" width="9" style="7" bestFit="1" customWidth="1"/>
    <col min="4410" max="4410" width="9" style="7" customWidth="1"/>
    <col min="4411" max="4411" width="7.44140625" style="7" bestFit="1" customWidth="1"/>
    <col min="4412" max="4412" width="9" style="7" bestFit="1" customWidth="1"/>
    <col min="4413" max="4413" width="11.44140625" style="7"/>
    <col min="4414" max="4414" width="29.44140625" style="7" customWidth="1"/>
    <col min="4415" max="4415" width="9" style="7" bestFit="1" customWidth="1"/>
    <col min="4416" max="4416" width="7.44140625" style="7" bestFit="1" customWidth="1"/>
    <col min="4417" max="4417" width="10.44140625" style="7" bestFit="1" customWidth="1"/>
    <col min="4418" max="4421" width="7.44140625" style="7" bestFit="1" customWidth="1"/>
    <col min="4422" max="4422" width="6.88671875" style="7" bestFit="1" customWidth="1"/>
    <col min="4423" max="4423" width="9" style="7" bestFit="1" customWidth="1"/>
    <col min="4424" max="4425" width="7.44140625" style="7" bestFit="1" customWidth="1"/>
    <col min="4426" max="4427" width="9" style="7" bestFit="1" customWidth="1"/>
    <col min="4428" max="4428" width="9" style="7" customWidth="1"/>
    <col min="4429" max="4429" width="7.44140625" style="7" bestFit="1" customWidth="1"/>
    <col min="4430" max="4430" width="9" style="7" bestFit="1" customWidth="1"/>
    <col min="4431" max="4608" width="11.44140625" style="7"/>
    <col min="4609" max="4609" width="27.44140625" style="7" customWidth="1"/>
    <col min="4610" max="4610" width="10.44140625" style="7" bestFit="1" customWidth="1"/>
    <col min="4611" max="4611" width="9.109375" style="7" bestFit="1" customWidth="1"/>
    <col min="4612" max="4612" width="10.44140625" style="7" bestFit="1" customWidth="1"/>
    <col min="4613" max="4614" width="9.44140625" style="7" bestFit="1" customWidth="1"/>
    <col min="4615" max="4615" width="10.109375" style="7" bestFit="1" customWidth="1"/>
    <col min="4616" max="4616" width="9.109375" style="7" bestFit="1" customWidth="1"/>
    <col min="4617" max="4617" width="10" style="7" customWidth="1"/>
    <col min="4618" max="4621" width="9.44140625" style="7" bestFit="1" customWidth="1"/>
    <col min="4622" max="4622" width="9.109375" style="7" bestFit="1" customWidth="1"/>
    <col min="4623" max="4623" width="8.109375" style="7" bestFit="1" customWidth="1"/>
    <col min="4624" max="4624" width="7.44140625" style="7" bestFit="1" customWidth="1"/>
    <col min="4625" max="4628" width="7.44140625" style="7" customWidth="1"/>
    <col min="4629" max="4629" width="13.6640625" style="7" bestFit="1" customWidth="1"/>
    <col min="4630" max="4634" width="10.109375" style="7" customWidth="1"/>
    <col min="4635" max="4635" width="9" style="7" bestFit="1" customWidth="1"/>
    <col min="4636" max="4636" width="7.44140625" style="7" bestFit="1" customWidth="1"/>
    <col min="4637" max="4637" width="10.44140625" style="7" bestFit="1" customWidth="1"/>
    <col min="4638" max="4641" width="7.44140625" style="7" bestFit="1" customWidth="1"/>
    <col min="4642" max="4642" width="6.88671875" style="7" bestFit="1" customWidth="1"/>
    <col min="4643" max="4643" width="9" style="7" bestFit="1" customWidth="1"/>
    <col min="4644" max="4645" width="7.44140625" style="7" bestFit="1" customWidth="1"/>
    <col min="4646" max="4647" width="9" style="7" bestFit="1" customWidth="1"/>
    <col min="4648" max="4648" width="9" style="7" customWidth="1"/>
    <col min="4649" max="4649" width="7.44140625" style="7" bestFit="1" customWidth="1"/>
    <col min="4650" max="4650" width="10.44140625" style="7" bestFit="1" customWidth="1"/>
    <col min="4651" max="4651" width="11.44140625" style="7"/>
    <col min="4652" max="4652" width="29.44140625" style="7" customWidth="1"/>
    <col min="4653" max="4653" width="9" style="7" bestFit="1" customWidth="1"/>
    <col min="4654" max="4654" width="7.44140625" style="7" bestFit="1" customWidth="1"/>
    <col min="4655" max="4655" width="10.44140625" style="7" bestFit="1" customWidth="1"/>
    <col min="4656" max="4659" width="7.44140625" style="7" bestFit="1" customWidth="1"/>
    <col min="4660" max="4660" width="6.88671875" style="7" bestFit="1" customWidth="1"/>
    <col min="4661" max="4661" width="9" style="7" bestFit="1" customWidth="1"/>
    <col min="4662" max="4663" width="7.44140625" style="7" bestFit="1" customWidth="1"/>
    <col min="4664" max="4665" width="9" style="7" bestFit="1" customWidth="1"/>
    <col min="4666" max="4666" width="9" style="7" customWidth="1"/>
    <col min="4667" max="4667" width="7.44140625" style="7" bestFit="1" customWidth="1"/>
    <col min="4668" max="4668" width="9" style="7" bestFit="1" customWidth="1"/>
    <col min="4669" max="4669" width="11.44140625" style="7"/>
    <col min="4670" max="4670" width="29.44140625" style="7" customWidth="1"/>
    <col min="4671" max="4671" width="9" style="7" bestFit="1" customWidth="1"/>
    <col min="4672" max="4672" width="7.44140625" style="7" bestFit="1" customWidth="1"/>
    <col min="4673" max="4673" width="10.44140625" style="7" bestFit="1" customWidth="1"/>
    <col min="4674" max="4677" width="7.44140625" style="7" bestFit="1" customWidth="1"/>
    <col min="4678" max="4678" width="6.88671875" style="7" bestFit="1" customWidth="1"/>
    <col min="4679" max="4679" width="9" style="7" bestFit="1" customWidth="1"/>
    <col min="4680" max="4681" width="7.44140625" style="7" bestFit="1" customWidth="1"/>
    <col min="4682" max="4683" width="9" style="7" bestFit="1" customWidth="1"/>
    <col min="4684" max="4684" width="9" style="7" customWidth="1"/>
    <col min="4685" max="4685" width="7.44140625" style="7" bestFit="1" customWidth="1"/>
    <col min="4686" max="4686" width="9" style="7" bestFit="1" customWidth="1"/>
    <col min="4687" max="4864" width="11.44140625" style="7"/>
    <col min="4865" max="4865" width="27.44140625" style="7" customWidth="1"/>
    <col min="4866" max="4866" width="10.44140625" style="7" bestFit="1" customWidth="1"/>
    <col min="4867" max="4867" width="9.109375" style="7" bestFit="1" customWidth="1"/>
    <col min="4868" max="4868" width="10.44140625" style="7" bestFit="1" customWidth="1"/>
    <col min="4869" max="4870" width="9.44140625" style="7" bestFit="1" customWidth="1"/>
    <col min="4871" max="4871" width="10.109375" style="7" bestFit="1" customWidth="1"/>
    <col min="4872" max="4872" width="9.109375" style="7" bestFit="1" customWidth="1"/>
    <col min="4873" max="4873" width="10" style="7" customWidth="1"/>
    <col min="4874" max="4877" width="9.44140625" style="7" bestFit="1" customWidth="1"/>
    <col min="4878" max="4878" width="9.109375" style="7" bestFit="1" customWidth="1"/>
    <col min="4879" max="4879" width="8.109375" style="7" bestFit="1" customWidth="1"/>
    <col min="4880" max="4880" width="7.44140625" style="7" bestFit="1" customWidth="1"/>
    <col min="4881" max="4884" width="7.44140625" style="7" customWidth="1"/>
    <col min="4885" max="4885" width="13.6640625" style="7" bestFit="1" customWidth="1"/>
    <col min="4886" max="4890" width="10.109375" style="7" customWidth="1"/>
    <col min="4891" max="4891" width="9" style="7" bestFit="1" customWidth="1"/>
    <col min="4892" max="4892" width="7.44140625" style="7" bestFit="1" customWidth="1"/>
    <col min="4893" max="4893" width="10.44140625" style="7" bestFit="1" customWidth="1"/>
    <col min="4894" max="4897" width="7.44140625" style="7" bestFit="1" customWidth="1"/>
    <col min="4898" max="4898" width="6.88671875" style="7" bestFit="1" customWidth="1"/>
    <col min="4899" max="4899" width="9" style="7" bestFit="1" customWidth="1"/>
    <col min="4900" max="4901" width="7.44140625" style="7" bestFit="1" customWidth="1"/>
    <col min="4902" max="4903" width="9" style="7" bestFit="1" customWidth="1"/>
    <col min="4904" max="4904" width="9" style="7" customWidth="1"/>
    <col min="4905" max="4905" width="7.44140625" style="7" bestFit="1" customWidth="1"/>
    <col min="4906" max="4906" width="10.44140625" style="7" bestFit="1" customWidth="1"/>
    <col min="4907" max="4907" width="11.44140625" style="7"/>
    <col min="4908" max="4908" width="29.44140625" style="7" customWidth="1"/>
    <col min="4909" max="4909" width="9" style="7" bestFit="1" customWidth="1"/>
    <col min="4910" max="4910" width="7.44140625" style="7" bestFit="1" customWidth="1"/>
    <col min="4911" max="4911" width="10.44140625" style="7" bestFit="1" customWidth="1"/>
    <col min="4912" max="4915" width="7.44140625" style="7" bestFit="1" customWidth="1"/>
    <col min="4916" max="4916" width="6.88671875" style="7" bestFit="1" customWidth="1"/>
    <col min="4917" max="4917" width="9" style="7" bestFit="1" customWidth="1"/>
    <col min="4918" max="4919" width="7.44140625" style="7" bestFit="1" customWidth="1"/>
    <col min="4920" max="4921" width="9" style="7" bestFit="1" customWidth="1"/>
    <col min="4922" max="4922" width="9" style="7" customWidth="1"/>
    <col min="4923" max="4923" width="7.44140625" style="7" bestFit="1" customWidth="1"/>
    <col min="4924" max="4924" width="9" style="7" bestFit="1" customWidth="1"/>
    <col min="4925" max="4925" width="11.44140625" style="7"/>
    <col min="4926" max="4926" width="29.44140625" style="7" customWidth="1"/>
    <col min="4927" max="4927" width="9" style="7" bestFit="1" customWidth="1"/>
    <col min="4928" max="4928" width="7.44140625" style="7" bestFit="1" customWidth="1"/>
    <col min="4929" max="4929" width="10.44140625" style="7" bestFit="1" customWidth="1"/>
    <col min="4930" max="4933" width="7.44140625" style="7" bestFit="1" customWidth="1"/>
    <col min="4934" max="4934" width="6.88671875" style="7" bestFit="1" customWidth="1"/>
    <col min="4935" max="4935" width="9" style="7" bestFit="1" customWidth="1"/>
    <col min="4936" max="4937" width="7.44140625" style="7" bestFit="1" customWidth="1"/>
    <col min="4938" max="4939" width="9" style="7" bestFit="1" customWidth="1"/>
    <col min="4940" max="4940" width="9" style="7" customWidth="1"/>
    <col min="4941" max="4941" width="7.44140625" style="7" bestFit="1" customWidth="1"/>
    <col min="4942" max="4942" width="9" style="7" bestFit="1" customWidth="1"/>
    <col min="4943" max="5120" width="11.44140625" style="7"/>
    <col min="5121" max="5121" width="27.44140625" style="7" customWidth="1"/>
    <col min="5122" max="5122" width="10.44140625" style="7" bestFit="1" customWidth="1"/>
    <col min="5123" max="5123" width="9.109375" style="7" bestFit="1" customWidth="1"/>
    <col min="5124" max="5124" width="10.44140625" style="7" bestFit="1" customWidth="1"/>
    <col min="5125" max="5126" width="9.44140625" style="7" bestFit="1" customWidth="1"/>
    <col min="5127" max="5127" width="10.109375" style="7" bestFit="1" customWidth="1"/>
    <col min="5128" max="5128" width="9.109375" style="7" bestFit="1" customWidth="1"/>
    <col min="5129" max="5129" width="10" style="7" customWidth="1"/>
    <col min="5130" max="5133" width="9.44140625" style="7" bestFit="1" customWidth="1"/>
    <col min="5134" max="5134" width="9.109375" style="7" bestFit="1" customWidth="1"/>
    <col min="5135" max="5135" width="8.109375" style="7" bestFit="1" customWidth="1"/>
    <col min="5136" max="5136" width="7.44140625" style="7" bestFit="1" customWidth="1"/>
    <col min="5137" max="5140" width="7.44140625" style="7" customWidth="1"/>
    <col min="5141" max="5141" width="13.6640625" style="7" bestFit="1" customWidth="1"/>
    <col min="5142" max="5146" width="10.109375" style="7" customWidth="1"/>
    <col min="5147" max="5147" width="9" style="7" bestFit="1" customWidth="1"/>
    <col min="5148" max="5148" width="7.44140625" style="7" bestFit="1" customWidth="1"/>
    <col min="5149" max="5149" width="10.44140625" style="7" bestFit="1" customWidth="1"/>
    <col min="5150" max="5153" width="7.44140625" style="7" bestFit="1" customWidth="1"/>
    <col min="5154" max="5154" width="6.88671875" style="7" bestFit="1" customWidth="1"/>
    <col min="5155" max="5155" width="9" style="7" bestFit="1" customWidth="1"/>
    <col min="5156" max="5157" width="7.44140625" style="7" bestFit="1" customWidth="1"/>
    <col min="5158" max="5159" width="9" style="7" bestFit="1" customWidth="1"/>
    <col min="5160" max="5160" width="9" style="7" customWidth="1"/>
    <col min="5161" max="5161" width="7.44140625" style="7" bestFit="1" customWidth="1"/>
    <col min="5162" max="5162" width="10.44140625" style="7" bestFit="1" customWidth="1"/>
    <col min="5163" max="5163" width="11.44140625" style="7"/>
    <col min="5164" max="5164" width="29.44140625" style="7" customWidth="1"/>
    <col min="5165" max="5165" width="9" style="7" bestFit="1" customWidth="1"/>
    <col min="5166" max="5166" width="7.44140625" style="7" bestFit="1" customWidth="1"/>
    <col min="5167" max="5167" width="10.44140625" style="7" bestFit="1" customWidth="1"/>
    <col min="5168" max="5171" width="7.44140625" style="7" bestFit="1" customWidth="1"/>
    <col min="5172" max="5172" width="6.88671875" style="7" bestFit="1" customWidth="1"/>
    <col min="5173" max="5173" width="9" style="7" bestFit="1" customWidth="1"/>
    <col min="5174" max="5175" width="7.44140625" style="7" bestFit="1" customWidth="1"/>
    <col min="5176" max="5177" width="9" style="7" bestFit="1" customWidth="1"/>
    <col min="5178" max="5178" width="9" style="7" customWidth="1"/>
    <col min="5179" max="5179" width="7.44140625" style="7" bestFit="1" customWidth="1"/>
    <col min="5180" max="5180" width="9" style="7" bestFit="1" customWidth="1"/>
    <col min="5181" max="5181" width="11.44140625" style="7"/>
    <col min="5182" max="5182" width="29.44140625" style="7" customWidth="1"/>
    <col min="5183" max="5183" width="9" style="7" bestFit="1" customWidth="1"/>
    <col min="5184" max="5184" width="7.44140625" style="7" bestFit="1" customWidth="1"/>
    <col min="5185" max="5185" width="10.44140625" style="7" bestFit="1" customWidth="1"/>
    <col min="5186" max="5189" width="7.44140625" style="7" bestFit="1" customWidth="1"/>
    <col min="5190" max="5190" width="6.88671875" style="7" bestFit="1" customWidth="1"/>
    <col min="5191" max="5191" width="9" style="7" bestFit="1" customWidth="1"/>
    <col min="5192" max="5193" width="7.44140625" style="7" bestFit="1" customWidth="1"/>
    <col min="5194" max="5195" width="9" style="7" bestFit="1" customWidth="1"/>
    <col min="5196" max="5196" width="9" style="7" customWidth="1"/>
    <col min="5197" max="5197" width="7.44140625" style="7" bestFit="1" customWidth="1"/>
    <col min="5198" max="5198" width="9" style="7" bestFit="1" customWidth="1"/>
    <col min="5199" max="5376" width="11.44140625" style="7"/>
    <col min="5377" max="5377" width="27.44140625" style="7" customWidth="1"/>
    <col min="5378" max="5378" width="10.44140625" style="7" bestFit="1" customWidth="1"/>
    <col min="5379" max="5379" width="9.109375" style="7" bestFit="1" customWidth="1"/>
    <col min="5380" max="5380" width="10.44140625" style="7" bestFit="1" customWidth="1"/>
    <col min="5381" max="5382" width="9.44140625" style="7" bestFit="1" customWidth="1"/>
    <col min="5383" max="5383" width="10.109375" style="7" bestFit="1" customWidth="1"/>
    <col min="5384" max="5384" width="9.109375" style="7" bestFit="1" customWidth="1"/>
    <col min="5385" max="5385" width="10" style="7" customWidth="1"/>
    <col min="5386" max="5389" width="9.44140625" style="7" bestFit="1" customWidth="1"/>
    <col min="5390" max="5390" width="9.109375" style="7" bestFit="1" customWidth="1"/>
    <col min="5391" max="5391" width="8.109375" style="7" bestFit="1" customWidth="1"/>
    <col min="5392" max="5392" width="7.44140625" style="7" bestFit="1" customWidth="1"/>
    <col min="5393" max="5396" width="7.44140625" style="7" customWidth="1"/>
    <col min="5397" max="5397" width="13.6640625" style="7" bestFit="1" customWidth="1"/>
    <col min="5398" max="5402" width="10.109375" style="7" customWidth="1"/>
    <col min="5403" max="5403" width="9" style="7" bestFit="1" customWidth="1"/>
    <col min="5404" max="5404" width="7.44140625" style="7" bestFit="1" customWidth="1"/>
    <col min="5405" max="5405" width="10.44140625" style="7" bestFit="1" customWidth="1"/>
    <col min="5406" max="5409" width="7.44140625" style="7" bestFit="1" customWidth="1"/>
    <col min="5410" max="5410" width="6.88671875" style="7" bestFit="1" customWidth="1"/>
    <col min="5411" max="5411" width="9" style="7" bestFit="1" customWidth="1"/>
    <col min="5412" max="5413" width="7.44140625" style="7" bestFit="1" customWidth="1"/>
    <col min="5414" max="5415" width="9" style="7" bestFit="1" customWidth="1"/>
    <col min="5416" max="5416" width="9" style="7" customWidth="1"/>
    <col min="5417" max="5417" width="7.44140625" style="7" bestFit="1" customWidth="1"/>
    <col min="5418" max="5418" width="10.44140625" style="7" bestFit="1" customWidth="1"/>
    <col min="5419" max="5419" width="11.44140625" style="7"/>
    <col min="5420" max="5420" width="29.44140625" style="7" customWidth="1"/>
    <col min="5421" max="5421" width="9" style="7" bestFit="1" customWidth="1"/>
    <col min="5422" max="5422" width="7.44140625" style="7" bestFit="1" customWidth="1"/>
    <col min="5423" max="5423" width="10.44140625" style="7" bestFit="1" customWidth="1"/>
    <col min="5424" max="5427" width="7.44140625" style="7" bestFit="1" customWidth="1"/>
    <col min="5428" max="5428" width="6.88671875" style="7" bestFit="1" customWidth="1"/>
    <col min="5429" max="5429" width="9" style="7" bestFit="1" customWidth="1"/>
    <col min="5430" max="5431" width="7.44140625" style="7" bestFit="1" customWidth="1"/>
    <col min="5432" max="5433" width="9" style="7" bestFit="1" customWidth="1"/>
    <col min="5434" max="5434" width="9" style="7" customWidth="1"/>
    <col min="5435" max="5435" width="7.44140625" style="7" bestFit="1" customWidth="1"/>
    <col min="5436" max="5436" width="9" style="7" bestFit="1" customWidth="1"/>
    <col min="5437" max="5437" width="11.44140625" style="7"/>
    <col min="5438" max="5438" width="29.44140625" style="7" customWidth="1"/>
    <col min="5439" max="5439" width="9" style="7" bestFit="1" customWidth="1"/>
    <col min="5440" max="5440" width="7.44140625" style="7" bestFit="1" customWidth="1"/>
    <col min="5441" max="5441" width="10.44140625" style="7" bestFit="1" customWidth="1"/>
    <col min="5442" max="5445" width="7.44140625" style="7" bestFit="1" customWidth="1"/>
    <col min="5446" max="5446" width="6.88671875" style="7" bestFit="1" customWidth="1"/>
    <col min="5447" max="5447" width="9" style="7" bestFit="1" customWidth="1"/>
    <col min="5448" max="5449" width="7.44140625" style="7" bestFit="1" customWidth="1"/>
    <col min="5450" max="5451" width="9" style="7" bestFit="1" customWidth="1"/>
    <col min="5452" max="5452" width="9" style="7" customWidth="1"/>
    <col min="5453" max="5453" width="7.44140625" style="7" bestFit="1" customWidth="1"/>
    <col min="5454" max="5454" width="9" style="7" bestFit="1" customWidth="1"/>
    <col min="5455" max="5632" width="11.44140625" style="7"/>
    <col min="5633" max="5633" width="27.44140625" style="7" customWidth="1"/>
    <col min="5634" max="5634" width="10.44140625" style="7" bestFit="1" customWidth="1"/>
    <col min="5635" max="5635" width="9.109375" style="7" bestFit="1" customWidth="1"/>
    <col min="5636" max="5636" width="10.44140625" style="7" bestFit="1" customWidth="1"/>
    <col min="5637" max="5638" width="9.44140625" style="7" bestFit="1" customWidth="1"/>
    <col min="5639" max="5639" width="10.109375" style="7" bestFit="1" customWidth="1"/>
    <col min="5640" max="5640" width="9.109375" style="7" bestFit="1" customWidth="1"/>
    <col min="5641" max="5641" width="10" style="7" customWidth="1"/>
    <col min="5642" max="5645" width="9.44140625" style="7" bestFit="1" customWidth="1"/>
    <col min="5646" max="5646" width="9.109375" style="7" bestFit="1" customWidth="1"/>
    <col min="5647" max="5647" width="8.109375" style="7" bestFit="1" customWidth="1"/>
    <col min="5648" max="5648" width="7.44140625" style="7" bestFit="1" customWidth="1"/>
    <col min="5649" max="5652" width="7.44140625" style="7" customWidth="1"/>
    <col min="5653" max="5653" width="13.6640625" style="7" bestFit="1" customWidth="1"/>
    <col min="5654" max="5658" width="10.109375" style="7" customWidth="1"/>
    <col min="5659" max="5659" width="9" style="7" bestFit="1" customWidth="1"/>
    <col min="5660" max="5660" width="7.44140625" style="7" bestFit="1" customWidth="1"/>
    <col min="5661" max="5661" width="10.44140625" style="7" bestFit="1" customWidth="1"/>
    <col min="5662" max="5665" width="7.44140625" style="7" bestFit="1" customWidth="1"/>
    <col min="5666" max="5666" width="6.88671875" style="7" bestFit="1" customWidth="1"/>
    <col min="5667" max="5667" width="9" style="7" bestFit="1" customWidth="1"/>
    <col min="5668" max="5669" width="7.44140625" style="7" bestFit="1" customWidth="1"/>
    <col min="5670" max="5671" width="9" style="7" bestFit="1" customWidth="1"/>
    <col min="5672" max="5672" width="9" style="7" customWidth="1"/>
    <col min="5673" max="5673" width="7.44140625" style="7" bestFit="1" customWidth="1"/>
    <col min="5674" max="5674" width="10.44140625" style="7" bestFit="1" customWidth="1"/>
    <col min="5675" max="5675" width="11.44140625" style="7"/>
    <col min="5676" max="5676" width="29.44140625" style="7" customWidth="1"/>
    <col min="5677" max="5677" width="9" style="7" bestFit="1" customWidth="1"/>
    <col min="5678" max="5678" width="7.44140625" style="7" bestFit="1" customWidth="1"/>
    <col min="5679" max="5679" width="10.44140625" style="7" bestFit="1" customWidth="1"/>
    <col min="5680" max="5683" width="7.44140625" style="7" bestFit="1" customWidth="1"/>
    <col min="5684" max="5684" width="6.88671875" style="7" bestFit="1" customWidth="1"/>
    <col min="5685" max="5685" width="9" style="7" bestFit="1" customWidth="1"/>
    <col min="5686" max="5687" width="7.44140625" style="7" bestFit="1" customWidth="1"/>
    <col min="5688" max="5689" width="9" style="7" bestFit="1" customWidth="1"/>
    <col min="5690" max="5690" width="9" style="7" customWidth="1"/>
    <col min="5691" max="5691" width="7.44140625" style="7" bestFit="1" customWidth="1"/>
    <col min="5692" max="5692" width="9" style="7" bestFit="1" customWidth="1"/>
    <col min="5693" max="5693" width="11.44140625" style="7"/>
    <col min="5694" max="5694" width="29.44140625" style="7" customWidth="1"/>
    <col min="5695" max="5695" width="9" style="7" bestFit="1" customWidth="1"/>
    <col min="5696" max="5696" width="7.44140625" style="7" bestFit="1" customWidth="1"/>
    <col min="5697" max="5697" width="10.44140625" style="7" bestFit="1" customWidth="1"/>
    <col min="5698" max="5701" width="7.44140625" style="7" bestFit="1" customWidth="1"/>
    <col min="5702" max="5702" width="6.88671875" style="7" bestFit="1" customWidth="1"/>
    <col min="5703" max="5703" width="9" style="7" bestFit="1" customWidth="1"/>
    <col min="5704" max="5705" width="7.44140625" style="7" bestFit="1" customWidth="1"/>
    <col min="5706" max="5707" width="9" style="7" bestFit="1" customWidth="1"/>
    <col min="5708" max="5708" width="9" style="7" customWidth="1"/>
    <col min="5709" max="5709" width="7.44140625" style="7" bestFit="1" customWidth="1"/>
    <col min="5710" max="5710" width="9" style="7" bestFit="1" customWidth="1"/>
    <col min="5711" max="5888" width="11.44140625" style="7"/>
    <col min="5889" max="5889" width="27.44140625" style="7" customWidth="1"/>
    <col min="5890" max="5890" width="10.44140625" style="7" bestFit="1" customWidth="1"/>
    <col min="5891" max="5891" width="9.109375" style="7" bestFit="1" customWidth="1"/>
    <col min="5892" max="5892" width="10.44140625" style="7" bestFit="1" customWidth="1"/>
    <col min="5893" max="5894" width="9.44140625" style="7" bestFit="1" customWidth="1"/>
    <col min="5895" max="5895" width="10.109375" style="7" bestFit="1" customWidth="1"/>
    <col min="5896" max="5896" width="9.109375" style="7" bestFit="1" customWidth="1"/>
    <col min="5897" max="5897" width="10" style="7" customWidth="1"/>
    <col min="5898" max="5901" width="9.44140625" style="7" bestFit="1" customWidth="1"/>
    <col min="5902" max="5902" width="9.109375" style="7" bestFit="1" customWidth="1"/>
    <col min="5903" max="5903" width="8.109375" style="7" bestFit="1" customWidth="1"/>
    <col min="5904" max="5904" width="7.44140625" style="7" bestFit="1" customWidth="1"/>
    <col min="5905" max="5908" width="7.44140625" style="7" customWidth="1"/>
    <col min="5909" max="5909" width="13.6640625" style="7" bestFit="1" customWidth="1"/>
    <col min="5910" max="5914" width="10.109375" style="7" customWidth="1"/>
    <col min="5915" max="5915" width="9" style="7" bestFit="1" customWidth="1"/>
    <col min="5916" max="5916" width="7.44140625" style="7" bestFit="1" customWidth="1"/>
    <col min="5917" max="5917" width="10.44140625" style="7" bestFit="1" customWidth="1"/>
    <col min="5918" max="5921" width="7.44140625" style="7" bestFit="1" customWidth="1"/>
    <col min="5922" max="5922" width="6.88671875" style="7" bestFit="1" customWidth="1"/>
    <col min="5923" max="5923" width="9" style="7" bestFit="1" customWidth="1"/>
    <col min="5924" max="5925" width="7.44140625" style="7" bestFit="1" customWidth="1"/>
    <col min="5926" max="5927" width="9" style="7" bestFit="1" customWidth="1"/>
    <col min="5928" max="5928" width="9" style="7" customWidth="1"/>
    <col min="5929" max="5929" width="7.44140625" style="7" bestFit="1" customWidth="1"/>
    <col min="5930" max="5930" width="10.44140625" style="7" bestFit="1" customWidth="1"/>
    <col min="5931" max="5931" width="11.44140625" style="7"/>
    <col min="5932" max="5932" width="29.44140625" style="7" customWidth="1"/>
    <col min="5933" max="5933" width="9" style="7" bestFit="1" customWidth="1"/>
    <col min="5934" max="5934" width="7.44140625" style="7" bestFit="1" customWidth="1"/>
    <col min="5935" max="5935" width="10.44140625" style="7" bestFit="1" customWidth="1"/>
    <col min="5936" max="5939" width="7.44140625" style="7" bestFit="1" customWidth="1"/>
    <col min="5940" max="5940" width="6.88671875" style="7" bestFit="1" customWidth="1"/>
    <col min="5941" max="5941" width="9" style="7" bestFit="1" customWidth="1"/>
    <col min="5942" max="5943" width="7.44140625" style="7" bestFit="1" customWidth="1"/>
    <col min="5944" max="5945" width="9" style="7" bestFit="1" customWidth="1"/>
    <col min="5946" max="5946" width="9" style="7" customWidth="1"/>
    <col min="5947" max="5947" width="7.44140625" style="7" bestFit="1" customWidth="1"/>
    <col min="5948" max="5948" width="9" style="7" bestFit="1" customWidth="1"/>
    <col min="5949" max="5949" width="11.44140625" style="7"/>
    <col min="5950" max="5950" width="29.44140625" style="7" customWidth="1"/>
    <col min="5951" max="5951" width="9" style="7" bestFit="1" customWidth="1"/>
    <col min="5952" max="5952" width="7.44140625" style="7" bestFit="1" customWidth="1"/>
    <col min="5953" max="5953" width="10.44140625" style="7" bestFit="1" customWidth="1"/>
    <col min="5954" max="5957" width="7.44140625" style="7" bestFit="1" customWidth="1"/>
    <col min="5958" max="5958" width="6.88671875" style="7" bestFit="1" customWidth="1"/>
    <col min="5959" max="5959" width="9" style="7" bestFit="1" customWidth="1"/>
    <col min="5960" max="5961" width="7.44140625" style="7" bestFit="1" customWidth="1"/>
    <col min="5962" max="5963" width="9" style="7" bestFit="1" customWidth="1"/>
    <col min="5964" max="5964" width="9" style="7" customWidth="1"/>
    <col min="5965" max="5965" width="7.44140625" style="7" bestFit="1" customWidth="1"/>
    <col min="5966" max="5966" width="9" style="7" bestFit="1" customWidth="1"/>
    <col min="5967" max="6144" width="11.44140625" style="7"/>
    <col min="6145" max="6145" width="27.44140625" style="7" customWidth="1"/>
    <col min="6146" max="6146" width="10.44140625" style="7" bestFit="1" customWidth="1"/>
    <col min="6147" max="6147" width="9.109375" style="7" bestFit="1" customWidth="1"/>
    <col min="6148" max="6148" width="10.44140625" style="7" bestFit="1" customWidth="1"/>
    <col min="6149" max="6150" width="9.44140625" style="7" bestFit="1" customWidth="1"/>
    <col min="6151" max="6151" width="10.109375" style="7" bestFit="1" customWidth="1"/>
    <col min="6152" max="6152" width="9.109375" style="7" bestFit="1" customWidth="1"/>
    <col min="6153" max="6153" width="10" style="7" customWidth="1"/>
    <col min="6154" max="6157" width="9.44140625" style="7" bestFit="1" customWidth="1"/>
    <col min="6158" max="6158" width="9.109375" style="7" bestFit="1" customWidth="1"/>
    <col min="6159" max="6159" width="8.109375" style="7" bestFit="1" customWidth="1"/>
    <col min="6160" max="6160" width="7.44140625" style="7" bestFit="1" customWidth="1"/>
    <col min="6161" max="6164" width="7.44140625" style="7" customWidth="1"/>
    <col min="6165" max="6165" width="13.6640625" style="7" bestFit="1" customWidth="1"/>
    <col min="6166" max="6170" width="10.109375" style="7" customWidth="1"/>
    <col min="6171" max="6171" width="9" style="7" bestFit="1" customWidth="1"/>
    <col min="6172" max="6172" width="7.44140625" style="7" bestFit="1" customWidth="1"/>
    <col min="6173" max="6173" width="10.44140625" style="7" bestFit="1" customWidth="1"/>
    <col min="6174" max="6177" width="7.44140625" style="7" bestFit="1" customWidth="1"/>
    <col min="6178" max="6178" width="6.88671875" style="7" bestFit="1" customWidth="1"/>
    <col min="6179" max="6179" width="9" style="7" bestFit="1" customWidth="1"/>
    <col min="6180" max="6181" width="7.44140625" style="7" bestFit="1" customWidth="1"/>
    <col min="6182" max="6183" width="9" style="7" bestFit="1" customWidth="1"/>
    <col min="6184" max="6184" width="9" style="7" customWidth="1"/>
    <col min="6185" max="6185" width="7.44140625" style="7" bestFit="1" customWidth="1"/>
    <col min="6186" max="6186" width="10.44140625" style="7" bestFit="1" customWidth="1"/>
    <col min="6187" max="6187" width="11.44140625" style="7"/>
    <col min="6188" max="6188" width="29.44140625" style="7" customWidth="1"/>
    <col min="6189" max="6189" width="9" style="7" bestFit="1" customWidth="1"/>
    <col min="6190" max="6190" width="7.44140625" style="7" bestFit="1" customWidth="1"/>
    <col min="6191" max="6191" width="10.44140625" style="7" bestFit="1" customWidth="1"/>
    <col min="6192" max="6195" width="7.44140625" style="7" bestFit="1" customWidth="1"/>
    <col min="6196" max="6196" width="6.88671875" style="7" bestFit="1" customWidth="1"/>
    <col min="6197" max="6197" width="9" style="7" bestFit="1" customWidth="1"/>
    <col min="6198" max="6199" width="7.44140625" style="7" bestFit="1" customWidth="1"/>
    <col min="6200" max="6201" width="9" style="7" bestFit="1" customWidth="1"/>
    <col min="6202" max="6202" width="9" style="7" customWidth="1"/>
    <col min="6203" max="6203" width="7.44140625" style="7" bestFit="1" customWidth="1"/>
    <col min="6204" max="6204" width="9" style="7" bestFit="1" customWidth="1"/>
    <col min="6205" max="6205" width="11.44140625" style="7"/>
    <col min="6206" max="6206" width="29.44140625" style="7" customWidth="1"/>
    <col min="6207" max="6207" width="9" style="7" bestFit="1" customWidth="1"/>
    <col min="6208" max="6208" width="7.44140625" style="7" bestFit="1" customWidth="1"/>
    <col min="6209" max="6209" width="10.44140625" style="7" bestFit="1" customWidth="1"/>
    <col min="6210" max="6213" width="7.44140625" style="7" bestFit="1" customWidth="1"/>
    <col min="6214" max="6214" width="6.88671875" style="7" bestFit="1" customWidth="1"/>
    <col min="6215" max="6215" width="9" style="7" bestFit="1" customWidth="1"/>
    <col min="6216" max="6217" width="7.44140625" style="7" bestFit="1" customWidth="1"/>
    <col min="6218" max="6219" width="9" style="7" bestFit="1" customWidth="1"/>
    <col min="6220" max="6220" width="9" style="7" customWidth="1"/>
    <col min="6221" max="6221" width="7.44140625" style="7" bestFit="1" customWidth="1"/>
    <col min="6222" max="6222" width="9" style="7" bestFit="1" customWidth="1"/>
    <col min="6223" max="6400" width="11.44140625" style="7"/>
    <col min="6401" max="6401" width="27.44140625" style="7" customWidth="1"/>
    <col min="6402" max="6402" width="10.44140625" style="7" bestFit="1" customWidth="1"/>
    <col min="6403" max="6403" width="9.109375" style="7" bestFit="1" customWidth="1"/>
    <col min="6404" max="6404" width="10.44140625" style="7" bestFit="1" customWidth="1"/>
    <col min="6405" max="6406" width="9.44140625" style="7" bestFit="1" customWidth="1"/>
    <col min="6407" max="6407" width="10.109375" style="7" bestFit="1" customWidth="1"/>
    <col min="6408" max="6408" width="9.109375" style="7" bestFit="1" customWidth="1"/>
    <col min="6409" max="6409" width="10" style="7" customWidth="1"/>
    <col min="6410" max="6413" width="9.44140625" style="7" bestFit="1" customWidth="1"/>
    <col min="6414" max="6414" width="9.109375" style="7" bestFit="1" customWidth="1"/>
    <col min="6415" max="6415" width="8.109375" style="7" bestFit="1" customWidth="1"/>
    <col min="6416" max="6416" width="7.44140625" style="7" bestFit="1" customWidth="1"/>
    <col min="6417" max="6420" width="7.44140625" style="7" customWidth="1"/>
    <col min="6421" max="6421" width="13.6640625" style="7" bestFit="1" customWidth="1"/>
    <col min="6422" max="6426" width="10.109375" style="7" customWidth="1"/>
    <col min="6427" max="6427" width="9" style="7" bestFit="1" customWidth="1"/>
    <col min="6428" max="6428" width="7.44140625" style="7" bestFit="1" customWidth="1"/>
    <col min="6429" max="6429" width="10.44140625" style="7" bestFit="1" customWidth="1"/>
    <col min="6430" max="6433" width="7.44140625" style="7" bestFit="1" customWidth="1"/>
    <col min="6434" max="6434" width="6.88671875" style="7" bestFit="1" customWidth="1"/>
    <col min="6435" max="6435" width="9" style="7" bestFit="1" customWidth="1"/>
    <col min="6436" max="6437" width="7.44140625" style="7" bestFit="1" customWidth="1"/>
    <col min="6438" max="6439" width="9" style="7" bestFit="1" customWidth="1"/>
    <col min="6440" max="6440" width="9" style="7" customWidth="1"/>
    <col min="6441" max="6441" width="7.44140625" style="7" bestFit="1" customWidth="1"/>
    <col min="6442" max="6442" width="10.44140625" style="7" bestFit="1" customWidth="1"/>
    <col min="6443" max="6443" width="11.44140625" style="7"/>
    <col min="6444" max="6444" width="29.44140625" style="7" customWidth="1"/>
    <col min="6445" max="6445" width="9" style="7" bestFit="1" customWidth="1"/>
    <col min="6446" max="6446" width="7.44140625" style="7" bestFit="1" customWidth="1"/>
    <col min="6447" max="6447" width="10.44140625" style="7" bestFit="1" customWidth="1"/>
    <col min="6448" max="6451" width="7.44140625" style="7" bestFit="1" customWidth="1"/>
    <col min="6452" max="6452" width="6.88671875" style="7" bestFit="1" customWidth="1"/>
    <col min="6453" max="6453" width="9" style="7" bestFit="1" customWidth="1"/>
    <col min="6454" max="6455" width="7.44140625" style="7" bestFit="1" customWidth="1"/>
    <col min="6456" max="6457" width="9" style="7" bestFit="1" customWidth="1"/>
    <col min="6458" max="6458" width="9" style="7" customWidth="1"/>
    <col min="6459" max="6459" width="7.44140625" style="7" bestFit="1" customWidth="1"/>
    <col min="6460" max="6460" width="9" style="7" bestFit="1" customWidth="1"/>
    <col min="6461" max="6461" width="11.44140625" style="7"/>
    <col min="6462" max="6462" width="29.44140625" style="7" customWidth="1"/>
    <col min="6463" max="6463" width="9" style="7" bestFit="1" customWidth="1"/>
    <col min="6464" max="6464" width="7.44140625" style="7" bestFit="1" customWidth="1"/>
    <col min="6465" max="6465" width="10.44140625" style="7" bestFit="1" customWidth="1"/>
    <col min="6466" max="6469" width="7.44140625" style="7" bestFit="1" customWidth="1"/>
    <col min="6470" max="6470" width="6.88671875" style="7" bestFit="1" customWidth="1"/>
    <col min="6471" max="6471" width="9" style="7" bestFit="1" customWidth="1"/>
    <col min="6472" max="6473" width="7.44140625" style="7" bestFit="1" customWidth="1"/>
    <col min="6474" max="6475" width="9" style="7" bestFit="1" customWidth="1"/>
    <col min="6476" max="6476" width="9" style="7" customWidth="1"/>
    <col min="6477" max="6477" width="7.44140625" style="7" bestFit="1" customWidth="1"/>
    <col min="6478" max="6478" width="9" style="7" bestFit="1" customWidth="1"/>
    <col min="6479" max="6656" width="11.44140625" style="7"/>
    <col min="6657" max="6657" width="27.44140625" style="7" customWidth="1"/>
    <col min="6658" max="6658" width="10.44140625" style="7" bestFit="1" customWidth="1"/>
    <col min="6659" max="6659" width="9.109375" style="7" bestFit="1" customWidth="1"/>
    <col min="6660" max="6660" width="10.44140625" style="7" bestFit="1" customWidth="1"/>
    <col min="6661" max="6662" width="9.44140625" style="7" bestFit="1" customWidth="1"/>
    <col min="6663" max="6663" width="10.109375" style="7" bestFit="1" customWidth="1"/>
    <col min="6664" max="6664" width="9.109375" style="7" bestFit="1" customWidth="1"/>
    <col min="6665" max="6665" width="10" style="7" customWidth="1"/>
    <col min="6666" max="6669" width="9.44140625" style="7" bestFit="1" customWidth="1"/>
    <col min="6670" max="6670" width="9.109375" style="7" bestFit="1" customWidth="1"/>
    <col min="6671" max="6671" width="8.109375" style="7" bestFit="1" customWidth="1"/>
    <col min="6672" max="6672" width="7.44140625" style="7" bestFit="1" customWidth="1"/>
    <col min="6673" max="6676" width="7.44140625" style="7" customWidth="1"/>
    <col min="6677" max="6677" width="13.6640625" style="7" bestFit="1" customWidth="1"/>
    <col min="6678" max="6682" width="10.109375" style="7" customWidth="1"/>
    <col min="6683" max="6683" width="9" style="7" bestFit="1" customWidth="1"/>
    <col min="6684" max="6684" width="7.44140625" style="7" bestFit="1" customWidth="1"/>
    <col min="6685" max="6685" width="10.44140625" style="7" bestFit="1" customWidth="1"/>
    <col min="6686" max="6689" width="7.44140625" style="7" bestFit="1" customWidth="1"/>
    <col min="6690" max="6690" width="6.88671875" style="7" bestFit="1" customWidth="1"/>
    <col min="6691" max="6691" width="9" style="7" bestFit="1" customWidth="1"/>
    <col min="6692" max="6693" width="7.44140625" style="7" bestFit="1" customWidth="1"/>
    <col min="6694" max="6695" width="9" style="7" bestFit="1" customWidth="1"/>
    <col min="6696" max="6696" width="9" style="7" customWidth="1"/>
    <col min="6697" max="6697" width="7.44140625" style="7" bestFit="1" customWidth="1"/>
    <col min="6698" max="6698" width="10.44140625" style="7" bestFit="1" customWidth="1"/>
    <col min="6699" max="6699" width="11.44140625" style="7"/>
    <col min="6700" max="6700" width="29.44140625" style="7" customWidth="1"/>
    <col min="6701" max="6701" width="9" style="7" bestFit="1" customWidth="1"/>
    <col min="6702" max="6702" width="7.44140625" style="7" bestFit="1" customWidth="1"/>
    <col min="6703" max="6703" width="10.44140625" style="7" bestFit="1" customWidth="1"/>
    <col min="6704" max="6707" width="7.44140625" style="7" bestFit="1" customWidth="1"/>
    <col min="6708" max="6708" width="6.88671875" style="7" bestFit="1" customWidth="1"/>
    <col min="6709" max="6709" width="9" style="7" bestFit="1" customWidth="1"/>
    <col min="6710" max="6711" width="7.44140625" style="7" bestFit="1" customWidth="1"/>
    <col min="6712" max="6713" width="9" style="7" bestFit="1" customWidth="1"/>
    <col min="6714" max="6714" width="9" style="7" customWidth="1"/>
    <col min="6715" max="6715" width="7.44140625" style="7" bestFit="1" customWidth="1"/>
    <col min="6716" max="6716" width="9" style="7" bestFit="1" customWidth="1"/>
    <col min="6717" max="6717" width="11.44140625" style="7"/>
    <col min="6718" max="6718" width="29.44140625" style="7" customWidth="1"/>
    <col min="6719" max="6719" width="9" style="7" bestFit="1" customWidth="1"/>
    <col min="6720" max="6720" width="7.44140625" style="7" bestFit="1" customWidth="1"/>
    <col min="6721" max="6721" width="10.44140625" style="7" bestFit="1" customWidth="1"/>
    <col min="6722" max="6725" width="7.44140625" style="7" bestFit="1" customWidth="1"/>
    <col min="6726" max="6726" width="6.88671875" style="7" bestFit="1" customWidth="1"/>
    <col min="6727" max="6727" width="9" style="7" bestFit="1" customWidth="1"/>
    <col min="6728" max="6729" width="7.44140625" style="7" bestFit="1" customWidth="1"/>
    <col min="6730" max="6731" width="9" style="7" bestFit="1" customWidth="1"/>
    <col min="6732" max="6732" width="9" style="7" customWidth="1"/>
    <col min="6733" max="6733" width="7.44140625" style="7" bestFit="1" customWidth="1"/>
    <col min="6734" max="6734" width="9" style="7" bestFit="1" customWidth="1"/>
    <col min="6735" max="6912" width="11.44140625" style="7"/>
    <col min="6913" max="6913" width="27.44140625" style="7" customWidth="1"/>
    <col min="6914" max="6914" width="10.44140625" style="7" bestFit="1" customWidth="1"/>
    <col min="6915" max="6915" width="9.109375" style="7" bestFit="1" customWidth="1"/>
    <col min="6916" max="6916" width="10.44140625" style="7" bestFit="1" customWidth="1"/>
    <col min="6917" max="6918" width="9.44140625" style="7" bestFit="1" customWidth="1"/>
    <col min="6919" max="6919" width="10.109375" style="7" bestFit="1" customWidth="1"/>
    <col min="6920" max="6920" width="9.109375" style="7" bestFit="1" customWidth="1"/>
    <col min="6921" max="6921" width="10" style="7" customWidth="1"/>
    <col min="6922" max="6925" width="9.44140625" style="7" bestFit="1" customWidth="1"/>
    <col min="6926" max="6926" width="9.109375" style="7" bestFit="1" customWidth="1"/>
    <col min="6927" max="6927" width="8.109375" style="7" bestFit="1" customWidth="1"/>
    <col min="6928" max="6928" width="7.44140625" style="7" bestFit="1" customWidth="1"/>
    <col min="6929" max="6932" width="7.44140625" style="7" customWidth="1"/>
    <col min="6933" max="6933" width="13.6640625" style="7" bestFit="1" customWidth="1"/>
    <col min="6934" max="6938" width="10.109375" style="7" customWidth="1"/>
    <col min="6939" max="6939" width="9" style="7" bestFit="1" customWidth="1"/>
    <col min="6940" max="6940" width="7.44140625" style="7" bestFit="1" customWidth="1"/>
    <col min="6941" max="6941" width="10.44140625" style="7" bestFit="1" customWidth="1"/>
    <col min="6942" max="6945" width="7.44140625" style="7" bestFit="1" customWidth="1"/>
    <col min="6946" max="6946" width="6.88671875" style="7" bestFit="1" customWidth="1"/>
    <col min="6947" max="6947" width="9" style="7" bestFit="1" customWidth="1"/>
    <col min="6948" max="6949" width="7.44140625" style="7" bestFit="1" customWidth="1"/>
    <col min="6950" max="6951" width="9" style="7" bestFit="1" customWidth="1"/>
    <col min="6952" max="6952" width="9" style="7" customWidth="1"/>
    <col min="6953" max="6953" width="7.44140625" style="7" bestFit="1" customWidth="1"/>
    <col min="6954" max="6954" width="10.44140625" style="7" bestFit="1" customWidth="1"/>
    <col min="6955" max="6955" width="11.44140625" style="7"/>
    <col min="6956" max="6956" width="29.44140625" style="7" customWidth="1"/>
    <col min="6957" max="6957" width="9" style="7" bestFit="1" customWidth="1"/>
    <col min="6958" max="6958" width="7.44140625" style="7" bestFit="1" customWidth="1"/>
    <col min="6959" max="6959" width="10.44140625" style="7" bestFit="1" customWidth="1"/>
    <col min="6960" max="6963" width="7.44140625" style="7" bestFit="1" customWidth="1"/>
    <col min="6964" max="6964" width="6.88671875" style="7" bestFit="1" customWidth="1"/>
    <col min="6965" max="6965" width="9" style="7" bestFit="1" customWidth="1"/>
    <col min="6966" max="6967" width="7.44140625" style="7" bestFit="1" customWidth="1"/>
    <col min="6968" max="6969" width="9" style="7" bestFit="1" customWidth="1"/>
    <col min="6970" max="6970" width="9" style="7" customWidth="1"/>
    <col min="6971" max="6971" width="7.44140625" style="7" bestFit="1" customWidth="1"/>
    <col min="6972" max="6972" width="9" style="7" bestFit="1" customWidth="1"/>
    <col min="6973" max="6973" width="11.44140625" style="7"/>
    <col min="6974" max="6974" width="29.44140625" style="7" customWidth="1"/>
    <col min="6975" max="6975" width="9" style="7" bestFit="1" customWidth="1"/>
    <col min="6976" max="6976" width="7.44140625" style="7" bestFit="1" customWidth="1"/>
    <col min="6977" max="6977" width="10.44140625" style="7" bestFit="1" customWidth="1"/>
    <col min="6978" max="6981" width="7.44140625" style="7" bestFit="1" customWidth="1"/>
    <col min="6982" max="6982" width="6.88671875" style="7" bestFit="1" customWidth="1"/>
    <col min="6983" max="6983" width="9" style="7" bestFit="1" customWidth="1"/>
    <col min="6984" max="6985" width="7.44140625" style="7" bestFit="1" customWidth="1"/>
    <col min="6986" max="6987" width="9" style="7" bestFit="1" customWidth="1"/>
    <col min="6988" max="6988" width="9" style="7" customWidth="1"/>
    <col min="6989" max="6989" width="7.44140625" style="7" bestFit="1" customWidth="1"/>
    <col min="6990" max="6990" width="9" style="7" bestFit="1" customWidth="1"/>
    <col min="6991" max="7168" width="11.44140625" style="7"/>
    <col min="7169" max="7169" width="27.44140625" style="7" customWidth="1"/>
    <col min="7170" max="7170" width="10.44140625" style="7" bestFit="1" customWidth="1"/>
    <col min="7171" max="7171" width="9.109375" style="7" bestFit="1" customWidth="1"/>
    <col min="7172" max="7172" width="10.44140625" style="7" bestFit="1" customWidth="1"/>
    <col min="7173" max="7174" width="9.44140625" style="7" bestFit="1" customWidth="1"/>
    <col min="7175" max="7175" width="10.109375" style="7" bestFit="1" customWidth="1"/>
    <col min="7176" max="7176" width="9.109375" style="7" bestFit="1" customWidth="1"/>
    <col min="7177" max="7177" width="10" style="7" customWidth="1"/>
    <col min="7178" max="7181" width="9.44140625" style="7" bestFit="1" customWidth="1"/>
    <col min="7182" max="7182" width="9.109375" style="7" bestFit="1" customWidth="1"/>
    <col min="7183" max="7183" width="8.109375" style="7" bestFit="1" customWidth="1"/>
    <col min="7184" max="7184" width="7.44140625" style="7" bestFit="1" customWidth="1"/>
    <col min="7185" max="7188" width="7.44140625" style="7" customWidth="1"/>
    <col min="7189" max="7189" width="13.6640625" style="7" bestFit="1" customWidth="1"/>
    <col min="7190" max="7194" width="10.109375" style="7" customWidth="1"/>
    <col min="7195" max="7195" width="9" style="7" bestFit="1" customWidth="1"/>
    <col min="7196" max="7196" width="7.44140625" style="7" bestFit="1" customWidth="1"/>
    <col min="7197" max="7197" width="10.44140625" style="7" bestFit="1" customWidth="1"/>
    <col min="7198" max="7201" width="7.44140625" style="7" bestFit="1" customWidth="1"/>
    <col min="7202" max="7202" width="6.88671875" style="7" bestFit="1" customWidth="1"/>
    <col min="7203" max="7203" width="9" style="7" bestFit="1" customWidth="1"/>
    <col min="7204" max="7205" width="7.44140625" style="7" bestFit="1" customWidth="1"/>
    <col min="7206" max="7207" width="9" style="7" bestFit="1" customWidth="1"/>
    <col min="7208" max="7208" width="9" style="7" customWidth="1"/>
    <col min="7209" max="7209" width="7.44140625" style="7" bestFit="1" customWidth="1"/>
    <col min="7210" max="7210" width="10.44140625" style="7" bestFit="1" customWidth="1"/>
    <col min="7211" max="7211" width="11.44140625" style="7"/>
    <col min="7212" max="7212" width="29.44140625" style="7" customWidth="1"/>
    <col min="7213" max="7213" width="9" style="7" bestFit="1" customWidth="1"/>
    <col min="7214" max="7214" width="7.44140625" style="7" bestFit="1" customWidth="1"/>
    <col min="7215" max="7215" width="10.44140625" style="7" bestFit="1" customWidth="1"/>
    <col min="7216" max="7219" width="7.44140625" style="7" bestFit="1" customWidth="1"/>
    <col min="7220" max="7220" width="6.88671875" style="7" bestFit="1" customWidth="1"/>
    <col min="7221" max="7221" width="9" style="7" bestFit="1" customWidth="1"/>
    <col min="7222" max="7223" width="7.44140625" style="7" bestFit="1" customWidth="1"/>
    <col min="7224" max="7225" width="9" style="7" bestFit="1" customWidth="1"/>
    <col min="7226" max="7226" width="9" style="7" customWidth="1"/>
    <col min="7227" max="7227" width="7.44140625" style="7" bestFit="1" customWidth="1"/>
    <col min="7228" max="7228" width="9" style="7" bestFit="1" customWidth="1"/>
    <col min="7229" max="7229" width="11.44140625" style="7"/>
    <col min="7230" max="7230" width="29.44140625" style="7" customWidth="1"/>
    <col min="7231" max="7231" width="9" style="7" bestFit="1" customWidth="1"/>
    <col min="7232" max="7232" width="7.44140625" style="7" bestFit="1" customWidth="1"/>
    <col min="7233" max="7233" width="10.44140625" style="7" bestFit="1" customWidth="1"/>
    <col min="7234" max="7237" width="7.44140625" style="7" bestFit="1" customWidth="1"/>
    <col min="7238" max="7238" width="6.88671875" style="7" bestFit="1" customWidth="1"/>
    <col min="7239" max="7239" width="9" style="7" bestFit="1" customWidth="1"/>
    <col min="7240" max="7241" width="7.44140625" style="7" bestFit="1" customWidth="1"/>
    <col min="7242" max="7243" width="9" style="7" bestFit="1" customWidth="1"/>
    <col min="7244" max="7244" width="9" style="7" customWidth="1"/>
    <col min="7245" max="7245" width="7.44140625" style="7" bestFit="1" customWidth="1"/>
    <col min="7246" max="7246" width="9" style="7" bestFit="1" customWidth="1"/>
    <col min="7247" max="7424" width="11.44140625" style="7"/>
    <col min="7425" max="7425" width="27.44140625" style="7" customWidth="1"/>
    <col min="7426" max="7426" width="10.44140625" style="7" bestFit="1" customWidth="1"/>
    <col min="7427" max="7427" width="9.109375" style="7" bestFit="1" customWidth="1"/>
    <col min="7428" max="7428" width="10.44140625" style="7" bestFit="1" customWidth="1"/>
    <col min="7429" max="7430" width="9.44140625" style="7" bestFit="1" customWidth="1"/>
    <col min="7431" max="7431" width="10.109375" style="7" bestFit="1" customWidth="1"/>
    <col min="7432" max="7432" width="9.109375" style="7" bestFit="1" customWidth="1"/>
    <col min="7433" max="7433" width="10" style="7" customWidth="1"/>
    <col min="7434" max="7437" width="9.44140625" style="7" bestFit="1" customWidth="1"/>
    <col min="7438" max="7438" width="9.109375" style="7" bestFit="1" customWidth="1"/>
    <col min="7439" max="7439" width="8.109375" style="7" bestFit="1" customWidth="1"/>
    <col min="7440" max="7440" width="7.44140625" style="7" bestFit="1" customWidth="1"/>
    <col min="7441" max="7444" width="7.44140625" style="7" customWidth="1"/>
    <col min="7445" max="7445" width="13.6640625" style="7" bestFit="1" customWidth="1"/>
    <col min="7446" max="7450" width="10.109375" style="7" customWidth="1"/>
    <col min="7451" max="7451" width="9" style="7" bestFit="1" customWidth="1"/>
    <col min="7452" max="7452" width="7.44140625" style="7" bestFit="1" customWidth="1"/>
    <col min="7453" max="7453" width="10.44140625" style="7" bestFit="1" customWidth="1"/>
    <col min="7454" max="7457" width="7.44140625" style="7" bestFit="1" customWidth="1"/>
    <col min="7458" max="7458" width="6.88671875" style="7" bestFit="1" customWidth="1"/>
    <col min="7459" max="7459" width="9" style="7" bestFit="1" customWidth="1"/>
    <col min="7460" max="7461" width="7.44140625" style="7" bestFit="1" customWidth="1"/>
    <col min="7462" max="7463" width="9" style="7" bestFit="1" customWidth="1"/>
    <col min="7464" max="7464" width="9" style="7" customWidth="1"/>
    <col min="7465" max="7465" width="7.44140625" style="7" bestFit="1" customWidth="1"/>
    <col min="7466" max="7466" width="10.44140625" style="7" bestFit="1" customWidth="1"/>
    <col min="7467" max="7467" width="11.44140625" style="7"/>
    <col min="7468" max="7468" width="29.44140625" style="7" customWidth="1"/>
    <col min="7469" max="7469" width="9" style="7" bestFit="1" customWidth="1"/>
    <col min="7470" max="7470" width="7.44140625" style="7" bestFit="1" customWidth="1"/>
    <col min="7471" max="7471" width="10.44140625" style="7" bestFit="1" customWidth="1"/>
    <col min="7472" max="7475" width="7.44140625" style="7" bestFit="1" customWidth="1"/>
    <col min="7476" max="7476" width="6.88671875" style="7" bestFit="1" customWidth="1"/>
    <col min="7477" max="7477" width="9" style="7" bestFit="1" customWidth="1"/>
    <col min="7478" max="7479" width="7.44140625" style="7" bestFit="1" customWidth="1"/>
    <col min="7480" max="7481" width="9" style="7" bestFit="1" customWidth="1"/>
    <col min="7482" max="7482" width="9" style="7" customWidth="1"/>
    <col min="7483" max="7483" width="7.44140625" style="7" bestFit="1" customWidth="1"/>
    <col min="7484" max="7484" width="9" style="7" bestFit="1" customWidth="1"/>
    <col min="7485" max="7485" width="11.44140625" style="7"/>
    <col min="7486" max="7486" width="29.44140625" style="7" customWidth="1"/>
    <col min="7487" max="7487" width="9" style="7" bestFit="1" customWidth="1"/>
    <col min="7488" max="7488" width="7.44140625" style="7" bestFit="1" customWidth="1"/>
    <col min="7489" max="7489" width="10.44140625" style="7" bestFit="1" customWidth="1"/>
    <col min="7490" max="7493" width="7.44140625" style="7" bestFit="1" customWidth="1"/>
    <col min="7494" max="7494" width="6.88671875" style="7" bestFit="1" customWidth="1"/>
    <col min="7495" max="7495" width="9" style="7" bestFit="1" customWidth="1"/>
    <col min="7496" max="7497" width="7.44140625" style="7" bestFit="1" customWidth="1"/>
    <col min="7498" max="7499" width="9" style="7" bestFit="1" customWidth="1"/>
    <col min="7500" max="7500" width="9" style="7" customWidth="1"/>
    <col min="7501" max="7501" width="7.44140625" style="7" bestFit="1" customWidth="1"/>
    <col min="7502" max="7502" width="9" style="7" bestFit="1" customWidth="1"/>
    <col min="7503" max="7680" width="11.44140625" style="7"/>
    <col min="7681" max="7681" width="27.44140625" style="7" customWidth="1"/>
    <col min="7682" max="7682" width="10.44140625" style="7" bestFit="1" customWidth="1"/>
    <col min="7683" max="7683" width="9.109375" style="7" bestFit="1" customWidth="1"/>
    <col min="7684" max="7684" width="10.44140625" style="7" bestFit="1" customWidth="1"/>
    <col min="7685" max="7686" width="9.44140625" style="7" bestFit="1" customWidth="1"/>
    <col min="7687" max="7687" width="10.109375" style="7" bestFit="1" customWidth="1"/>
    <col min="7688" max="7688" width="9.109375" style="7" bestFit="1" customWidth="1"/>
    <col min="7689" max="7689" width="10" style="7" customWidth="1"/>
    <col min="7690" max="7693" width="9.44140625" style="7" bestFit="1" customWidth="1"/>
    <col min="7694" max="7694" width="9.109375" style="7" bestFit="1" customWidth="1"/>
    <col min="7695" max="7695" width="8.109375" style="7" bestFit="1" customWidth="1"/>
    <col min="7696" max="7696" width="7.44140625" style="7" bestFit="1" customWidth="1"/>
    <col min="7697" max="7700" width="7.44140625" style="7" customWidth="1"/>
    <col min="7701" max="7701" width="13.6640625" style="7" bestFit="1" customWidth="1"/>
    <col min="7702" max="7706" width="10.109375" style="7" customWidth="1"/>
    <col min="7707" max="7707" width="9" style="7" bestFit="1" customWidth="1"/>
    <col min="7708" max="7708" width="7.44140625" style="7" bestFit="1" customWidth="1"/>
    <col min="7709" max="7709" width="10.44140625" style="7" bestFit="1" customWidth="1"/>
    <col min="7710" max="7713" width="7.44140625" style="7" bestFit="1" customWidth="1"/>
    <col min="7714" max="7714" width="6.88671875" style="7" bestFit="1" customWidth="1"/>
    <col min="7715" max="7715" width="9" style="7" bestFit="1" customWidth="1"/>
    <col min="7716" max="7717" width="7.44140625" style="7" bestFit="1" customWidth="1"/>
    <col min="7718" max="7719" width="9" style="7" bestFit="1" customWidth="1"/>
    <col min="7720" max="7720" width="9" style="7" customWidth="1"/>
    <col min="7721" max="7721" width="7.44140625" style="7" bestFit="1" customWidth="1"/>
    <col min="7722" max="7722" width="10.44140625" style="7" bestFit="1" customWidth="1"/>
    <col min="7723" max="7723" width="11.44140625" style="7"/>
    <col min="7724" max="7724" width="29.44140625" style="7" customWidth="1"/>
    <col min="7725" max="7725" width="9" style="7" bestFit="1" customWidth="1"/>
    <col min="7726" max="7726" width="7.44140625" style="7" bestFit="1" customWidth="1"/>
    <col min="7727" max="7727" width="10.44140625" style="7" bestFit="1" customWidth="1"/>
    <col min="7728" max="7731" width="7.44140625" style="7" bestFit="1" customWidth="1"/>
    <col min="7732" max="7732" width="6.88671875" style="7" bestFit="1" customWidth="1"/>
    <col min="7733" max="7733" width="9" style="7" bestFit="1" customWidth="1"/>
    <col min="7734" max="7735" width="7.44140625" style="7" bestFit="1" customWidth="1"/>
    <col min="7736" max="7737" width="9" style="7" bestFit="1" customWidth="1"/>
    <col min="7738" max="7738" width="9" style="7" customWidth="1"/>
    <col min="7739" max="7739" width="7.44140625" style="7" bestFit="1" customWidth="1"/>
    <col min="7740" max="7740" width="9" style="7" bestFit="1" customWidth="1"/>
    <col min="7741" max="7741" width="11.44140625" style="7"/>
    <col min="7742" max="7742" width="29.44140625" style="7" customWidth="1"/>
    <col min="7743" max="7743" width="9" style="7" bestFit="1" customWidth="1"/>
    <col min="7744" max="7744" width="7.44140625" style="7" bestFit="1" customWidth="1"/>
    <col min="7745" max="7745" width="10.44140625" style="7" bestFit="1" customWidth="1"/>
    <col min="7746" max="7749" width="7.44140625" style="7" bestFit="1" customWidth="1"/>
    <col min="7750" max="7750" width="6.88671875" style="7" bestFit="1" customWidth="1"/>
    <col min="7751" max="7751" width="9" style="7" bestFit="1" customWidth="1"/>
    <col min="7752" max="7753" width="7.44140625" style="7" bestFit="1" customWidth="1"/>
    <col min="7754" max="7755" width="9" style="7" bestFit="1" customWidth="1"/>
    <col min="7756" max="7756" width="9" style="7" customWidth="1"/>
    <col min="7757" max="7757" width="7.44140625" style="7" bestFit="1" customWidth="1"/>
    <col min="7758" max="7758" width="9" style="7" bestFit="1" customWidth="1"/>
    <col min="7759" max="7936" width="11.44140625" style="7"/>
    <col min="7937" max="7937" width="27.44140625" style="7" customWidth="1"/>
    <col min="7938" max="7938" width="10.44140625" style="7" bestFit="1" customWidth="1"/>
    <col min="7939" max="7939" width="9.109375" style="7" bestFit="1" customWidth="1"/>
    <col min="7940" max="7940" width="10.44140625" style="7" bestFit="1" customWidth="1"/>
    <col min="7941" max="7942" width="9.44140625" style="7" bestFit="1" customWidth="1"/>
    <col min="7943" max="7943" width="10.109375" style="7" bestFit="1" customWidth="1"/>
    <col min="7944" max="7944" width="9.109375" style="7" bestFit="1" customWidth="1"/>
    <col min="7945" max="7945" width="10" style="7" customWidth="1"/>
    <col min="7946" max="7949" width="9.44140625" style="7" bestFit="1" customWidth="1"/>
    <col min="7950" max="7950" width="9.109375" style="7" bestFit="1" customWidth="1"/>
    <col min="7951" max="7951" width="8.109375" style="7" bestFit="1" customWidth="1"/>
    <col min="7952" max="7952" width="7.44140625" style="7" bestFit="1" customWidth="1"/>
    <col min="7953" max="7956" width="7.44140625" style="7" customWidth="1"/>
    <col min="7957" max="7957" width="13.6640625" style="7" bestFit="1" customWidth="1"/>
    <col min="7958" max="7962" width="10.109375" style="7" customWidth="1"/>
    <col min="7963" max="7963" width="9" style="7" bestFit="1" customWidth="1"/>
    <col min="7964" max="7964" width="7.44140625" style="7" bestFit="1" customWidth="1"/>
    <col min="7965" max="7965" width="10.44140625" style="7" bestFit="1" customWidth="1"/>
    <col min="7966" max="7969" width="7.44140625" style="7" bestFit="1" customWidth="1"/>
    <col min="7970" max="7970" width="6.88671875" style="7" bestFit="1" customWidth="1"/>
    <col min="7971" max="7971" width="9" style="7" bestFit="1" customWidth="1"/>
    <col min="7972" max="7973" width="7.44140625" style="7" bestFit="1" customWidth="1"/>
    <col min="7974" max="7975" width="9" style="7" bestFit="1" customWidth="1"/>
    <col min="7976" max="7976" width="9" style="7" customWidth="1"/>
    <col min="7977" max="7977" width="7.44140625" style="7" bestFit="1" customWidth="1"/>
    <col min="7978" max="7978" width="10.44140625" style="7" bestFit="1" customWidth="1"/>
    <col min="7979" max="7979" width="11.44140625" style="7"/>
    <col min="7980" max="7980" width="29.44140625" style="7" customWidth="1"/>
    <col min="7981" max="7981" width="9" style="7" bestFit="1" customWidth="1"/>
    <col min="7982" max="7982" width="7.44140625" style="7" bestFit="1" customWidth="1"/>
    <col min="7983" max="7983" width="10.44140625" style="7" bestFit="1" customWidth="1"/>
    <col min="7984" max="7987" width="7.44140625" style="7" bestFit="1" customWidth="1"/>
    <col min="7988" max="7988" width="6.88671875" style="7" bestFit="1" customWidth="1"/>
    <col min="7989" max="7989" width="9" style="7" bestFit="1" customWidth="1"/>
    <col min="7990" max="7991" width="7.44140625" style="7" bestFit="1" customWidth="1"/>
    <col min="7992" max="7993" width="9" style="7" bestFit="1" customWidth="1"/>
    <col min="7994" max="7994" width="9" style="7" customWidth="1"/>
    <col min="7995" max="7995" width="7.44140625" style="7" bestFit="1" customWidth="1"/>
    <col min="7996" max="7996" width="9" style="7" bestFit="1" customWidth="1"/>
    <col min="7997" max="7997" width="11.44140625" style="7"/>
    <col min="7998" max="7998" width="29.44140625" style="7" customWidth="1"/>
    <col min="7999" max="7999" width="9" style="7" bestFit="1" customWidth="1"/>
    <col min="8000" max="8000" width="7.44140625" style="7" bestFit="1" customWidth="1"/>
    <col min="8001" max="8001" width="10.44140625" style="7" bestFit="1" customWidth="1"/>
    <col min="8002" max="8005" width="7.44140625" style="7" bestFit="1" customWidth="1"/>
    <col min="8006" max="8006" width="6.88671875" style="7" bestFit="1" customWidth="1"/>
    <col min="8007" max="8007" width="9" style="7" bestFit="1" customWidth="1"/>
    <col min="8008" max="8009" width="7.44140625" style="7" bestFit="1" customWidth="1"/>
    <col min="8010" max="8011" width="9" style="7" bestFit="1" customWidth="1"/>
    <col min="8012" max="8012" width="9" style="7" customWidth="1"/>
    <col min="8013" max="8013" width="7.44140625" style="7" bestFit="1" customWidth="1"/>
    <col min="8014" max="8014" width="9" style="7" bestFit="1" customWidth="1"/>
    <col min="8015" max="8192" width="11.44140625" style="7"/>
    <col min="8193" max="8193" width="27.44140625" style="7" customWidth="1"/>
    <col min="8194" max="8194" width="10.44140625" style="7" bestFit="1" customWidth="1"/>
    <col min="8195" max="8195" width="9.109375" style="7" bestFit="1" customWidth="1"/>
    <col min="8196" max="8196" width="10.44140625" style="7" bestFit="1" customWidth="1"/>
    <col min="8197" max="8198" width="9.44140625" style="7" bestFit="1" customWidth="1"/>
    <col min="8199" max="8199" width="10.109375" style="7" bestFit="1" customWidth="1"/>
    <col min="8200" max="8200" width="9.109375" style="7" bestFit="1" customWidth="1"/>
    <col min="8201" max="8201" width="10" style="7" customWidth="1"/>
    <col min="8202" max="8205" width="9.44140625" style="7" bestFit="1" customWidth="1"/>
    <col min="8206" max="8206" width="9.109375" style="7" bestFit="1" customWidth="1"/>
    <col min="8207" max="8207" width="8.109375" style="7" bestFit="1" customWidth="1"/>
    <col min="8208" max="8208" width="7.44140625" style="7" bestFit="1" customWidth="1"/>
    <col min="8209" max="8212" width="7.44140625" style="7" customWidth="1"/>
    <col min="8213" max="8213" width="13.6640625" style="7" bestFit="1" customWidth="1"/>
    <col min="8214" max="8218" width="10.109375" style="7" customWidth="1"/>
    <col min="8219" max="8219" width="9" style="7" bestFit="1" customWidth="1"/>
    <col min="8220" max="8220" width="7.44140625" style="7" bestFit="1" customWidth="1"/>
    <col min="8221" max="8221" width="10.44140625" style="7" bestFit="1" customWidth="1"/>
    <col min="8222" max="8225" width="7.44140625" style="7" bestFit="1" customWidth="1"/>
    <col min="8226" max="8226" width="6.88671875" style="7" bestFit="1" customWidth="1"/>
    <col min="8227" max="8227" width="9" style="7" bestFit="1" customWidth="1"/>
    <col min="8228" max="8229" width="7.44140625" style="7" bestFit="1" customWidth="1"/>
    <col min="8230" max="8231" width="9" style="7" bestFit="1" customWidth="1"/>
    <col min="8232" max="8232" width="9" style="7" customWidth="1"/>
    <col min="8233" max="8233" width="7.44140625" style="7" bestFit="1" customWidth="1"/>
    <col min="8234" max="8234" width="10.44140625" style="7" bestFit="1" customWidth="1"/>
    <col min="8235" max="8235" width="11.44140625" style="7"/>
    <col min="8236" max="8236" width="29.44140625" style="7" customWidth="1"/>
    <col min="8237" max="8237" width="9" style="7" bestFit="1" customWidth="1"/>
    <col min="8238" max="8238" width="7.44140625" style="7" bestFit="1" customWidth="1"/>
    <col min="8239" max="8239" width="10.44140625" style="7" bestFit="1" customWidth="1"/>
    <col min="8240" max="8243" width="7.44140625" style="7" bestFit="1" customWidth="1"/>
    <col min="8244" max="8244" width="6.88671875" style="7" bestFit="1" customWidth="1"/>
    <col min="8245" max="8245" width="9" style="7" bestFit="1" customWidth="1"/>
    <col min="8246" max="8247" width="7.44140625" style="7" bestFit="1" customWidth="1"/>
    <col min="8248" max="8249" width="9" style="7" bestFit="1" customWidth="1"/>
    <col min="8250" max="8250" width="9" style="7" customWidth="1"/>
    <col min="8251" max="8251" width="7.44140625" style="7" bestFit="1" customWidth="1"/>
    <col min="8252" max="8252" width="9" style="7" bestFit="1" customWidth="1"/>
    <col min="8253" max="8253" width="11.44140625" style="7"/>
    <col min="8254" max="8254" width="29.44140625" style="7" customWidth="1"/>
    <col min="8255" max="8255" width="9" style="7" bestFit="1" customWidth="1"/>
    <col min="8256" max="8256" width="7.44140625" style="7" bestFit="1" customWidth="1"/>
    <col min="8257" max="8257" width="10.44140625" style="7" bestFit="1" customWidth="1"/>
    <col min="8258" max="8261" width="7.44140625" style="7" bestFit="1" customWidth="1"/>
    <col min="8262" max="8262" width="6.88671875" style="7" bestFit="1" customWidth="1"/>
    <col min="8263" max="8263" width="9" style="7" bestFit="1" customWidth="1"/>
    <col min="8264" max="8265" width="7.44140625" style="7" bestFit="1" customWidth="1"/>
    <col min="8266" max="8267" width="9" style="7" bestFit="1" customWidth="1"/>
    <col min="8268" max="8268" width="9" style="7" customWidth="1"/>
    <col min="8269" max="8269" width="7.44140625" style="7" bestFit="1" customWidth="1"/>
    <col min="8270" max="8270" width="9" style="7" bestFit="1" customWidth="1"/>
    <col min="8271" max="8448" width="11.44140625" style="7"/>
    <col min="8449" max="8449" width="27.44140625" style="7" customWidth="1"/>
    <col min="8450" max="8450" width="10.44140625" style="7" bestFit="1" customWidth="1"/>
    <col min="8451" max="8451" width="9.109375" style="7" bestFit="1" customWidth="1"/>
    <col min="8452" max="8452" width="10.44140625" style="7" bestFit="1" customWidth="1"/>
    <col min="8453" max="8454" width="9.44140625" style="7" bestFit="1" customWidth="1"/>
    <col min="8455" max="8455" width="10.109375" style="7" bestFit="1" customWidth="1"/>
    <col min="8456" max="8456" width="9.109375" style="7" bestFit="1" customWidth="1"/>
    <col min="8457" max="8457" width="10" style="7" customWidth="1"/>
    <col min="8458" max="8461" width="9.44140625" style="7" bestFit="1" customWidth="1"/>
    <col min="8462" max="8462" width="9.109375" style="7" bestFit="1" customWidth="1"/>
    <col min="8463" max="8463" width="8.109375" style="7" bestFit="1" customWidth="1"/>
    <col min="8464" max="8464" width="7.44140625" style="7" bestFit="1" customWidth="1"/>
    <col min="8465" max="8468" width="7.44140625" style="7" customWidth="1"/>
    <col min="8469" max="8469" width="13.6640625" style="7" bestFit="1" customWidth="1"/>
    <col min="8470" max="8474" width="10.109375" style="7" customWidth="1"/>
    <col min="8475" max="8475" width="9" style="7" bestFit="1" customWidth="1"/>
    <col min="8476" max="8476" width="7.44140625" style="7" bestFit="1" customWidth="1"/>
    <col min="8477" max="8477" width="10.44140625" style="7" bestFit="1" customWidth="1"/>
    <col min="8478" max="8481" width="7.44140625" style="7" bestFit="1" customWidth="1"/>
    <col min="8482" max="8482" width="6.88671875" style="7" bestFit="1" customWidth="1"/>
    <col min="8483" max="8483" width="9" style="7" bestFit="1" customWidth="1"/>
    <col min="8484" max="8485" width="7.44140625" style="7" bestFit="1" customWidth="1"/>
    <col min="8486" max="8487" width="9" style="7" bestFit="1" customWidth="1"/>
    <col min="8488" max="8488" width="9" style="7" customWidth="1"/>
    <col min="8489" max="8489" width="7.44140625" style="7" bestFit="1" customWidth="1"/>
    <col min="8490" max="8490" width="10.44140625" style="7" bestFit="1" customWidth="1"/>
    <col min="8491" max="8491" width="11.44140625" style="7"/>
    <col min="8492" max="8492" width="29.44140625" style="7" customWidth="1"/>
    <col min="8493" max="8493" width="9" style="7" bestFit="1" customWidth="1"/>
    <col min="8494" max="8494" width="7.44140625" style="7" bestFit="1" customWidth="1"/>
    <col min="8495" max="8495" width="10.44140625" style="7" bestFit="1" customWidth="1"/>
    <col min="8496" max="8499" width="7.44140625" style="7" bestFit="1" customWidth="1"/>
    <col min="8500" max="8500" width="6.88671875" style="7" bestFit="1" customWidth="1"/>
    <col min="8501" max="8501" width="9" style="7" bestFit="1" customWidth="1"/>
    <col min="8502" max="8503" width="7.44140625" style="7" bestFit="1" customWidth="1"/>
    <col min="8504" max="8505" width="9" style="7" bestFit="1" customWidth="1"/>
    <col min="8506" max="8506" width="9" style="7" customWidth="1"/>
    <col min="8507" max="8507" width="7.44140625" style="7" bestFit="1" customWidth="1"/>
    <col min="8508" max="8508" width="9" style="7" bestFit="1" customWidth="1"/>
    <col min="8509" max="8509" width="11.44140625" style="7"/>
    <col min="8510" max="8510" width="29.44140625" style="7" customWidth="1"/>
    <col min="8511" max="8511" width="9" style="7" bestFit="1" customWidth="1"/>
    <col min="8512" max="8512" width="7.44140625" style="7" bestFit="1" customWidth="1"/>
    <col min="8513" max="8513" width="10.44140625" style="7" bestFit="1" customWidth="1"/>
    <col min="8514" max="8517" width="7.44140625" style="7" bestFit="1" customWidth="1"/>
    <col min="8518" max="8518" width="6.88671875" style="7" bestFit="1" customWidth="1"/>
    <col min="8519" max="8519" width="9" style="7" bestFit="1" customWidth="1"/>
    <col min="8520" max="8521" width="7.44140625" style="7" bestFit="1" customWidth="1"/>
    <col min="8522" max="8523" width="9" style="7" bestFit="1" customWidth="1"/>
    <col min="8524" max="8524" width="9" style="7" customWidth="1"/>
    <col min="8525" max="8525" width="7.44140625" style="7" bestFit="1" customWidth="1"/>
    <col min="8526" max="8526" width="9" style="7" bestFit="1" customWidth="1"/>
    <col min="8527" max="8704" width="11.44140625" style="7"/>
    <col min="8705" max="8705" width="27.44140625" style="7" customWidth="1"/>
    <col min="8706" max="8706" width="10.44140625" style="7" bestFit="1" customWidth="1"/>
    <col min="8707" max="8707" width="9.109375" style="7" bestFit="1" customWidth="1"/>
    <col min="8708" max="8708" width="10.44140625" style="7" bestFit="1" customWidth="1"/>
    <col min="8709" max="8710" width="9.44140625" style="7" bestFit="1" customWidth="1"/>
    <col min="8711" max="8711" width="10.109375" style="7" bestFit="1" customWidth="1"/>
    <col min="8712" max="8712" width="9.109375" style="7" bestFit="1" customWidth="1"/>
    <col min="8713" max="8713" width="10" style="7" customWidth="1"/>
    <col min="8714" max="8717" width="9.44140625" style="7" bestFit="1" customWidth="1"/>
    <col min="8718" max="8718" width="9.109375" style="7" bestFit="1" customWidth="1"/>
    <col min="8719" max="8719" width="8.109375" style="7" bestFit="1" customWidth="1"/>
    <col min="8720" max="8720" width="7.44140625" style="7" bestFit="1" customWidth="1"/>
    <col min="8721" max="8724" width="7.44140625" style="7" customWidth="1"/>
    <col min="8725" max="8725" width="13.6640625" style="7" bestFit="1" customWidth="1"/>
    <col min="8726" max="8730" width="10.109375" style="7" customWidth="1"/>
    <col min="8731" max="8731" width="9" style="7" bestFit="1" customWidth="1"/>
    <col min="8732" max="8732" width="7.44140625" style="7" bestFit="1" customWidth="1"/>
    <col min="8733" max="8733" width="10.44140625" style="7" bestFit="1" customWidth="1"/>
    <col min="8734" max="8737" width="7.44140625" style="7" bestFit="1" customWidth="1"/>
    <col min="8738" max="8738" width="6.88671875" style="7" bestFit="1" customWidth="1"/>
    <col min="8739" max="8739" width="9" style="7" bestFit="1" customWidth="1"/>
    <col min="8740" max="8741" width="7.44140625" style="7" bestFit="1" customWidth="1"/>
    <col min="8742" max="8743" width="9" style="7" bestFit="1" customWidth="1"/>
    <col min="8744" max="8744" width="9" style="7" customWidth="1"/>
    <col min="8745" max="8745" width="7.44140625" style="7" bestFit="1" customWidth="1"/>
    <col min="8746" max="8746" width="10.44140625" style="7" bestFit="1" customWidth="1"/>
    <col min="8747" max="8747" width="11.44140625" style="7"/>
    <col min="8748" max="8748" width="29.44140625" style="7" customWidth="1"/>
    <col min="8749" max="8749" width="9" style="7" bestFit="1" customWidth="1"/>
    <col min="8750" max="8750" width="7.44140625" style="7" bestFit="1" customWidth="1"/>
    <col min="8751" max="8751" width="10.44140625" style="7" bestFit="1" customWidth="1"/>
    <col min="8752" max="8755" width="7.44140625" style="7" bestFit="1" customWidth="1"/>
    <col min="8756" max="8756" width="6.88671875" style="7" bestFit="1" customWidth="1"/>
    <col min="8757" max="8757" width="9" style="7" bestFit="1" customWidth="1"/>
    <col min="8758" max="8759" width="7.44140625" style="7" bestFit="1" customWidth="1"/>
    <col min="8760" max="8761" width="9" style="7" bestFit="1" customWidth="1"/>
    <col min="8762" max="8762" width="9" style="7" customWidth="1"/>
    <col min="8763" max="8763" width="7.44140625" style="7" bestFit="1" customWidth="1"/>
    <col min="8764" max="8764" width="9" style="7" bestFit="1" customWidth="1"/>
    <col min="8765" max="8765" width="11.44140625" style="7"/>
    <col min="8766" max="8766" width="29.44140625" style="7" customWidth="1"/>
    <col min="8767" max="8767" width="9" style="7" bestFit="1" customWidth="1"/>
    <col min="8768" max="8768" width="7.44140625" style="7" bestFit="1" customWidth="1"/>
    <col min="8769" max="8769" width="10.44140625" style="7" bestFit="1" customWidth="1"/>
    <col min="8770" max="8773" width="7.44140625" style="7" bestFit="1" customWidth="1"/>
    <col min="8774" max="8774" width="6.88671875" style="7" bestFit="1" customWidth="1"/>
    <col min="8775" max="8775" width="9" style="7" bestFit="1" customWidth="1"/>
    <col min="8776" max="8777" width="7.44140625" style="7" bestFit="1" customWidth="1"/>
    <col min="8778" max="8779" width="9" style="7" bestFit="1" customWidth="1"/>
    <col min="8780" max="8780" width="9" style="7" customWidth="1"/>
    <col min="8781" max="8781" width="7.44140625" style="7" bestFit="1" customWidth="1"/>
    <col min="8782" max="8782" width="9" style="7" bestFit="1" customWidth="1"/>
    <col min="8783" max="8960" width="11.44140625" style="7"/>
    <col min="8961" max="8961" width="27.44140625" style="7" customWidth="1"/>
    <col min="8962" max="8962" width="10.44140625" style="7" bestFit="1" customWidth="1"/>
    <col min="8963" max="8963" width="9.109375" style="7" bestFit="1" customWidth="1"/>
    <col min="8964" max="8964" width="10.44140625" style="7" bestFit="1" customWidth="1"/>
    <col min="8965" max="8966" width="9.44140625" style="7" bestFit="1" customWidth="1"/>
    <col min="8967" max="8967" width="10.109375" style="7" bestFit="1" customWidth="1"/>
    <col min="8968" max="8968" width="9.109375" style="7" bestFit="1" customWidth="1"/>
    <col min="8969" max="8969" width="10" style="7" customWidth="1"/>
    <col min="8970" max="8973" width="9.44140625" style="7" bestFit="1" customWidth="1"/>
    <col min="8974" max="8974" width="9.109375" style="7" bestFit="1" customWidth="1"/>
    <col min="8975" max="8975" width="8.109375" style="7" bestFit="1" customWidth="1"/>
    <col min="8976" max="8976" width="7.44140625" style="7" bestFit="1" customWidth="1"/>
    <col min="8977" max="8980" width="7.44140625" style="7" customWidth="1"/>
    <col min="8981" max="8981" width="13.6640625" style="7" bestFit="1" customWidth="1"/>
    <col min="8982" max="8986" width="10.109375" style="7" customWidth="1"/>
    <col min="8987" max="8987" width="9" style="7" bestFit="1" customWidth="1"/>
    <col min="8988" max="8988" width="7.44140625" style="7" bestFit="1" customWidth="1"/>
    <col min="8989" max="8989" width="10.44140625" style="7" bestFit="1" customWidth="1"/>
    <col min="8990" max="8993" width="7.44140625" style="7" bestFit="1" customWidth="1"/>
    <col min="8994" max="8994" width="6.88671875" style="7" bestFit="1" customWidth="1"/>
    <col min="8995" max="8995" width="9" style="7" bestFit="1" customWidth="1"/>
    <col min="8996" max="8997" width="7.44140625" style="7" bestFit="1" customWidth="1"/>
    <col min="8998" max="8999" width="9" style="7" bestFit="1" customWidth="1"/>
    <col min="9000" max="9000" width="9" style="7" customWidth="1"/>
    <col min="9001" max="9001" width="7.44140625" style="7" bestFit="1" customWidth="1"/>
    <col min="9002" max="9002" width="10.44140625" style="7" bestFit="1" customWidth="1"/>
    <col min="9003" max="9003" width="11.44140625" style="7"/>
    <col min="9004" max="9004" width="29.44140625" style="7" customWidth="1"/>
    <col min="9005" max="9005" width="9" style="7" bestFit="1" customWidth="1"/>
    <col min="9006" max="9006" width="7.44140625" style="7" bestFit="1" customWidth="1"/>
    <col min="9007" max="9007" width="10.44140625" style="7" bestFit="1" customWidth="1"/>
    <col min="9008" max="9011" width="7.44140625" style="7" bestFit="1" customWidth="1"/>
    <col min="9012" max="9012" width="6.88671875" style="7" bestFit="1" customWidth="1"/>
    <col min="9013" max="9013" width="9" style="7" bestFit="1" customWidth="1"/>
    <col min="9014" max="9015" width="7.44140625" style="7" bestFit="1" customWidth="1"/>
    <col min="9016" max="9017" width="9" style="7" bestFit="1" customWidth="1"/>
    <col min="9018" max="9018" width="9" style="7" customWidth="1"/>
    <col min="9019" max="9019" width="7.44140625" style="7" bestFit="1" customWidth="1"/>
    <col min="9020" max="9020" width="9" style="7" bestFit="1" customWidth="1"/>
    <col min="9021" max="9021" width="11.44140625" style="7"/>
    <col min="9022" max="9022" width="29.44140625" style="7" customWidth="1"/>
    <col min="9023" max="9023" width="9" style="7" bestFit="1" customWidth="1"/>
    <col min="9024" max="9024" width="7.44140625" style="7" bestFit="1" customWidth="1"/>
    <col min="9025" max="9025" width="10.44140625" style="7" bestFit="1" customWidth="1"/>
    <col min="9026" max="9029" width="7.44140625" style="7" bestFit="1" customWidth="1"/>
    <col min="9030" max="9030" width="6.88671875" style="7" bestFit="1" customWidth="1"/>
    <col min="9031" max="9031" width="9" style="7" bestFit="1" customWidth="1"/>
    <col min="9032" max="9033" width="7.44140625" style="7" bestFit="1" customWidth="1"/>
    <col min="9034" max="9035" width="9" style="7" bestFit="1" customWidth="1"/>
    <col min="9036" max="9036" width="9" style="7" customWidth="1"/>
    <col min="9037" max="9037" width="7.44140625" style="7" bestFit="1" customWidth="1"/>
    <col min="9038" max="9038" width="9" style="7" bestFit="1" customWidth="1"/>
    <col min="9039" max="9216" width="11.44140625" style="7"/>
    <col min="9217" max="9217" width="27.44140625" style="7" customWidth="1"/>
    <col min="9218" max="9218" width="10.44140625" style="7" bestFit="1" customWidth="1"/>
    <col min="9219" max="9219" width="9.109375" style="7" bestFit="1" customWidth="1"/>
    <col min="9220" max="9220" width="10.44140625" style="7" bestFit="1" customWidth="1"/>
    <col min="9221" max="9222" width="9.44140625" style="7" bestFit="1" customWidth="1"/>
    <col min="9223" max="9223" width="10.109375" style="7" bestFit="1" customWidth="1"/>
    <col min="9224" max="9224" width="9.109375" style="7" bestFit="1" customWidth="1"/>
    <col min="9225" max="9225" width="10" style="7" customWidth="1"/>
    <col min="9226" max="9229" width="9.44140625" style="7" bestFit="1" customWidth="1"/>
    <col min="9230" max="9230" width="9.109375" style="7" bestFit="1" customWidth="1"/>
    <col min="9231" max="9231" width="8.109375" style="7" bestFit="1" customWidth="1"/>
    <col min="9232" max="9232" width="7.44140625" style="7" bestFit="1" customWidth="1"/>
    <col min="9233" max="9236" width="7.44140625" style="7" customWidth="1"/>
    <col min="9237" max="9237" width="13.6640625" style="7" bestFit="1" customWidth="1"/>
    <col min="9238" max="9242" width="10.109375" style="7" customWidth="1"/>
    <col min="9243" max="9243" width="9" style="7" bestFit="1" customWidth="1"/>
    <col min="9244" max="9244" width="7.44140625" style="7" bestFit="1" customWidth="1"/>
    <col min="9245" max="9245" width="10.44140625" style="7" bestFit="1" customWidth="1"/>
    <col min="9246" max="9249" width="7.44140625" style="7" bestFit="1" customWidth="1"/>
    <col min="9250" max="9250" width="6.88671875" style="7" bestFit="1" customWidth="1"/>
    <col min="9251" max="9251" width="9" style="7" bestFit="1" customWidth="1"/>
    <col min="9252" max="9253" width="7.44140625" style="7" bestFit="1" customWidth="1"/>
    <col min="9254" max="9255" width="9" style="7" bestFit="1" customWidth="1"/>
    <col min="9256" max="9256" width="9" style="7" customWidth="1"/>
    <col min="9257" max="9257" width="7.44140625" style="7" bestFit="1" customWidth="1"/>
    <col min="9258" max="9258" width="10.44140625" style="7" bestFit="1" customWidth="1"/>
    <col min="9259" max="9259" width="11.44140625" style="7"/>
    <col min="9260" max="9260" width="29.44140625" style="7" customWidth="1"/>
    <col min="9261" max="9261" width="9" style="7" bestFit="1" customWidth="1"/>
    <col min="9262" max="9262" width="7.44140625" style="7" bestFit="1" customWidth="1"/>
    <col min="9263" max="9263" width="10.44140625" style="7" bestFit="1" customWidth="1"/>
    <col min="9264" max="9267" width="7.44140625" style="7" bestFit="1" customWidth="1"/>
    <col min="9268" max="9268" width="6.88671875" style="7" bestFit="1" customWidth="1"/>
    <col min="9269" max="9269" width="9" style="7" bestFit="1" customWidth="1"/>
    <col min="9270" max="9271" width="7.44140625" style="7" bestFit="1" customWidth="1"/>
    <col min="9272" max="9273" width="9" style="7" bestFit="1" customWidth="1"/>
    <col min="9274" max="9274" width="9" style="7" customWidth="1"/>
    <col min="9275" max="9275" width="7.44140625" style="7" bestFit="1" customWidth="1"/>
    <col min="9276" max="9276" width="9" style="7" bestFit="1" customWidth="1"/>
    <col min="9277" max="9277" width="11.44140625" style="7"/>
    <col min="9278" max="9278" width="29.44140625" style="7" customWidth="1"/>
    <col min="9279" max="9279" width="9" style="7" bestFit="1" customWidth="1"/>
    <col min="9280" max="9280" width="7.44140625" style="7" bestFit="1" customWidth="1"/>
    <col min="9281" max="9281" width="10.44140625" style="7" bestFit="1" customWidth="1"/>
    <col min="9282" max="9285" width="7.44140625" style="7" bestFit="1" customWidth="1"/>
    <col min="9286" max="9286" width="6.88671875" style="7" bestFit="1" customWidth="1"/>
    <col min="9287" max="9287" width="9" style="7" bestFit="1" customWidth="1"/>
    <col min="9288" max="9289" width="7.44140625" style="7" bestFit="1" customWidth="1"/>
    <col min="9290" max="9291" width="9" style="7" bestFit="1" customWidth="1"/>
    <col min="9292" max="9292" width="9" style="7" customWidth="1"/>
    <col min="9293" max="9293" width="7.44140625" style="7" bestFit="1" customWidth="1"/>
    <col min="9294" max="9294" width="9" style="7" bestFit="1" customWidth="1"/>
    <col min="9295" max="9472" width="11.44140625" style="7"/>
    <col min="9473" max="9473" width="27.44140625" style="7" customWidth="1"/>
    <col min="9474" max="9474" width="10.44140625" style="7" bestFit="1" customWidth="1"/>
    <col min="9475" max="9475" width="9.109375" style="7" bestFit="1" customWidth="1"/>
    <col min="9476" max="9476" width="10.44140625" style="7" bestFit="1" customWidth="1"/>
    <col min="9477" max="9478" width="9.44140625" style="7" bestFit="1" customWidth="1"/>
    <col min="9479" max="9479" width="10.109375" style="7" bestFit="1" customWidth="1"/>
    <col min="9480" max="9480" width="9.109375" style="7" bestFit="1" customWidth="1"/>
    <col min="9481" max="9481" width="10" style="7" customWidth="1"/>
    <col min="9482" max="9485" width="9.44140625" style="7" bestFit="1" customWidth="1"/>
    <col min="9486" max="9486" width="9.109375" style="7" bestFit="1" customWidth="1"/>
    <col min="9487" max="9487" width="8.109375" style="7" bestFit="1" customWidth="1"/>
    <col min="9488" max="9488" width="7.44140625" style="7" bestFit="1" customWidth="1"/>
    <col min="9489" max="9492" width="7.44140625" style="7" customWidth="1"/>
    <col min="9493" max="9493" width="13.6640625" style="7" bestFit="1" customWidth="1"/>
    <col min="9494" max="9498" width="10.109375" style="7" customWidth="1"/>
    <col min="9499" max="9499" width="9" style="7" bestFit="1" customWidth="1"/>
    <col min="9500" max="9500" width="7.44140625" style="7" bestFit="1" customWidth="1"/>
    <col min="9501" max="9501" width="10.44140625" style="7" bestFit="1" customWidth="1"/>
    <col min="9502" max="9505" width="7.44140625" style="7" bestFit="1" customWidth="1"/>
    <col min="9506" max="9506" width="6.88671875" style="7" bestFit="1" customWidth="1"/>
    <col min="9507" max="9507" width="9" style="7" bestFit="1" customWidth="1"/>
    <col min="9508" max="9509" width="7.44140625" style="7" bestFit="1" customWidth="1"/>
    <col min="9510" max="9511" width="9" style="7" bestFit="1" customWidth="1"/>
    <col min="9512" max="9512" width="9" style="7" customWidth="1"/>
    <col min="9513" max="9513" width="7.44140625" style="7" bestFit="1" customWidth="1"/>
    <col min="9514" max="9514" width="10.44140625" style="7" bestFit="1" customWidth="1"/>
    <col min="9515" max="9515" width="11.44140625" style="7"/>
    <col min="9516" max="9516" width="29.44140625" style="7" customWidth="1"/>
    <col min="9517" max="9517" width="9" style="7" bestFit="1" customWidth="1"/>
    <col min="9518" max="9518" width="7.44140625" style="7" bestFit="1" customWidth="1"/>
    <col min="9519" max="9519" width="10.44140625" style="7" bestFit="1" customWidth="1"/>
    <col min="9520" max="9523" width="7.44140625" style="7" bestFit="1" customWidth="1"/>
    <col min="9524" max="9524" width="6.88671875" style="7" bestFit="1" customWidth="1"/>
    <col min="9525" max="9525" width="9" style="7" bestFit="1" customWidth="1"/>
    <col min="9526" max="9527" width="7.44140625" style="7" bestFit="1" customWidth="1"/>
    <col min="9528" max="9529" width="9" style="7" bestFit="1" customWidth="1"/>
    <col min="9530" max="9530" width="9" style="7" customWidth="1"/>
    <col min="9531" max="9531" width="7.44140625" style="7" bestFit="1" customWidth="1"/>
    <col min="9532" max="9532" width="9" style="7" bestFit="1" customWidth="1"/>
    <col min="9533" max="9533" width="11.44140625" style="7"/>
    <col min="9534" max="9534" width="29.44140625" style="7" customWidth="1"/>
    <col min="9535" max="9535" width="9" style="7" bestFit="1" customWidth="1"/>
    <col min="9536" max="9536" width="7.44140625" style="7" bestFit="1" customWidth="1"/>
    <col min="9537" max="9537" width="10.44140625" style="7" bestFit="1" customWidth="1"/>
    <col min="9538" max="9541" width="7.44140625" style="7" bestFit="1" customWidth="1"/>
    <col min="9542" max="9542" width="6.88671875" style="7" bestFit="1" customWidth="1"/>
    <col min="9543" max="9543" width="9" style="7" bestFit="1" customWidth="1"/>
    <col min="9544" max="9545" width="7.44140625" style="7" bestFit="1" customWidth="1"/>
    <col min="9546" max="9547" width="9" style="7" bestFit="1" customWidth="1"/>
    <col min="9548" max="9548" width="9" style="7" customWidth="1"/>
    <col min="9549" max="9549" width="7.44140625" style="7" bestFit="1" customWidth="1"/>
    <col min="9550" max="9550" width="9" style="7" bestFit="1" customWidth="1"/>
    <col min="9551" max="9728" width="11.44140625" style="7"/>
    <col min="9729" max="9729" width="27.44140625" style="7" customWidth="1"/>
    <col min="9730" max="9730" width="10.44140625" style="7" bestFit="1" customWidth="1"/>
    <col min="9731" max="9731" width="9.109375" style="7" bestFit="1" customWidth="1"/>
    <col min="9732" max="9732" width="10.44140625" style="7" bestFit="1" customWidth="1"/>
    <col min="9733" max="9734" width="9.44140625" style="7" bestFit="1" customWidth="1"/>
    <col min="9735" max="9735" width="10.109375" style="7" bestFit="1" customWidth="1"/>
    <col min="9736" max="9736" width="9.109375" style="7" bestFit="1" customWidth="1"/>
    <col min="9737" max="9737" width="10" style="7" customWidth="1"/>
    <col min="9738" max="9741" width="9.44140625" style="7" bestFit="1" customWidth="1"/>
    <col min="9742" max="9742" width="9.109375" style="7" bestFit="1" customWidth="1"/>
    <col min="9743" max="9743" width="8.109375" style="7" bestFit="1" customWidth="1"/>
    <col min="9744" max="9744" width="7.44140625" style="7" bestFit="1" customWidth="1"/>
    <col min="9745" max="9748" width="7.44140625" style="7" customWidth="1"/>
    <col min="9749" max="9749" width="13.6640625" style="7" bestFit="1" customWidth="1"/>
    <col min="9750" max="9754" width="10.109375" style="7" customWidth="1"/>
    <col min="9755" max="9755" width="9" style="7" bestFit="1" customWidth="1"/>
    <col min="9756" max="9756" width="7.44140625" style="7" bestFit="1" customWidth="1"/>
    <col min="9757" max="9757" width="10.44140625" style="7" bestFit="1" customWidth="1"/>
    <col min="9758" max="9761" width="7.44140625" style="7" bestFit="1" customWidth="1"/>
    <col min="9762" max="9762" width="6.88671875" style="7" bestFit="1" customWidth="1"/>
    <col min="9763" max="9763" width="9" style="7" bestFit="1" customWidth="1"/>
    <col min="9764" max="9765" width="7.44140625" style="7" bestFit="1" customWidth="1"/>
    <col min="9766" max="9767" width="9" style="7" bestFit="1" customWidth="1"/>
    <col min="9768" max="9768" width="9" style="7" customWidth="1"/>
    <col min="9769" max="9769" width="7.44140625" style="7" bestFit="1" customWidth="1"/>
    <col min="9770" max="9770" width="10.44140625" style="7" bestFit="1" customWidth="1"/>
    <col min="9771" max="9771" width="11.44140625" style="7"/>
    <col min="9772" max="9772" width="29.44140625" style="7" customWidth="1"/>
    <col min="9773" max="9773" width="9" style="7" bestFit="1" customWidth="1"/>
    <col min="9774" max="9774" width="7.44140625" style="7" bestFit="1" customWidth="1"/>
    <col min="9775" max="9775" width="10.44140625" style="7" bestFit="1" customWidth="1"/>
    <col min="9776" max="9779" width="7.44140625" style="7" bestFit="1" customWidth="1"/>
    <col min="9780" max="9780" width="6.88671875" style="7" bestFit="1" customWidth="1"/>
    <col min="9781" max="9781" width="9" style="7" bestFit="1" customWidth="1"/>
    <col min="9782" max="9783" width="7.44140625" style="7" bestFit="1" customWidth="1"/>
    <col min="9784" max="9785" width="9" style="7" bestFit="1" customWidth="1"/>
    <col min="9786" max="9786" width="9" style="7" customWidth="1"/>
    <col min="9787" max="9787" width="7.44140625" style="7" bestFit="1" customWidth="1"/>
    <col min="9788" max="9788" width="9" style="7" bestFit="1" customWidth="1"/>
    <col min="9789" max="9789" width="11.44140625" style="7"/>
    <col min="9790" max="9790" width="29.44140625" style="7" customWidth="1"/>
    <col min="9791" max="9791" width="9" style="7" bestFit="1" customWidth="1"/>
    <col min="9792" max="9792" width="7.44140625" style="7" bestFit="1" customWidth="1"/>
    <col min="9793" max="9793" width="10.44140625" style="7" bestFit="1" customWidth="1"/>
    <col min="9794" max="9797" width="7.44140625" style="7" bestFit="1" customWidth="1"/>
    <col min="9798" max="9798" width="6.88671875" style="7" bestFit="1" customWidth="1"/>
    <col min="9799" max="9799" width="9" style="7" bestFit="1" customWidth="1"/>
    <col min="9800" max="9801" width="7.44140625" style="7" bestFit="1" customWidth="1"/>
    <col min="9802" max="9803" width="9" style="7" bestFit="1" customWidth="1"/>
    <col min="9804" max="9804" width="9" style="7" customWidth="1"/>
    <col min="9805" max="9805" width="7.44140625" style="7" bestFit="1" customWidth="1"/>
    <col min="9806" max="9806" width="9" style="7" bestFit="1" customWidth="1"/>
    <col min="9807" max="9984" width="11.44140625" style="7"/>
    <col min="9985" max="9985" width="27.44140625" style="7" customWidth="1"/>
    <col min="9986" max="9986" width="10.44140625" style="7" bestFit="1" customWidth="1"/>
    <col min="9987" max="9987" width="9.109375" style="7" bestFit="1" customWidth="1"/>
    <col min="9988" max="9988" width="10.44140625" style="7" bestFit="1" customWidth="1"/>
    <col min="9989" max="9990" width="9.44140625" style="7" bestFit="1" customWidth="1"/>
    <col min="9991" max="9991" width="10.109375" style="7" bestFit="1" customWidth="1"/>
    <col min="9992" max="9992" width="9.109375" style="7" bestFit="1" customWidth="1"/>
    <col min="9993" max="9993" width="10" style="7" customWidth="1"/>
    <col min="9994" max="9997" width="9.44140625" style="7" bestFit="1" customWidth="1"/>
    <col min="9998" max="9998" width="9.109375" style="7" bestFit="1" customWidth="1"/>
    <col min="9999" max="9999" width="8.109375" style="7" bestFit="1" customWidth="1"/>
    <col min="10000" max="10000" width="7.44140625" style="7" bestFit="1" customWidth="1"/>
    <col min="10001" max="10004" width="7.44140625" style="7" customWidth="1"/>
    <col min="10005" max="10005" width="13.6640625" style="7" bestFit="1" customWidth="1"/>
    <col min="10006" max="10010" width="10.109375" style="7" customWidth="1"/>
    <col min="10011" max="10011" width="9" style="7" bestFit="1" customWidth="1"/>
    <col min="10012" max="10012" width="7.44140625" style="7" bestFit="1" customWidth="1"/>
    <col min="10013" max="10013" width="10.44140625" style="7" bestFit="1" customWidth="1"/>
    <col min="10014" max="10017" width="7.44140625" style="7" bestFit="1" customWidth="1"/>
    <col min="10018" max="10018" width="6.88671875" style="7" bestFit="1" customWidth="1"/>
    <col min="10019" max="10019" width="9" style="7" bestFit="1" customWidth="1"/>
    <col min="10020" max="10021" width="7.44140625" style="7" bestFit="1" customWidth="1"/>
    <col min="10022" max="10023" width="9" style="7" bestFit="1" customWidth="1"/>
    <col min="10024" max="10024" width="9" style="7" customWidth="1"/>
    <col min="10025" max="10025" width="7.44140625" style="7" bestFit="1" customWidth="1"/>
    <col min="10026" max="10026" width="10.44140625" style="7" bestFit="1" customWidth="1"/>
    <col min="10027" max="10027" width="11.44140625" style="7"/>
    <col min="10028" max="10028" width="29.44140625" style="7" customWidth="1"/>
    <col min="10029" max="10029" width="9" style="7" bestFit="1" customWidth="1"/>
    <col min="10030" max="10030" width="7.44140625" style="7" bestFit="1" customWidth="1"/>
    <col min="10031" max="10031" width="10.44140625" style="7" bestFit="1" customWidth="1"/>
    <col min="10032" max="10035" width="7.44140625" style="7" bestFit="1" customWidth="1"/>
    <col min="10036" max="10036" width="6.88671875" style="7" bestFit="1" customWidth="1"/>
    <col min="10037" max="10037" width="9" style="7" bestFit="1" customWidth="1"/>
    <col min="10038" max="10039" width="7.44140625" style="7" bestFit="1" customWidth="1"/>
    <col min="10040" max="10041" width="9" style="7" bestFit="1" customWidth="1"/>
    <col min="10042" max="10042" width="9" style="7" customWidth="1"/>
    <col min="10043" max="10043" width="7.44140625" style="7" bestFit="1" customWidth="1"/>
    <col min="10044" max="10044" width="9" style="7" bestFit="1" customWidth="1"/>
    <col min="10045" max="10045" width="11.44140625" style="7"/>
    <col min="10046" max="10046" width="29.44140625" style="7" customWidth="1"/>
    <col min="10047" max="10047" width="9" style="7" bestFit="1" customWidth="1"/>
    <col min="10048" max="10048" width="7.44140625" style="7" bestFit="1" customWidth="1"/>
    <col min="10049" max="10049" width="10.44140625" style="7" bestFit="1" customWidth="1"/>
    <col min="10050" max="10053" width="7.44140625" style="7" bestFit="1" customWidth="1"/>
    <col min="10054" max="10054" width="6.88671875" style="7" bestFit="1" customWidth="1"/>
    <col min="10055" max="10055" width="9" style="7" bestFit="1" customWidth="1"/>
    <col min="10056" max="10057" width="7.44140625" style="7" bestFit="1" customWidth="1"/>
    <col min="10058" max="10059" width="9" style="7" bestFit="1" customWidth="1"/>
    <col min="10060" max="10060" width="9" style="7" customWidth="1"/>
    <col min="10061" max="10061" width="7.44140625" style="7" bestFit="1" customWidth="1"/>
    <col min="10062" max="10062" width="9" style="7" bestFit="1" customWidth="1"/>
    <col min="10063" max="10240" width="11.44140625" style="7"/>
    <col min="10241" max="10241" width="27.44140625" style="7" customWidth="1"/>
    <col min="10242" max="10242" width="10.44140625" style="7" bestFit="1" customWidth="1"/>
    <col min="10243" max="10243" width="9.109375" style="7" bestFit="1" customWidth="1"/>
    <col min="10244" max="10244" width="10.44140625" style="7" bestFit="1" customWidth="1"/>
    <col min="10245" max="10246" width="9.44140625" style="7" bestFit="1" customWidth="1"/>
    <col min="10247" max="10247" width="10.109375" style="7" bestFit="1" customWidth="1"/>
    <col min="10248" max="10248" width="9.109375" style="7" bestFit="1" customWidth="1"/>
    <col min="10249" max="10249" width="10" style="7" customWidth="1"/>
    <col min="10250" max="10253" width="9.44140625" style="7" bestFit="1" customWidth="1"/>
    <col min="10254" max="10254" width="9.109375" style="7" bestFit="1" customWidth="1"/>
    <col min="10255" max="10255" width="8.109375" style="7" bestFit="1" customWidth="1"/>
    <col min="10256" max="10256" width="7.44140625" style="7" bestFit="1" customWidth="1"/>
    <col min="10257" max="10260" width="7.44140625" style="7" customWidth="1"/>
    <col min="10261" max="10261" width="13.6640625" style="7" bestFit="1" customWidth="1"/>
    <col min="10262" max="10266" width="10.109375" style="7" customWidth="1"/>
    <col min="10267" max="10267" width="9" style="7" bestFit="1" customWidth="1"/>
    <col min="10268" max="10268" width="7.44140625" style="7" bestFit="1" customWidth="1"/>
    <col min="10269" max="10269" width="10.44140625" style="7" bestFit="1" customWidth="1"/>
    <col min="10270" max="10273" width="7.44140625" style="7" bestFit="1" customWidth="1"/>
    <col min="10274" max="10274" width="6.88671875" style="7" bestFit="1" customWidth="1"/>
    <col min="10275" max="10275" width="9" style="7" bestFit="1" customWidth="1"/>
    <col min="10276" max="10277" width="7.44140625" style="7" bestFit="1" customWidth="1"/>
    <col min="10278" max="10279" width="9" style="7" bestFit="1" customWidth="1"/>
    <col min="10280" max="10280" width="9" style="7" customWidth="1"/>
    <col min="10281" max="10281" width="7.44140625" style="7" bestFit="1" customWidth="1"/>
    <col min="10282" max="10282" width="10.44140625" style="7" bestFit="1" customWidth="1"/>
    <col min="10283" max="10283" width="11.44140625" style="7"/>
    <col min="10284" max="10284" width="29.44140625" style="7" customWidth="1"/>
    <col min="10285" max="10285" width="9" style="7" bestFit="1" customWidth="1"/>
    <col min="10286" max="10286" width="7.44140625" style="7" bestFit="1" customWidth="1"/>
    <col min="10287" max="10287" width="10.44140625" style="7" bestFit="1" customWidth="1"/>
    <col min="10288" max="10291" width="7.44140625" style="7" bestFit="1" customWidth="1"/>
    <col min="10292" max="10292" width="6.88671875" style="7" bestFit="1" customWidth="1"/>
    <col min="10293" max="10293" width="9" style="7" bestFit="1" customWidth="1"/>
    <col min="10294" max="10295" width="7.44140625" style="7" bestFit="1" customWidth="1"/>
    <col min="10296" max="10297" width="9" style="7" bestFit="1" customWidth="1"/>
    <col min="10298" max="10298" width="9" style="7" customWidth="1"/>
    <col min="10299" max="10299" width="7.44140625" style="7" bestFit="1" customWidth="1"/>
    <col min="10300" max="10300" width="9" style="7" bestFit="1" customWidth="1"/>
    <col min="10301" max="10301" width="11.44140625" style="7"/>
    <col min="10302" max="10302" width="29.44140625" style="7" customWidth="1"/>
    <col min="10303" max="10303" width="9" style="7" bestFit="1" customWidth="1"/>
    <col min="10304" max="10304" width="7.44140625" style="7" bestFit="1" customWidth="1"/>
    <col min="10305" max="10305" width="10.44140625" style="7" bestFit="1" customWidth="1"/>
    <col min="10306" max="10309" width="7.44140625" style="7" bestFit="1" customWidth="1"/>
    <col min="10310" max="10310" width="6.88671875" style="7" bestFit="1" customWidth="1"/>
    <col min="10311" max="10311" width="9" style="7" bestFit="1" customWidth="1"/>
    <col min="10312" max="10313" width="7.44140625" style="7" bestFit="1" customWidth="1"/>
    <col min="10314" max="10315" width="9" style="7" bestFit="1" customWidth="1"/>
    <col min="10316" max="10316" width="9" style="7" customWidth="1"/>
    <col min="10317" max="10317" width="7.44140625" style="7" bestFit="1" customWidth="1"/>
    <col min="10318" max="10318" width="9" style="7" bestFit="1" customWidth="1"/>
    <col min="10319" max="10496" width="11.44140625" style="7"/>
    <col min="10497" max="10497" width="27.44140625" style="7" customWidth="1"/>
    <col min="10498" max="10498" width="10.44140625" style="7" bestFit="1" customWidth="1"/>
    <col min="10499" max="10499" width="9.109375" style="7" bestFit="1" customWidth="1"/>
    <col min="10500" max="10500" width="10.44140625" style="7" bestFit="1" customWidth="1"/>
    <col min="10501" max="10502" width="9.44140625" style="7" bestFit="1" customWidth="1"/>
    <col min="10503" max="10503" width="10.109375" style="7" bestFit="1" customWidth="1"/>
    <col min="10504" max="10504" width="9.109375" style="7" bestFit="1" customWidth="1"/>
    <col min="10505" max="10505" width="10" style="7" customWidth="1"/>
    <col min="10506" max="10509" width="9.44140625" style="7" bestFit="1" customWidth="1"/>
    <col min="10510" max="10510" width="9.109375" style="7" bestFit="1" customWidth="1"/>
    <col min="10511" max="10511" width="8.109375" style="7" bestFit="1" customWidth="1"/>
    <col min="10512" max="10512" width="7.44140625" style="7" bestFit="1" customWidth="1"/>
    <col min="10513" max="10516" width="7.44140625" style="7" customWidth="1"/>
    <col min="10517" max="10517" width="13.6640625" style="7" bestFit="1" customWidth="1"/>
    <col min="10518" max="10522" width="10.109375" style="7" customWidth="1"/>
    <col min="10523" max="10523" width="9" style="7" bestFit="1" customWidth="1"/>
    <col min="10524" max="10524" width="7.44140625" style="7" bestFit="1" customWidth="1"/>
    <col min="10525" max="10525" width="10.44140625" style="7" bestFit="1" customWidth="1"/>
    <col min="10526" max="10529" width="7.44140625" style="7" bestFit="1" customWidth="1"/>
    <col min="10530" max="10530" width="6.88671875" style="7" bestFit="1" customWidth="1"/>
    <col min="10531" max="10531" width="9" style="7" bestFit="1" customWidth="1"/>
    <col min="10532" max="10533" width="7.44140625" style="7" bestFit="1" customWidth="1"/>
    <col min="10534" max="10535" width="9" style="7" bestFit="1" customWidth="1"/>
    <col min="10536" max="10536" width="9" style="7" customWidth="1"/>
    <col min="10537" max="10537" width="7.44140625" style="7" bestFit="1" customWidth="1"/>
    <col min="10538" max="10538" width="10.44140625" style="7" bestFit="1" customWidth="1"/>
    <col min="10539" max="10539" width="11.44140625" style="7"/>
    <col min="10540" max="10540" width="29.44140625" style="7" customWidth="1"/>
    <col min="10541" max="10541" width="9" style="7" bestFit="1" customWidth="1"/>
    <col min="10542" max="10542" width="7.44140625" style="7" bestFit="1" customWidth="1"/>
    <col min="10543" max="10543" width="10.44140625" style="7" bestFit="1" customWidth="1"/>
    <col min="10544" max="10547" width="7.44140625" style="7" bestFit="1" customWidth="1"/>
    <col min="10548" max="10548" width="6.88671875" style="7" bestFit="1" customWidth="1"/>
    <col min="10549" max="10549" width="9" style="7" bestFit="1" customWidth="1"/>
    <col min="10550" max="10551" width="7.44140625" style="7" bestFit="1" customWidth="1"/>
    <col min="10552" max="10553" width="9" style="7" bestFit="1" customWidth="1"/>
    <col min="10554" max="10554" width="9" style="7" customWidth="1"/>
    <col min="10555" max="10555" width="7.44140625" style="7" bestFit="1" customWidth="1"/>
    <col min="10556" max="10556" width="9" style="7" bestFit="1" customWidth="1"/>
    <col min="10557" max="10557" width="11.44140625" style="7"/>
    <col min="10558" max="10558" width="29.44140625" style="7" customWidth="1"/>
    <col min="10559" max="10559" width="9" style="7" bestFit="1" customWidth="1"/>
    <col min="10560" max="10560" width="7.44140625" style="7" bestFit="1" customWidth="1"/>
    <col min="10561" max="10561" width="10.44140625" style="7" bestFit="1" customWidth="1"/>
    <col min="10562" max="10565" width="7.44140625" style="7" bestFit="1" customWidth="1"/>
    <col min="10566" max="10566" width="6.88671875" style="7" bestFit="1" customWidth="1"/>
    <col min="10567" max="10567" width="9" style="7" bestFit="1" customWidth="1"/>
    <col min="10568" max="10569" width="7.44140625" style="7" bestFit="1" customWidth="1"/>
    <col min="10570" max="10571" width="9" style="7" bestFit="1" customWidth="1"/>
    <col min="10572" max="10572" width="9" style="7" customWidth="1"/>
    <col min="10573" max="10573" width="7.44140625" style="7" bestFit="1" customWidth="1"/>
    <col min="10574" max="10574" width="9" style="7" bestFit="1" customWidth="1"/>
    <col min="10575" max="10752" width="11.44140625" style="7"/>
    <col min="10753" max="10753" width="27.44140625" style="7" customWidth="1"/>
    <col min="10754" max="10754" width="10.44140625" style="7" bestFit="1" customWidth="1"/>
    <col min="10755" max="10755" width="9.109375" style="7" bestFit="1" customWidth="1"/>
    <col min="10756" max="10756" width="10.44140625" style="7" bestFit="1" customWidth="1"/>
    <col min="10757" max="10758" width="9.44140625" style="7" bestFit="1" customWidth="1"/>
    <col min="10759" max="10759" width="10.109375" style="7" bestFit="1" customWidth="1"/>
    <col min="10760" max="10760" width="9.109375" style="7" bestFit="1" customWidth="1"/>
    <col min="10761" max="10761" width="10" style="7" customWidth="1"/>
    <col min="10762" max="10765" width="9.44140625" style="7" bestFit="1" customWidth="1"/>
    <col min="10766" max="10766" width="9.109375" style="7" bestFit="1" customWidth="1"/>
    <col min="10767" max="10767" width="8.109375" style="7" bestFit="1" customWidth="1"/>
    <col min="10768" max="10768" width="7.44140625" style="7" bestFit="1" customWidth="1"/>
    <col min="10769" max="10772" width="7.44140625" style="7" customWidth="1"/>
    <col min="10773" max="10773" width="13.6640625" style="7" bestFit="1" customWidth="1"/>
    <col min="10774" max="10778" width="10.109375" style="7" customWidth="1"/>
    <col min="10779" max="10779" width="9" style="7" bestFit="1" customWidth="1"/>
    <col min="10780" max="10780" width="7.44140625" style="7" bestFit="1" customWidth="1"/>
    <col min="10781" max="10781" width="10.44140625" style="7" bestFit="1" customWidth="1"/>
    <col min="10782" max="10785" width="7.44140625" style="7" bestFit="1" customWidth="1"/>
    <col min="10786" max="10786" width="6.88671875" style="7" bestFit="1" customWidth="1"/>
    <col min="10787" max="10787" width="9" style="7" bestFit="1" customWidth="1"/>
    <col min="10788" max="10789" width="7.44140625" style="7" bestFit="1" customWidth="1"/>
    <col min="10790" max="10791" width="9" style="7" bestFit="1" customWidth="1"/>
    <col min="10792" max="10792" width="9" style="7" customWidth="1"/>
    <col min="10793" max="10793" width="7.44140625" style="7" bestFit="1" customWidth="1"/>
    <col min="10794" max="10794" width="10.44140625" style="7" bestFit="1" customWidth="1"/>
    <col min="10795" max="10795" width="11.44140625" style="7"/>
    <col min="10796" max="10796" width="29.44140625" style="7" customWidth="1"/>
    <col min="10797" max="10797" width="9" style="7" bestFit="1" customWidth="1"/>
    <col min="10798" max="10798" width="7.44140625" style="7" bestFit="1" customWidth="1"/>
    <col min="10799" max="10799" width="10.44140625" style="7" bestFit="1" customWidth="1"/>
    <col min="10800" max="10803" width="7.44140625" style="7" bestFit="1" customWidth="1"/>
    <col min="10804" max="10804" width="6.88671875" style="7" bestFit="1" customWidth="1"/>
    <col min="10805" max="10805" width="9" style="7" bestFit="1" customWidth="1"/>
    <col min="10806" max="10807" width="7.44140625" style="7" bestFit="1" customWidth="1"/>
    <col min="10808" max="10809" width="9" style="7" bestFit="1" customWidth="1"/>
    <col min="10810" max="10810" width="9" style="7" customWidth="1"/>
    <col min="10811" max="10811" width="7.44140625" style="7" bestFit="1" customWidth="1"/>
    <col min="10812" max="10812" width="9" style="7" bestFit="1" customWidth="1"/>
    <col min="10813" max="10813" width="11.44140625" style="7"/>
    <col min="10814" max="10814" width="29.44140625" style="7" customWidth="1"/>
    <col min="10815" max="10815" width="9" style="7" bestFit="1" customWidth="1"/>
    <col min="10816" max="10816" width="7.44140625" style="7" bestFit="1" customWidth="1"/>
    <col min="10817" max="10817" width="10.44140625" style="7" bestFit="1" customWidth="1"/>
    <col min="10818" max="10821" width="7.44140625" style="7" bestFit="1" customWidth="1"/>
    <col min="10822" max="10822" width="6.88671875" style="7" bestFit="1" customWidth="1"/>
    <col min="10823" max="10823" width="9" style="7" bestFit="1" customWidth="1"/>
    <col min="10824" max="10825" width="7.44140625" style="7" bestFit="1" customWidth="1"/>
    <col min="10826" max="10827" width="9" style="7" bestFit="1" customWidth="1"/>
    <col min="10828" max="10828" width="9" style="7" customWidth="1"/>
    <col min="10829" max="10829" width="7.44140625" style="7" bestFit="1" customWidth="1"/>
    <col min="10830" max="10830" width="9" style="7" bestFit="1" customWidth="1"/>
    <col min="10831" max="11008" width="11.44140625" style="7"/>
    <col min="11009" max="11009" width="27.44140625" style="7" customWidth="1"/>
    <col min="11010" max="11010" width="10.44140625" style="7" bestFit="1" customWidth="1"/>
    <col min="11011" max="11011" width="9.109375" style="7" bestFit="1" customWidth="1"/>
    <col min="11012" max="11012" width="10.44140625" style="7" bestFit="1" customWidth="1"/>
    <col min="11013" max="11014" width="9.44140625" style="7" bestFit="1" customWidth="1"/>
    <col min="11015" max="11015" width="10.109375" style="7" bestFit="1" customWidth="1"/>
    <col min="11016" max="11016" width="9.109375" style="7" bestFit="1" customWidth="1"/>
    <col min="11017" max="11017" width="10" style="7" customWidth="1"/>
    <col min="11018" max="11021" width="9.44140625" style="7" bestFit="1" customWidth="1"/>
    <col min="11022" max="11022" width="9.109375" style="7" bestFit="1" customWidth="1"/>
    <col min="11023" max="11023" width="8.109375" style="7" bestFit="1" customWidth="1"/>
    <col min="11024" max="11024" width="7.44140625" style="7" bestFit="1" customWidth="1"/>
    <col min="11025" max="11028" width="7.44140625" style="7" customWidth="1"/>
    <col min="11029" max="11029" width="13.6640625" style="7" bestFit="1" customWidth="1"/>
    <col min="11030" max="11034" width="10.109375" style="7" customWidth="1"/>
    <col min="11035" max="11035" width="9" style="7" bestFit="1" customWidth="1"/>
    <col min="11036" max="11036" width="7.44140625" style="7" bestFit="1" customWidth="1"/>
    <col min="11037" max="11037" width="10.44140625" style="7" bestFit="1" customWidth="1"/>
    <col min="11038" max="11041" width="7.44140625" style="7" bestFit="1" customWidth="1"/>
    <col min="11042" max="11042" width="6.88671875" style="7" bestFit="1" customWidth="1"/>
    <col min="11043" max="11043" width="9" style="7" bestFit="1" customWidth="1"/>
    <col min="11044" max="11045" width="7.44140625" style="7" bestFit="1" customWidth="1"/>
    <col min="11046" max="11047" width="9" style="7" bestFit="1" customWidth="1"/>
    <col min="11048" max="11048" width="9" style="7" customWidth="1"/>
    <col min="11049" max="11049" width="7.44140625" style="7" bestFit="1" customWidth="1"/>
    <col min="11050" max="11050" width="10.44140625" style="7" bestFit="1" customWidth="1"/>
    <col min="11051" max="11051" width="11.44140625" style="7"/>
    <col min="11052" max="11052" width="29.44140625" style="7" customWidth="1"/>
    <col min="11053" max="11053" width="9" style="7" bestFit="1" customWidth="1"/>
    <col min="11054" max="11054" width="7.44140625" style="7" bestFit="1" customWidth="1"/>
    <col min="11055" max="11055" width="10.44140625" style="7" bestFit="1" customWidth="1"/>
    <col min="11056" max="11059" width="7.44140625" style="7" bestFit="1" customWidth="1"/>
    <col min="11060" max="11060" width="6.88671875" style="7" bestFit="1" customWidth="1"/>
    <col min="11061" max="11061" width="9" style="7" bestFit="1" customWidth="1"/>
    <col min="11062" max="11063" width="7.44140625" style="7" bestFit="1" customWidth="1"/>
    <col min="11064" max="11065" width="9" style="7" bestFit="1" customWidth="1"/>
    <col min="11066" max="11066" width="9" style="7" customWidth="1"/>
    <col min="11067" max="11067" width="7.44140625" style="7" bestFit="1" customWidth="1"/>
    <col min="11068" max="11068" width="9" style="7" bestFit="1" customWidth="1"/>
    <col min="11069" max="11069" width="11.44140625" style="7"/>
    <col min="11070" max="11070" width="29.44140625" style="7" customWidth="1"/>
    <col min="11071" max="11071" width="9" style="7" bestFit="1" customWidth="1"/>
    <col min="11072" max="11072" width="7.44140625" style="7" bestFit="1" customWidth="1"/>
    <col min="11073" max="11073" width="10.44140625" style="7" bestFit="1" customWidth="1"/>
    <col min="11074" max="11077" width="7.44140625" style="7" bestFit="1" customWidth="1"/>
    <col min="11078" max="11078" width="6.88671875" style="7" bestFit="1" customWidth="1"/>
    <col min="11079" max="11079" width="9" style="7" bestFit="1" customWidth="1"/>
    <col min="11080" max="11081" width="7.44140625" style="7" bestFit="1" customWidth="1"/>
    <col min="11082" max="11083" width="9" style="7" bestFit="1" customWidth="1"/>
    <col min="11084" max="11084" width="9" style="7" customWidth="1"/>
    <col min="11085" max="11085" width="7.44140625" style="7" bestFit="1" customWidth="1"/>
    <col min="11086" max="11086" width="9" style="7" bestFit="1" customWidth="1"/>
    <col min="11087" max="11264" width="11.44140625" style="7"/>
    <col min="11265" max="11265" width="27.44140625" style="7" customWidth="1"/>
    <col min="11266" max="11266" width="10.44140625" style="7" bestFit="1" customWidth="1"/>
    <col min="11267" max="11267" width="9.109375" style="7" bestFit="1" customWidth="1"/>
    <col min="11268" max="11268" width="10.44140625" style="7" bestFit="1" customWidth="1"/>
    <col min="11269" max="11270" width="9.44140625" style="7" bestFit="1" customWidth="1"/>
    <col min="11271" max="11271" width="10.109375" style="7" bestFit="1" customWidth="1"/>
    <col min="11272" max="11272" width="9.109375" style="7" bestFit="1" customWidth="1"/>
    <col min="11273" max="11273" width="10" style="7" customWidth="1"/>
    <col min="11274" max="11277" width="9.44140625" style="7" bestFit="1" customWidth="1"/>
    <col min="11278" max="11278" width="9.109375" style="7" bestFit="1" customWidth="1"/>
    <col min="11279" max="11279" width="8.109375" style="7" bestFit="1" customWidth="1"/>
    <col min="11280" max="11280" width="7.44140625" style="7" bestFit="1" customWidth="1"/>
    <col min="11281" max="11284" width="7.44140625" style="7" customWidth="1"/>
    <col min="11285" max="11285" width="13.6640625" style="7" bestFit="1" customWidth="1"/>
    <col min="11286" max="11290" width="10.109375" style="7" customWidth="1"/>
    <col min="11291" max="11291" width="9" style="7" bestFit="1" customWidth="1"/>
    <col min="11292" max="11292" width="7.44140625" style="7" bestFit="1" customWidth="1"/>
    <col min="11293" max="11293" width="10.44140625" style="7" bestFit="1" customWidth="1"/>
    <col min="11294" max="11297" width="7.44140625" style="7" bestFit="1" customWidth="1"/>
    <col min="11298" max="11298" width="6.88671875" style="7" bestFit="1" customWidth="1"/>
    <col min="11299" max="11299" width="9" style="7" bestFit="1" customWidth="1"/>
    <col min="11300" max="11301" width="7.44140625" style="7" bestFit="1" customWidth="1"/>
    <col min="11302" max="11303" width="9" style="7" bestFit="1" customWidth="1"/>
    <col min="11304" max="11304" width="9" style="7" customWidth="1"/>
    <col min="11305" max="11305" width="7.44140625" style="7" bestFit="1" customWidth="1"/>
    <col min="11306" max="11306" width="10.44140625" style="7" bestFit="1" customWidth="1"/>
    <col min="11307" max="11307" width="11.44140625" style="7"/>
    <col min="11308" max="11308" width="29.44140625" style="7" customWidth="1"/>
    <col min="11309" max="11309" width="9" style="7" bestFit="1" customWidth="1"/>
    <col min="11310" max="11310" width="7.44140625" style="7" bestFit="1" customWidth="1"/>
    <col min="11311" max="11311" width="10.44140625" style="7" bestFit="1" customWidth="1"/>
    <col min="11312" max="11315" width="7.44140625" style="7" bestFit="1" customWidth="1"/>
    <col min="11316" max="11316" width="6.88671875" style="7" bestFit="1" customWidth="1"/>
    <col min="11317" max="11317" width="9" style="7" bestFit="1" customWidth="1"/>
    <col min="11318" max="11319" width="7.44140625" style="7" bestFit="1" customWidth="1"/>
    <col min="11320" max="11321" width="9" style="7" bestFit="1" customWidth="1"/>
    <col min="11322" max="11322" width="9" style="7" customWidth="1"/>
    <col min="11323" max="11323" width="7.44140625" style="7" bestFit="1" customWidth="1"/>
    <col min="11324" max="11324" width="9" style="7" bestFit="1" customWidth="1"/>
    <col min="11325" max="11325" width="11.44140625" style="7"/>
    <col min="11326" max="11326" width="29.44140625" style="7" customWidth="1"/>
    <col min="11327" max="11327" width="9" style="7" bestFit="1" customWidth="1"/>
    <col min="11328" max="11328" width="7.44140625" style="7" bestFit="1" customWidth="1"/>
    <col min="11329" max="11329" width="10.44140625" style="7" bestFit="1" customWidth="1"/>
    <col min="11330" max="11333" width="7.44140625" style="7" bestFit="1" customWidth="1"/>
    <col min="11334" max="11334" width="6.88671875" style="7" bestFit="1" customWidth="1"/>
    <col min="11335" max="11335" width="9" style="7" bestFit="1" customWidth="1"/>
    <col min="11336" max="11337" width="7.44140625" style="7" bestFit="1" customWidth="1"/>
    <col min="11338" max="11339" width="9" style="7" bestFit="1" customWidth="1"/>
    <col min="11340" max="11340" width="9" style="7" customWidth="1"/>
    <col min="11341" max="11341" width="7.44140625" style="7" bestFit="1" customWidth="1"/>
    <col min="11342" max="11342" width="9" style="7" bestFit="1" customWidth="1"/>
    <col min="11343" max="11520" width="11.44140625" style="7"/>
    <col min="11521" max="11521" width="27.44140625" style="7" customWidth="1"/>
    <col min="11522" max="11522" width="10.44140625" style="7" bestFit="1" customWidth="1"/>
    <col min="11523" max="11523" width="9.109375" style="7" bestFit="1" customWidth="1"/>
    <col min="11524" max="11524" width="10.44140625" style="7" bestFit="1" customWidth="1"/>
    <col min="11525" max="11526" width="9.44140625" style="7" bestFit="1" customWidth="1"/>
    <col min="11527" max="11527" width="10.109375" style="7" bestFit="1" customWidth="1"/>
    <col min="11528" max="11528" width="9.109375" style="7" bestFit="1" customWidth="1"/>
    <col min="11529" max="11529" width="10" style="7" customWidth="1"/>
    <col min="11530" max="11533" width="9.44140625" style="7" bestFit="1" customWidth="1"/>
    <col min="11534" max="11534" width="9.109375" style="7" bestFit="1" customWidth="1"/>
    <col min="11535" max="11535" width="8.109375" style="7" bestFit="1" customWidth="1"/>
    <col min="11536" max="11536" width="7.44140625" style="7" bestFit="1" customWidth="1"/>
    <col min="11537" max="11540" width="7.44140625" style="7" customWidth="1"/>
    <col min="11541" max="11541" width="13.6640625" style="7" bestFit="1" customWidth="1"/>
    <col min="11542" max="11546" width="10.109375" style="7" customWidth="1"/>
    <col min="11547" max="11547" width="9" style="7" bestFit="1" customWidth="1"/>
    <col min="11548" max="11548" width="7.44140625" style="7" bestFit="1" customWidth="1"/>
    <col min="11549" max="11549" width="10.44140625" style="7" bestFit="1" customWidth="1"/>
    <col min="11550" max="11553" width="7.44140625" style="7" bestFit="1" customWidth="1"/>
    <col min="11554" max="11554" width="6.88671875" style="7" bestFit="1" customWidth="1"/>
    <col min="11555" max="11555" width="9" style="7" bestFit="1" customWidth="1"/>
    <col min="11556" max="11557" width="7.44140625" style="7" bestFit="1" customWidth="1"/>
    <col min="11558" max="11559" width="9" style="7" bestFit="1" customWidth="1"/>
    <col min="11560" max="11560" width="9" style="7" customWidth="1"/>
    <col min="11561" max="11561" width="7.44140625" style="7" bestFit="1" customWidth="1"/>
    <col min="11562" max="11562" width="10.44140625" style="7" bestFit="1" customWidth="1"/>
    <col min="11563" max="11563" width="11.44140625" style="7"/>
    <col min="11564" max="11564" width="29.44140625" style="7" customWidth="1"/>
    <col min="11565" max="11565" width="9" style="7" bestFit="1" customWidth="1"/>
    <col min="11566" max="11566" width="7.44140625" style="7" bestFit="1" customWidth="1"/>
    <col min="11567" max="11567" width="10.44140625" style="7" bestFit="1" customWidth="1"/>
    <col min="11568" max="11571" width="7.44140625" style="7" bestFit="1" customWidth="1"/>
    <col min="11572" max="11572" width="6.88671875" style="7" bestFit="1" customWidth="1"/>
    <col min="11573" max="11573" width="9" style="7" bestFit="1" customWidth="1"/>
    <col min="11574" max="11575" width="7.44140625" style="7" bestFit="1" customWidth="1"/>
    <col min="11576" max="11577" width="9" style="7" bestFit="1" customWidth="1"/>
    <col min="11578" max="11578" width="9" style="7" customWidth="1"/>
    <col min="11579" max="11579" width="7.44140625" style="7" bestFit="1" customWidth="1"/>
    <col min="11580" max="11580" width="9" style="7" bestFit="1" customWidth="1"/>
    <col min="11581" max="11581" width="11.44140625" style="7"/>
    <col min="11582" max="11582" width="29.44140625" style="7" customWidth="1"/>
    <col min="11583" max="11583" width="9" style="7" bestFit="1" customWidth="1"/>
    <col min="11584" max="11584" width="7.44140625" style="7" bestFit="1" customWidth="1"/>
    <col min="11585" max="11585" width="10.44140625" style="7" bestFit="1" customWidth="1"/>
    <col min="11586" max="11589" width="7.44140625" style="7" bestFit="1" customWidth="1"/>
    <col min="11590" max="11590" width="6.88671875" style="7" bestFit="1" customWidth="1"/>
    <col min="11591" max="11591" width="9" style="7" bestFit="1" customWidth="1"/>
    <col min="11592" max="11593" width="7.44140625" style="7" bestFit="1" customWidth="1"/>
    <col min="11594" max="11595" width="9" style="7" bestFit="1" customWidth="1"/>
    <col min="11596" max="11596" width="9" style="7" customWidth="1"/>
    <col min="11597" max="11597" width="7.44140625" style="7" bestFit="1" customWidth="1"/>
    <col min="11598" max="11598" width="9" style="7" bestFit="1" customWidth="1"/>
    <col min="11599" max="11776" width="11.44140625" style="7"/>
    <col min="11777" max="11777" width="27.44140625" style="7" customWidth="1"/>
    <col min="11778" max="11778" width="10.44140625" style="7" bestFit="1" customWidth="1"/>
    <col min="11779" max="11779" width="9.109375" style="7" bestFit="1" customWidth="1"/>
    <col min="11780" max="11780" width="10.44140625" style="7" bestFit="1" customWidth="1"/>
    <col min="11781" max="11782" width="9.44140625" style="7" bestFit="1" customWidth="1"/>
    <col min="11783" max="11783" width="10.109375" style="7" bestFit="1" customWidth="1"/>
    <col min="11784" max="11784" width="9.109375" style="7" bestFit="1" customWidth="1"/>
    <col min="11785" max="11785" width="10" style="7" customWidth="1"/>
    <col min="11786" max="11789" width="9.44140625" style="7" bestFit="1" customWidth="1"/>
    <col min="11790" max="11790" width="9.109375" style="7" bestFit="1" customWidth="1"/>
    <col min="11791" max="11791" width="8.109375" style="7" bestFit="1" customWidth="1"/>
    <col min="11792" max="11792" width="7.44140625" style="7" bestFit="1" customWidth="1"/>
    <col min="11793" max="11796" width="7.44140625" style="7" customWidth="1"/>
    <col min="11797" max="11797" width="13.6640625" style="7" bestFit="1" customWidth="1"/>
    <col min="11798" max="11802" width="10.109375" style="7" customWidth="1"/>
    <col min="11803" max="11803" width="9" style="7" bestFit="1" customWidth="1"/>
    <col min="11804" max="11804" width="7.44140625" style="7" bestFit="1" customWidth="1"/>
    <col min="11805" max="11805" width="10.44140625" style="7" bestFit="1" customWidth="1"/>
    <col min="11806" max="11809" width="7.44140625" style="7" bestFit="1" customWidth="1"/>
    <col min="11810" max="11810" width="6.88671875" style="7" bestFit="1" customWidth="1"/>
    <col min="11811" max="11811" width="9" style="7" bestFit="1" customWidth="1"/>
    <col min="11812" max="11813" width="7.44140625" style="7" bestFit="1" customWidth="1"/>
    <col min="11814" max="11815" width="9" style="7" bestFit="1" customWidth="1"/>
    <col min="11816" max="11816" width="9" style="7" customWidth="1"/>
    <col min="11817" max="11817" width="7.44140625" style="7" bestFit="1" customWidth="1"/>
    <col min="11818" max="11818" width="10.44140625" style="7" bestFit="1" customWidth="1"/>
    <col min="11819" max="11819" width="11.44140625" style="7"/>
    <col min="11820" max="11820" width="29.44140625" style="7" customWidth="1"/>
    <col min="11821" max="11821" width="9" style="7" bestFit="1" customWidth="1"/>
    <col min="11822" max="11822" width="7.44140625" style="7" bestFit="1" customWidth="1"/>
    <col min="11823" max="11823" width="10.44140625" style="7" bestFit="1" customWidth="1"/>
    <col min="11824" max="11827" width="7.44140625" style="7" bestFit="1" customWidth="1"/>
    <col min="11828" max="11828" width="6.88671875" style="7" bestFit="1" customWidth="1"/>
    <col min="11829" max="11829" width="9" style="7" bestFit="1" customWidth="1"/>
    <col min="11830" max="11831" width="7.44140625" style="7" bestFit="1" customWidth="1"/>
    <col min="11832" max="11833" width="9" style="7" bestFit="1" customWidth="1"/>
    <col min="11834" max="11834" width="9" style="7" customWidth="1"/>
    <col min="11835" max="11835" width="7.44140625" style="7" bestFit="1" customWidth="1"/>
    <col min="11836" max="11836" width="9" style="7" bestFit="1" customWidth="1"/>
    <col min="11837" max="11837" width="11.44140625" style="7"/>
    <col min="11838" max="11838" width="29.44140625" style="7" customWidth="1"/>
    <col min="11839" max="11839" width="9" style="7" bestFit="1" customWidth="1"/>
    <col min="11840" max="11840" width="7.44140625" style="7" bestFit="1" customWidth="1"/>
    <col min="11841" max="11841" width="10.44140625" style="7" bestFit="1" customWidth="1"/>
    <col min="11842" max="11845" width="7.44140625" style="7" bestFit="1" customWidth="1"/>
    <col min="11846" max="11846" width="6.88671875" style="7" bestFit="1" customWidth="1"/>
    <col min="11847" max="11847" width="9" style="7" bestFit="1" customWidth="1"/>
    <col min="11848" max="11849" width="7.44140625" style="7" bestFit="1" customWidth="1"/>
    <col min="11850" max="11851" width="9" style="7" bestFit="1" customWidth="1"/>
    <col min="11852" max="11852" width="9" style="7" customWidth="1"/>
    <col min="11853" max="11853" width="7.44140625" style="7" bestFit="1" customWidth="1"/>
    <col min="11854" max="11854" width="9" style="7" bestFit="1" customWidth="1"/>
    <col min="11855" max="12032" width="11.44140625" style="7"/>
    <col min="12033" max="12033" width="27.44140625" style="7" customWidth="1"/>
    <col min="12034" max="12034" width="10.44140625" style="7" bestFit="1" customWidth="1"/>
    <col min="12035" max="12035" width="9.109375" style="7" bestFit="1" customWidth="1"/>
    <col min="12036" max="12036" width="10.44140625" style="7" bestFit="1" customWidth="1"/>
    <col min="12037" max="12038" width="9.44140625" style="7" bestFit="1" customWidth="1"/>
    <col min="12039" max="12039" width="10.109375" style="7" bestFit="1" customWidth="1"/>
    <col min="12040" max="12040" width="9.109375" style="7" bestFit="1" customWidth="1"/>
    <col min="12041" max="12041" width="10" style="7" customWidth="1"/>
    <col min="12042" max="12045" width="9.44140625" style="7" bestFit="1" customWidth="1"/>
    <col min="12046" max="12046" width="9.109375" style="7" bestFit="1" customWidth="1"/>
    <col min="12047" max="12047" width="8.109375" style="7" bestFit="1" customWidth="1"/>
    <col min="12048" max="12048" width="7.44140625" style="7" bestFit="1" customWidth="1"/>
    <col min="12049" max="12052" width="7.44140625" style="7" customWidth="1"/>
    <col min="12053" max="12053" width="13.6640625" style="7" bestFit="1" customWidth="1"/>
    <col min="12054" max="12058" width="10.109375" style="7" customWidth="1"/>
    <col min="12059" max="12059" width="9" style="7" bestFit="1" customWidth="1"/>
    <col min="12060" max="12060" width="7.44140625" style="7" bestFit="1" customWidth="1"/>
    <col min="12061" max="12061" width="10.44140625" style="7" bestFit="1" customWidth="1"/>
    <col min="12062" max="12065" width="7.44140625" style="7" bestFit="1" customWidth="1"/>
    <col min="12066" max="12066" width="6.88671875" style="7" bestFit="1" customWidth="1"/>
    <col min="12067" max="12067" width="9" style="7" bestFit="1" customWidth="1"/>
    <col min="12068" max="12069" width="7.44140625" style="7" bestFit="1" customWidth="1"/>
    <col min="12070" max="12071" width="9" style="7" bestFit="1" customWidth="1"/>
    <col min="12072" max="12072" width="9" style="7" customWidth="1"/>
    <col min="12073" max="12073" width="7.44140625" style="7" bestFit="1" customWidth="1"/>
    <col min="12074" max="12074" width="10.44140625" style="7" bestFit="1" customWidth="1"/>
    <col min="12075" max="12075" width="11.44140625" style="7"/>
    <col min="12076" max="12076" width="29.44140625" style="7" customWidth="1"/>
    <col min="12077" max="12077" width="9" style="7" bestFit="1" customWidth="1"/>
    <col min="12078" max="12078" width="7.44140625" style="7" bestFit="1" customWidth="1"/>
    <col min="12079" max="12079" width="10.44140625" style="7" bestFit="1" customWidth="1"/>
    <col min="12080" max="12083" width="7.44140625" style="7" bestFit="1" customWidth="1"/>
    <col min="12084" max="12084" width="6.88671875" style="7" bestFit="1" customWidth="1"/>
    <col min="12085" max="12085" width="9" style="7" bestFit="1" customWidth="1"/>
    <col min="12086" max="12087" width="7.44140625" style="7" bestFit="1" customWidth="1"/>
    <col min="12088" max="12089" width="9" style="7" bestFit="1" customWidth="1"/>
    <col min="12090" max="12090" width="9" style="7" customWidth="1"/>
    <col min="12091" max="12091" width="7.44140625" style="7" bestFit="1" customWidth="1"/>
    <col min="12092" max="12092" width="9" style="7" bestFit="1" customWidth="1"/>
    <col min="12093" max="12093" width="11.44140625" style="7"/>
    <col min="12094" max="12094" width="29.44140625" style="7" customWidth="1"/>
    <col min="12095" max="12095" width="9" style="7" bestFit="1" customWidth="1"/>
    <col min="12096" max="12096" width="7.44140625" style="7" bestFit="1" customWidth="1"/>
    <col min="12097" max="12097" width="10.44140625" style="7" bestFit="1" customWidth="1"/>
    <col min="12098" max="12101" width="7.44140625" style="7" bestFit="1" customWidth="1"/>
    <col min="12102" max="12102" width="6.88671875" style="7" bestFit="1" customWidth="1"/>
    <col min="12103" max="12103" width="9" style="7" bestFit="1" customWidth="1"/>
    <col min="12104" max="12105" width="7.44140625" style="7" bestFit="1" customWidth="1"/>
    <col min="12106" max="12107" width="9" style="7" bestFit="1" customWidth="1"/>
    <col min="12108" max="12108" width="9" style="7" customWidth="1"/>
    <col min="12109" max="12109" width="7.44140625" style="7" bestFit="1" customWidth="1"/>
    <col min="12110" max="12110" width="9" style="7" bestFit="1" customWidth="1"/>
    <col min="12111" max="12288" width="11.44140625" style="7"/>
    <col min="12289" max="12289" width="27.44140625" style="7" customWidth="1"/>
    <col min="12290" max="12290" width="10.44140625" style="7" bestFit="1" customWidth="1"/>
    <col min="12291" max="12291" width="9.109375" style="7" bestFit="1" customWidth="1"/>
    <col min="12292" max="12292" width="10.44140625" style="7" bestFit="1" customWidth="1"/>
    <col min="12293" max="12294" width="9.44140625" style="7" bestFit="1" customWidth="1"/>
    <col min="12295" max="12295" width="10.109375" style="7" bestFit="1" customWidth="1"/>
    <col min="12296" max="12296" width="9.109375" style="7" bestFit="1" customWidth="1"/>
    <col min="12297" max="12297" width="10" style="7" customWidth="1"/>
    <col min="12298" max="12301" width="9.44140625" style="7" bestFit="1" customWidth="1"/>
    <col min="12302" max="12302" width="9.109375" style="7" bestFit="1" customWidth="1"/>
    <col min="12303" max="12303" width="8.109375" style="7" bestFit="1" customWidth="1"/>
    <col min="12304" max="12304" width="7.44140625" style="7" bestFit="1" customWidth="1"/>
    <col min="12305" max="12308" width="7.44140625" style="7" customWidth="1"/>
    <col min="12309" max="12309" width="13.6640625" style="7" bestFit="1" customWidth="1"/>
    <col min="12310" max="12314" width="10.109375" style="7" customWidth="1"/>
    <col min="12315" max="12315" width="9" style="7" bestFit="1" customWidth="1"/>
    <col min="12316" max="12316" width="7.44140625" style="7" bestFit="1" customWidth="1"/>
    <col min="12317" max="12317" width="10.44140625" style="7" bestFit="1" customWidth="1"/>
    <col min="12318" max="12321" width="7.44140625" style="7" bestFit="1" customWidth="1"/>
    <col min="12322" max="12322" width="6.88671875" style="7" bestFit="1" customWidth="1"/>
    <col min="12323" max="12323" width="9" style="7" bestFit="1" customWidth="1"/>
    <col min="12324" max="12325" width="7.44140625" style="7" bestFit="1" customWidth="1"/>
    <col min="12326" max="12327" width="9" style="7" bestFit="1" customWidth="1"/>
    <col min="12328" max="12328" width="9" style="7" customWidth="1"/>
    <col min="12329" max="12329" width="7.44140625" style="7" bestFit="1" customWidth="1"/>
    <col min="12330" max="12330" width="10.44140625" style="7" bestFit="1" customWidth="1"/>
    <col min="12331" max="12331" width="11.44140625" style="7"/>
    <col min="12332" max="12332" width="29.44140625" style="7" customWidth="1"/>
    <col min="12333" max="12333" width="9" style="7" bestFit="1" customWidth="1"/>
    <col min="12334" max="12334" width="7.44140625" style="7" bestFit="1" customWidth="1"/>
    <col min="12335" max="12335" width="10.44140625" style="7" bestFit="1" customWidth="1"/>
    <col min="12336" max="12339" width="7.44140625" style="7" bestFit="1" customWidth="1"/>
    <col min="12340" max="12340" width="6.88671875" style="7" bestFit="1" customWidth="1"/>
    <col min="12341" max="12341" width="9" style="7" bestFit="1" customWidth="1"/>
    <col min="12342" max="12343" width="7.44140625" style="7" bestFit="1" customWidth="1"/>
    <col min="12344" max="12345" width="9" style="7" bestFit="1" customWidth="1"/>
    <col min="12346" max="12346" width="9" style="7" customWidth="1"/>
    <col min="12347" max="12347" width="7.44140625" style="7" bestFit="1" customWidth="1"/>
    <col min="12348" max="12348" width="9" style="7" bestFit="1" customWidth="1"/>
    <col min="12349" max="12349" width="11.44140625" style="7"/>
    <col min="12350" max="12350" width="29.44140625" style="7" customWidth="1"/>
    <col min="12351" max="12351" width="9" style="7" bestFit="1" customWidth="1"/>
    <col min="12352" max="12352" width="7.44140625" style="7" bestFit="1" customWidth="1"/>
    <col min="12353" max="12353" width="10.44140625" style="7" bestFit="1" customWidth="1"/>
    <col min="12354" max="12357" width="7.44140625" style="7" bestFit="1" customWidth="1"/>
    <col min="12358" max="12358" width="6.88671875" style="7" bestFit="1" customWidth="1"/>
    <col min="12359" max="12359" width="9" style="7" bestFit="1" customWidth="1"/>
    <col min="12360" max="12361" width="7.44140625" style="7" bestFit="1" customWidth="1"/>
    <col min="12362" max="12363" width="9" style="7" bestFit="1" customWidth="1"/>
    <col min="12364" max="12364" width="9" style="7" customWidth="1"/>
    <col min="12365" max="12365" width="7.44140625" style="7" bestFit="1" customWidth="1"/>
    <col min="12366" max="12366" width="9" style="7" bestFit="1" customWidth="1"/>
    <col min="12367" max="12544" width="11.44140625" style="7"/>
    <col min="12545" max="12545" width="27.44140625" style="7" customWidth="1"/>
    <col min="12546" max="12546" width="10.44140625" style="7" bestFit="1" customWidth="1"/>
    <col min="12547" max="12547" width="9.109375" style="7" bestFit="1" customWidth="1"/>
    <col min="12548" max="12548" width="10.44140625" style="7" bestFit="1" customWidth="1"/>
    <col min="12549" max="12550" width="9.44140625" style="7" bestFit="1" customWidth="1"/>
    <col min="12551" max="12551" width="10.109375" style="7" bestFit="1" customWidth="1"/>
    <col min="12552" max="12552" width="9.109375" style="7" bestFit="1" customWidth="1"/>
    <col min="12553" max="12553" width="10" style="7" customWidth="1"/>
    <col min="12554" max="12557" width="9.44140625" style="7" bestFit="1" customWidth="1"/>
    <col min="12558" max="12558" width="9.109375" style="7" bestFit="1" customWidth="1"/>
    <col min="12559" max="12559" width="8.109375" style="7" bestFit="1" customWidth="1"/>
    <col min="12560" max="12560" width="7.44140625" style="7" bestFit="1" customWidth="1"/>
    <col min="12561" max="12564" width="7.44140625" style="7" customWidth="1"/>
    <col min="12565" max="12565" width="13.6640625" style="7" bestFit="1" customWidth="1"/>
    <col min="12566" max="12570" width="10.109375" style="7" customWidth="1"/>
    <col min="12571" max="12571" width="9" style="7" bestFit="1" customWidth="1"/>
    <col min="12572" max="12572" width="7.44140625" style="7" bestFit="1" customWidth="1"/>
    <col min="12573" max="12573" width="10.44140625" style="7" bestFit="1" customWidth="1"/>
    <col min="12574" max="12577" width="7.44140625" style="7" bestFit="1" customWidth="1"/>
    <col min="12578" max="12578" width="6.88671875" style="7" bestFit="1" customWidth="1"/>
    <col min="12579" max="12579" width="9" style="7" bestFit="1" customWidth="1"/>
    <col min="12580" max="12581" width="7.44140625" style="7" bestFit="1" customWidth="1"/>
    <col min="12582" max="12583" width="9" style="7" bestFit="1" customWidth="1"/>
    <col min="12584" max="12584" width="9" style="7" customWidth="1"/>
    <col min="12585" max="12585" width="7.44140625" style="7" bestFit="1" customWidth="1"/>
    <col min="12586" max="12586" width="10.44140625" style="7" bestFit="1" customWidth="1"/>
    <col min="12587" max="12587" width="11.44140625" style="7"/>
    <col min="12588" max="12588" width="29.44140625" style="7" customWidth="1"/>
    <col min="12589" max="12589" width="9" style="7" bestFit="1" customWidth="1"/>
    <col min="12590" max="12590" width="7.44140625" style="7" bestFit="1" customWidth="1"/>
    <col min="12591" max="12591" width="10.44140625" style="7" bestFit="1" customWidth="1"/>
    <col min="12592" max="12595" width="7.44140625" style="7" bestFit="1" customWidth="1"/>
    <col min="12596" max="12596" width="6.88671875" style="7" bestFit="1" customWidth="1"/>
    <col min="12597" max="12597" width="9" style="7" bestFit="1" customWidth="1"/>
    <col min="12598" max="12599" width="7.44140625" style="7" bestFit="1" customWidth="1"/>
    <col min="12600" max="12601" width="9" style="7" bestFit="1" customWidth="1"/>
    <col min="12602" max="12602" width="9" style="7" customWidth="1"/>
    <col min="12603" max="12603" width="7.44140625" style="7" bestFit="1" customWidth="1"/>
    <col min="12604" max="12604" width="9" style="7" bestFit="1" customWidth="1"/>
    <col min="12605" max="12605" width="11.44140625" style="7"/>
    <col min="12606" max="12606" width="29.44140625" style="7" customWidth="1"/>
    <col min="12607" max="12607" width="9" style="7" bestFit="1" customWidth="1"/>
    <col min="12608" max="12608" width="7.44140625" style="7" bestFit="1" customWidth="1"/>
    <col min="12609" max="12609" width="10.44140625" style="7" bestFit="1" customWidth="1"/>
    <col min="12610" max="12613" width="7.44140625" style="7" bestFit="1" customWidth="1"/>
    <col min="12614" max="12614" width="6.88671875" style="7" bestFit="1" customWidth="1"/>
    <col min="12615" max="12615" width="9" style="7" bestFit="1" customWidth="1"/>
    <col min="12616" max="12617" width="7.44140625" style="7" bestFit="1" customWidth="1"/>
    <col min="12618" max="12619" width="9" style="7" bestFit="1" customWidth="1"/>
    <col min="12620" max="12620" width="9" style="7" customWidth="1"/>
    <col min="12621" max="12621" width="7.44140625" style="7" bestFit="1" customWidth="1"/>
    <col min="12622" max="12622" width="9" style="7" bestFit="1" customWidth="1"/>
    <col min="12623" max="12800" width="11.44140625" style="7"/>
    <col min="12801" max="12801" width="27.44140625" style="7" customWidth="1"/>
    <col min="12802" max="12802" width="10.44140625" style="7" bestFit="1" customWidth="1"/>
    <col min="12803" max="12803" width="9.109375" style="7" bestFit="1" customWidth="1"/>
    <col min="12804" max="12804" width="10.44140625" style="7" bestFit="1" customWidth="1"/>
    <col min="12805" max="12806" width="9.44140625" style="7" bestFit="1" customWidth="1"/>
    <col min="12807" max="12807" width="10.109375" style="7" bestFit="1" customWidth="1"/>
    <col min="12808" max="12808" width="9.109375" style="7" bestFit="1" customWidth="1"/>
    <col min="12809" max="12809" width="10" style="7" customWidth="1"/>
    <col min="12810" max="12813" width="9.44140625" style="7" bestFit="1" customWidth="1"/>
    <col min="12814" max="12814" width="9.109375" style="7" bestFit="1" customWidth="1"/>
    <col min="12815" max="12815" width="8.109375" style="7" bestFit="1" customWidth="1"/>
    <col min="12816" max="12816" width="7.44140625" style="7" bestFit="1" customWidth="1"/>
    <col min="12817" max="12820" width="7.44140625" style="7" customWidth="1"/>
    <col min="12821" max="12821" width="13.6640625" style="7" bestFit="1" customWidth="1"/>
    <col min="12822" max="12826" width="10.109375" style="7" customWidth="1"/>
    <col min="12827" max="12827" width="9" style="7" bestFit="1" customWidth="1"/>
    <col min="12828" max="12828" width="7.44140625" style="7" bestFit="1" customWidth="1"/>
    <col min="12829" max="12829" width="10.44140625" style="7" bestFit="1" customWidth="1"/>
    <col min="12830" max="12833" width="7.44140625" style="7" bestFit="1" customWidth="1"/>
    <col min="12834" max="12834" width="6.88671875" style="7" bestFit="1" customWidth="1"/>
    <col min="12835" max="12835" width="9" style="7" bestFit="1" customWidth="1"/>
    <col min="12836" max="12837" width="7.44140625" style="7" bestFit="1" customWidth="1"/>
    <col min="12838" max="12839" width="9" style="7" bestFit="1" customWidth="1"/>
    <col min="12840" max="12840" width="9" style="7" customWidth="1"/>
    <col min="12841" max="12841" width="7.44140625" style="7" bestFit="1" customWidth="1"/>
    <col min="12842" max="12842" width="10.44140625" style="7" bestFit="1" customWidth="1"/>
    <col min="12843" max="12843" width="11.44140625" style="7"/>
    <col min="12844" max="12844" width="29.44140625" style="7" customWidth="1"/>
    <col min="12845" max="12845" width="9" style="7" bestFit="1" customWidth="1"/>
    <col min="12846" max="12846" width="7.44140625" style="7" bestFit="1" customWidth="1"/>
    <col min="12847" max="12847" width="10.44140625" style="7" bestFit="1" customWidth="1"/>
    <col min="12848" max="12851" width="7.44140625" style="7" bestFit="1" customWidth="1"/>
    <col min="12852" max="12852" width="6.88671875" style="7" bestFit="1" customWidth="1"/>
    <col min="12853" max="12853" width="9" style="7" bestFit="1" customWidth="1"/>
    <col min="12854" max="12855" width="7.44140625" style="7" bestFit="1" customWidth="1"/>
    <col min="12856" max="12857" width="9" style="7" bestFit="1" customWidth="1"/>
    <col min="12858" max="12858" width="9" style="7" customWidth="1"/>
    <col min="12859" max="12859" width="7.44140625" style="7" bestFit="1" customWidth="1"/>
    <col min="12860" max="12860" width="9" style="7" bestFit="1" customWidth="1"/>
    <col min="12861" max="12861" width="11.44140625" style="7"/>
    <col min="12862" max="12862" width="29.44140625" style="7" customWidth="1"/>
    <col min="12863" max="12863" width="9" style="7" bestFit="1" customWidth="1"/>
    <col min="12864" max="12864" width="7.44140625" style="7" bestFit="1" customWidth="1"/>
    <col min="12865" max="12865" width="10.44140625" style="7" bestFit="1" customWidth="1"/>
    <col min="12866" max="12869" width="7.44140625" style="7" bestFit="1" customWidth="1"/>
    <col min="12870" max="12870" width="6.88671875" style="7" bestFit="1" customWidth="1"/>
    <col min="12871" max="12871" width="9" style="7" bestFit="1" customWidth="1"/>
    <col min="12872" max="12873" width="7.44140625" style="7" bestFit="1" customWidth="1"/>
    <col min="12874" max="12875" width="9" style="7" bestFit="1" customWidth="1"/>
    <col min="12876" max="12876" width="9" style="7" customWidth="1"/>
    <col min="12877" max="12877" width="7.44140625" style="7" bestFit="1" customWidth="1"/>
    <col min="12878" max="12878" width="9" style="7" bestFit="1" customWidth="1"/>
    <col min="12879" max="13056" width="11.44140625" style="7"/>
    <col min="13057" max="13057" width="27.44140625" style="7" customWidth="1"/>
    <col min="13058" max="13058" width="10.44140625" style="7" bestFit="1" customWidth="1"/>
    <col min="13059" max="13059" width="9.109375" style="7" bestFit="1" customWidth="1"/>
    <col min="13060" max="13060" width="10.44140625" style="7" bestFit="1" customWidth="1"/>
    <col min="13061" max="13062" width="9.44140625" style="7" bestFit="1" customWidth="1"/>
    <col min="13063" max="13063" width="10.109375" style="7" bestFit="1" customWidth="1"/>
    <col min="13064" max="13064" width="9.109375" style="7" bestFit="1" customWidth="1"/>
    <col min="13065" max="13065" width="10" style="7" customWidth="1"/>
    <col min="13066" max="13069" width="9.44140625" style="7" bestFit="1" customWidth="1"/>
    <col min="13070" max="13070" width="9.109375" style="7" bestFit="1" customWidth="1"/>
    <col min="13071" max="13071" width="8.109375" style="7" bestFit="1" customWidth="1"/>
    <col min="13072" max="13072" width="7.44140625" style="7" bestFit="1" customWidth="1"/>
    <col min="13073" max="13076" width="7.44140625" style="7" customWidth="1"/>
    <col min="13077" max="13077" width="13.6640625" style="7" bestFit="1" customWidth="1"/>
    <col min="13078" max="13082" width="10.109375" style="7" customWidth="1"/>
    <col min="13083" max="13083" width="9" style="7" bestFit="1" customWidth="1"/>
    <col min="13084" max="13084" width="7.44140625" style="7" bestFit="1" customWidth="1"/>
    <col min="13085" max="13085" width="10.44140625" style="7" bestFit="1" customWidth="1"/>
    <col min="13086" max="13089" width="7.44140625" style="7" bestFit="1" customWidth="1"/>
    <col min="13090" max="13090" width="6.88671875" style="7" bestFit="1" customWidth="1"/>
    <col min="13091" max="13091" width="9" style="7" bestFit="1" customWidth="1"/>
    <col min="13092" max="13093" width="7.44140625" style="7" bestFit="1" customWidth="1"/>
    <col min="13094" max="13095" width="9" style="7" bestFit="1" customWidth="1"/>
    <col min="13096" max="13096" width="9" style="7" customWidth="1"/>
    <col min="13097" max="13097" width="7.44140625" style="7" bestFit="1" customWidth="1"/>
    <col min="13098" max="13098" width="10.44140625" style="7" bestFit="1" customWidth="1"/>
    <col min="13099" max="13099" width="11.44140625" style="7"/>
    <col min="13100" max="13100" width="29.44140625" style="7" customWidth="1"/>
    <col min="13101" max="13101" width="9" style="7" bestFit="1" customWidth="1"/>
    <col min="13102" max="13102" width="7.44140625" style="7" bestFit="1" customWidth="1"/>
    <col min="13103" max="13103" width="10.44140625" style="7" bestFit="1" customWidth="1"/>
    <col min="13104" max="13107" width="7.44140625" style="7" bestFit="1" customWidth="1"/>
    <col min="13108" max="13108" width="6.88671875" style="7" bestFit="1" customWidth="1"/>
    <col min="13109" max="13109" width="9" style="7" bestFit="1" customWidth="1"/>
    <col min="13110" max="13111" width="7.44140625" style="7" bestFit="1" customWidth="1"/>
    <col min="13112" max="13113" width="9" style="7" bestFit="1" customWidth="1"/>
    <col min="13114" max="13114" width="9" style="7" customWidth="1"/>
    <col min="13115" max="13115" width="7.44140625" style="7" bestFit="1" customWidth="1"/>
    <col min="13116" max="13116" width="9" style="7" bestFit="1" customWidth="1"/>
    <col min="13117" max="13117" width="11.44140625" style="7"/>
    <col min="13118" max="13118" width="29.44140625" style="7" customWidth="1"/>
    <col min="13119" max="13119" width="9" style="7" bestFit="1" customWidth="1"/>
    <col min="13120" max="13120" width="7.44140625" style="7" bestFit="1" customWidth="1"/>
    <col min="13121" max="13121" width="10.44140625" style="7" bestFit="1" customWidth="1"/>
    <col min="13122" max="13125" width="7.44140625" style="7" bestFit="1" customWidth="1"/>
    <col min="13126" max="13126" width="6.88671875" style="7" bestFit="1" customWidth="1"/>
    <col min="13127" max="13127" width="9" style="7" bestFit="1" customWidth="1"/>
    <col min="13128" max="13129" width="7.44140625" style="7" bestFit="1" customWidth="1"/>
    <col min="13130" max="13131" width="9" style="7" bestFit="1" customWidth="1"/>
    <col min="13132" max="13132" width="9" style="7" customWidth="1"/>
    <col min="13133" max="13133" width="7.44140625" style="7" bestFit="1" customWidth="1"/>
    <col min="13134" max="13134" width="9" style="7" bestFit="1" customWidth="1"/>
    <col min="13135" max="13312" width="11.44140625" style="7"/>
    <col min="13313" max="13313" width="27.44140625" style="7" customWidth="1"/>
    <col min="13314" max="13314" width="10.44140625" style="7" bestFit="1" customWidth="1"/>
    <col min="13315" max="13315" width="9.109375" style="7" bestFit="1" customWidth="1"/>
    <col min="13316" max="13316" width="10.44140625" style="7" bestFit="1" customWidth="1"/>
    <col min="13317" max="13318" width="9.44140625" style="7" bestFit="1" customWidth="1"/>
    <col min="13319" max="13319" width="10.109375" style="7" bestFit="1" customWidth="1"/>
    <col min="13320" max="13320" width="9.109375" style="7" bestFit="1" customWidth="1"/>
    <col min="13321" max="13321" width="10" style="7" customWidth="1"/>
    <col min="13322" max="13325" width="9.44140625" style="7" bestFit="1" customWidth="1"/>
    <col min="13326" max="13326" width="9.109375" style="7" bestFit="1" customWidth="1"/>
    <col min="13327" max="13327" width="8.109375" style="7" bestFit="1" customWidth="1"/>
    <col min="13328" max="13328" width="7.44140625" style="7" bestFit="1" customWidth="1"/>
    <col min="13329" max="13332" width="7.44140625" style="7" customWidth="1"/>
    <col min="13333" max="13333" width="13.6640625" style="7" bestFit="1" customWidth="1"/>
    <col min="13334" max="13338" width="10.109375" style="7" customWidth="1"/>
    <col min="13339" max="13339" width="9" style="7" bestFit="1" customWidth="1"/>
    <col min="13340" max="13340" width="7.44140625" style="7" bestFit="1" customWidth="1"/>
    <col min="13341" max="13341" width="10.44140625" style="7" bestFit="1" customWidth="1"/>
    <col min="13342" max="13345" width="7.44140625" style="7" bestFit="1" customWidth="1"/>
    <col min="13346" max="13346" width="6.88671875" style="7" bestFit="1" customWidth="1"/>
    <col min="13347" max="13347" width="9" style="7" bestFit="1" customWidth="1"/>
    <col min="13348" max="13349" width="7.44140625" style="7" bestFit="1" customWidth="1"/>
    <col min="13350" max="13351" width="9" style="7" bestFit="1" customWidth="1"/>
    <col min="13352" max="13352" width="9" style="7" customWidth="1"/>
    <col min="13353" max="13353" width="7.44140625" style="7" bestFit="1" customWidth="1"/>
    <col min="13354" max="13354" width="10.44140625" style="7" bestFit="1" customWidth="1"/>
    <col min="13355" max="13355" width="11.44140625" style="7"/>
    <col min="13356" max="13356" width="29.44140625" style="7" customWidth="1"/>
    <col min="13357" max="13357" width="9" style="7" bestFit="1" customWidth="1"/>
    <col min="13358" max="13358" width="7.44140625" style="7" bestFit="1" customWidth="1"/>
    <col min="13359" max="13359" width="10.44140625" style="7" bestFit="1" customWidth="1"/>
    <col min="13360" max="13363" width="7.44140625" style="7" bestFit="1" customWidth="1"/>
    <col min="13364" max="13364" width="6.88671875" style="7" bestFit="1" customWidth="1"/>
    <col min="13365" max="13365" width="9" style="7" bestFit="1" customWidth="1"/>
    <col min="13366" max="13367" width="7.44140625" style="7" bestFit="1" customWidth="1"/>
    <col min="13368" max="13369" width="9" style="7" bestFit="1" customWidth="1"/>
    <col min="13370" max="13370" width="9" style="7" customWidth="1"/>
    <col min="13371" max="13371" width="7.44140625" style="7" bestFit="1" customWidth="1"/>
    <col min="13372" max="13372" width="9" style="7" bestFit="1" customWidth="1"/>
    <col min="13373" max="13373" width="11.44140625" style="7"/>
    <col min="13374" max="13374" width="29.44140625" style="7" customWidth="1"/>
    <col min="13375" max="13375" width="9" style="7" bestFit="1" customWidth="1"/>
    <col min="13376" max="13376" width="7.44140625" style="7" bestFit="1" customWidth="1"/>
    <col min="13377" max="13377" width="10.44140625" style="7" bestFit="1" customWidth="1"/>
    <col min="13378" max="13381" width="7.44140625" style="7" bestFit="1" customWidth="1"/>
    <col min="13382" max="13382" width="6.88671875" style="7" bestFit="1" customWidth="1"/>
    <col min="13383" max="13383" width="9" style="7" bestFit="1" customWidth="1"/>
    <col min="13384" max="13385" width="7.44140625" style="7" bestFit="1" customWidth="1"/>
    <col min="13386" max="13387" width="9" style="7" bestFit="1" customWidth="1"/>
    <col min="13388" max="13388" width="9" style="7" customWidth="1"/>
    <col min="13389" max="13389" width="7.44140625" style="7" bestFit="1" customWidth="1"/>
    <col min="13390" max="13390" width="9" style="7" bestFit="1" customWidth="1"/>
    <col min="13391" max="13568" width="11.44140625" style="7"/>
    <col min="13569" max="13569" width="27.44140625" style="7" customWidth="1"/>
    <col min="13570" max="13570" width="10.44140625" style="7" bestFit="1" customWidth="1"/>
    <col min="13571" max="13571" width="9.109375" style="7" bestFit="1" customWidth="1"/>
    <col min="13572" max="13572" width="10.44140625" style="7" bestFit="1" customWidth="1"/>
    <col min="13573" max="13574" width="9.44140625" style="7" bestFit="1" customWidth="1"/>
    <col min="13575" max="13575" width="10.109375" style="7" bestFit="1" customWidth="1"/>
    <col min="13576" max="13576" width="9.109375" style="7" bestFit="1" customWidth="1"/>
    <col min="13577" max="13577" width="10" style="7" customWidth="1"/>
    <col min="13578" max="13581" width="9.44140625" style="7" bestFit="1" customWidth="1"/>
    <col min="13582" max="13582" width="9.109375" style="7" bestFit="1" customWidth="1"/>
    <col min="13583" max="13583" width="8.109375" style="7" bestFit="1" customWidth="1"/>
    <col min="13584" max="13584" width="7.44140625" style="7" bestFit="1" customWidth="1"/>
    <col min="13585" max="13588" width="7.44140625" style="7" customWidth="1"/>
    <col min="13589" max="13589" width="13.6640625" style="7" bestFit="1" customWidth="1"/>
    <col min="13590" max="13594" width="10.109375" style="7" customWidth="1"/>
    <col min="13595" max="13595" width="9" style="7" bestFit="1" customWidth="1"/>
    <col min="13596" max="13596" width="7.44140625" style="7" bestFit="1" customWidth="1"/>
    <col min="13597" max="13597" width="10.44140625" style="7" bestFit="1" customWidth="1"/>
    <col min="13598" max="13601" width="7.44140625" style="7" bestFit="1" customWidth="1"/>
    <col min="13602" max="13602" width="6.88671875" style="7" bestFit="1" customWidth="1"/>
    <col min="13603" max="13603" width="9" style="7" bestFit="1" customWidth="1"/>
    <col min="13604" max="13605" width="7.44140625" style="7" bestFit="1" customWidth="1"/>
    <col min="13606" max="13607" width="9" style="7" bestFit="1" customWidth="1"/>
    <col min="13608" max="13608" width="9" style="7" customWidth="1"/>
    <col min="13609" max="13609" width="7.44140625" style="7" bestFit="1" customWidth="1"/>
    <col min="13610" max="13610" width="10.44140625" style="7" bestFit="1" customWidth="1"/>
    <col min="13611" max="13611" width="11.44140625" style="7"/>
    <col min="13612" max="13612" width="29.44140625" style="7" customWidth="1"/>
    <col min="13613" max="13613" width="9" style="7" bestFit="1" customWidth="1"/>
    <col min="13614" max="13614" width="7.44140625" style="7" bestFit="1" customWidth="1"/>
    <col min="13615" max="13615" width="10.44140625" style="7" bestFit="1" customWidth="1"/>
    <col min="13616" max="13619" width="7.44140625" style="7" bestFit="1" customWidth="1"/>
    <col min="13620" max="13620" width="6.88671875" style="7" bestFit="1" customWidth="1"/>
    <col min="13621" max="13621" width="9" style="7" bestFit="1" customWidth="1"/>
    <col min="13622" max="13623" width="7.44140625" style="7" bestFit="1" customWidth="1"/>
    <col min="13624" max="13625" width="9" style="7" bestFit="1" customWidth="1"/>
    <col min="13626" max="13626" width="9" style="7" customWidth="1"/>
    <col min="13627" max="13627" width="7.44140625" style="7" bestFit="1" customWidth="1"/>
    <col min="13628" max="13628" width="9" style="7" bestFit="1" customWidth="1"/>
    <col min="13629" max="13629" width="11.44140625" style="7"/>
    <col min="13630" max="13630" width="29.44140625" style="7" customWidth="1"/>
    <col min="13631" max="13631" width="9" style="7" bestFit="1" customWidth="1"/>
    <col min="13632" max="13632" width="7.44140625" style="7" bestFit="1" customWidth="1"/>
    <col min="13633" max="13633" width="10.44140625" style="7" bestFit="1" customWidth="1"/>
    <col min="13634" max="13637" width="7.44140625" style="7" bestFit="1" customWidth="1"/>
    <col min="13638" max="13638" width="6.88671875" style="7" bestFit="1" customWidth="1"/>
    <col min="13639" max="13639" width="9" style="7" bestFit="1" customWidth="1"/>
    <col min="13640" max="13641" width="7.44140625" style="7" bestFit="1" customWidth="1"/>
    <col min="13642" max="13643" width="9" style="7" bestFit="1" customWidth="1"/>
    <col min="13644" max="13644" width="9" style="7" customWidth="1"/>
    <col min="13645" max="13645" width="7.44140625" style="7" bestFit="1" customWidth="1"/>
    <col min="13646" max="13646" width="9" style="7" bestFit="1" customWidth="1"/>
    <col min="13647" max="13824" width="11.44140625" style="7"/>
    <col min="13825" max="13825" width="27.44140625" style="7" customWidth="1"/>
    <col min="13826" max="13826" width="10.44140625" style="7" bestFit="1" customWidth="1"/>
    <col min="13827" max="13827" width="9.109375" style="7" bestFit="1" customWidth="1"/>
    <col min="13828" max="13828" width="10.44140625" style="7" bestFit="1" customWidth="1"/>
    <col min="13829" max="13830" width="9.44140625" style="7" bestFit="1" customWidth="1"/>
    <col min="13831" max="13831" width="10.109375" style="7" bestFit="1" customWidth="1"/>
    <col min="13832" max="13832" width="9.109375" style="7" bestFit="1" customWidth="1"/>
    <col min="13833" max="13833" width="10" style="7" customWidth="1"/>
    <col min="13834" max="13837" width="9.44140625" style="7" bestFit="1" customWidth="1"/>
    <col min="13838" max="13838" width="9.109375" style="7" bestFit="1" customWidth="1"/>
    <col min="13839" max="13839" width="8.109375" style="7" bestFit="1" customWidth="1"/>
    <col min="13840" max="13840" width="7.44140625" style="7" bestFit="1" customWidth="1"/>
    <col min="13841" max="13844" width="7.44140625" style="7" customWidth="1"/>
    <col min="13845" max="13845" width="13.6640625" style="7" bestFit="1" customWidth="1"/>
    <col min="13846" max="13850" width="10.109375" style="7" customWidth="1"/>
    <col min="13851" max="13851" width="9" style="7" bestFit="1" customWidth="1"/>
    <col min="13852" max="13852" width="7.44140625" style="7" bestFit="1" customWidth="1"/>
    <col min="13853" max="13853" width="10.44140625" style="7" bestFit="1" customWidth="1"/>
    <col min="13854" max="13857" width="7.44140625" style="7" bestFit="1" customWidth="1"/>
    <col min="13858" max="13858" width="6.88671875" style="7" bestFit="1" customWidth="1"/>
    <col min="13859" max="13859" width="9" style="7" bestFit="1" customWidth="1"/>
    <col min="13860" max="13861" width="7.44140625" style="7" bestFit="1" customWidth="1"/>
    <col min="13862" max="13863" width="9" style="7" bestFit="1" customWidth="1"/>
    <col min="13864" max="13864" width="9" style="7" customWidth="1"/>
    <col min="13865" max="13865" width="7.44140625" style="7" bestFit="1" customWidth="1"/>
    <col min="13866" max="13866" width="10.44140625" style="7" bestFit="1" customWidth="1"/>
    <col min="13867" max="13867" width="11.44140625" style="7"/>
    <col min="13868" max="13868" width="29.44140625" style="7" customWidth="1"/>
    <col min="13869" max="13869" width="9" style="7" bestFit="1" customWidth="1"/>
    <col min="13870" max="13870" width="7.44140625" style="7" bestFit="1" customWidth="1"/>
    <col min="13871" max="13871" width="10.44140625" style="7" bestFit="1" customWidth="1"/>
    <col min="13872" max="13875" width="7.44140625" style="7" bestFit="1" customWidth="1"/>
    <col min="13876" max="13876" width="6.88671875" style="7" bestFit="1" customWidth="1"/>
    <col min="13877" max="13877" width="9" style="7" bestFit="1" customWidth="1"/>
    <col min="13878" max="13879" width="7.44140625" style="7" bestFit="1" customWidth="1"/>
    <col min="13880" max="13881" width="9" style="7" bestFit="1" customWidth="1"/>
    <col min="13882" max="13882" width="9" style="7" customWidth="1"/>
    <col min="13883" max="13883" width="7.44140625" style="7" bestFit="1" customWidth="1"/>
    <col min="13884" max="13884" width="9" style="7" bestFit="1" customWidth="1"/>
    <col min="13885" max="13885" width="11.44140625" style="7"/>
    <col min="13886" max="13886" width="29.44140625" style="7" customWidth="1"/>
    <col min="13887" max="13887" width="9" style="7" bestFit="1" customWidth="1"/>
    <col min="13888" max="13888" width="7.44140625" style="7" bestFit="1" customWidth="1"/>
    <col min="13889" max="13889" width="10.44140625" style="7" bestFit="1" customWidth="1"/>
    <col min="13890" max="13893" width="7.44140625" style="7" bestFit="1" customWidth="1"/>
    <col min="13894" max="13894" width="6.88671875" style="7" bestFit="1" customWidth="1"/>
    <col min="13895" max="13895" width="9" style="7" bestFit="1" customWidth="1"/>
    <col min="13896" max="13897" width="7.44140625" style="7" bestFit="1" customWidth="1"/>
    <col min="13898" max="13899" width="9" style="7" bestFit="1" customWidth="1"/>
    <col min="13900" max="13900" width="9" style="7" customWidth="1"/>
    <col min="13901" max="13901" width="7.44140625" style="7" bestFit="1" customWidth="1"/>
    <col min="13902" max="13902" width="9" style="7" bestFit="1" customWidth="1"/>
    <col min="13903" max="14080" width="11.44140625" style="7"/>
    <col min="14081" max="14081" width="27.44140625" style="7" customWidth="1"/>
    <col min="14082" max="14082" width="10.44140625" style="7" bestFit="1" customWidth="1"/>
    <col min="14083" max="14083" width="9.109375" style="7" bestFit="1" customWidth="1"/>
    <col min="14084" max="14084" width="10.44140625" style="7" bestFit="1" customWidth="1"/>
    <col min="14085" max="14086" width="9.44140625" style="7" bestFit="1" customWidth="1"/>
    <col min="14087" max="14087" width="10.109375" style="7" bestFit="1" customWidth="1"/>
    <col min="14088" max="14088" width="9.109375" style="7" bestFit="1" customWidth="1"/>
    <col min="14089" max="14089" width="10" style="7" customWidth="1"/>
    <col min="14090" max="14093" width="9.44140625" style="7" bestFit="1" customWidth="1"/>
    <col min="14094" max="14094" width="9.109375" style="7" bestFit="1" customWidth="1"/>
    <col min="14095" max="14095" width="8.109375" style="7" bestFit="1" customWidth="1"/>
    <col min="14096" max="14096" width="7.44140625" style="7" bestFit="1" customWidth="1"/>
    <col min="14097" max="14100" width="7.44140625" style="7" customWidth="1"/>
    <col min="14101" max="14101" width="13.6640625" style="7" bestFit="1" customWidth="1"/>
    <col min="14102" max="14106" width="10.109375" style="7" customWidth="1"/>
    <col min="14107" max="14107" width="9" style="7" bestFit="1" customWidth="1"/>
    <col min="14108" max="14108" width="7.44140625" style="7" bestFit="1" customWidth="1"/>
    <col min="14109" max="14109" width="10.44140625" style="7" bestFit="1" customWidth="1"/>
    <col min="14110" max="14113" width="7.44140625" style="7" bestFit="1" customWidth="1"/>
    <col min="14114" max="14114" width="6.88671875" style="7" bestFit="1" customWidth="1"/>
    <col min="14115" max="14115" width="9" style="7" bestFit="1" customWidth="1"/>
    <col min="14116" max="14117" width="7.44140625" style="7" bestFit="1" customWidth="1"/>
    <col min="14118" max="14119" width="9" style="7" bestFit="1" customWidth="1"/>
    <col min="14120" max="14120" width="9" style="7" customWidth="1"/>
    <col min="14121" max="14121" width="7.44140625" style="7" bestFit="1" customWidth="1"/>
    <col min="14122" max="14122" width="10.44140625" style="7" bestFit="1" customWidth="1"/>
    <col min="14123" max="14123" width="11.44140625" style="7"/>
    <col min="14124" max="14124" width="29.44140625" style="7" customWidth="1"/>
    <col min="14125" max="14125" width="9" style="7" bestFit="1" customWidth="1"/>
    <col min="14126" max="14126" width="7.44140625" style="7" bestFit="1" customWidth="1"/>
    <col min="14127" max="14127" width="10.44140625" style="7" bestFit="1" customWidth="1"/>
    <col min="14128" max="14131" width="7.44140625" style="7" bestFit="1" customWidth="1"/>
    <col min="14132" max="14132" width="6.88671875" style="7" bestFit="1" customWidth="1"/>
    <col min="14133" max="14133" width="9" style="7" bestFit="1" customWidth="1"/>
    <col min="14134" max="14135" width="7.44140625" style="7" bestFit="1" customWidth="1"/>
    <col min="14136" max="14137" width="9" style="7" bestFit="1" customWidth="1"/>
    <col min="14138" max="14138" width="9" style="7" customWidth="1"/>
    <col min="14139" max="14139" width="7.44140625" style="7" bestFit="1" customWidth="1"/>
    <col min="14140" max="14140" width="9" style="7" bestFit="1" customWidth="1"/>
    <col min="14141" max="14141" width="11.44140625" style="7"/>
    <col min="14142" max="14142" width="29.44140625" style="7" customWidth="1"/>
    <col min="14143" max="14143" width="9" style="7" bestFit="1" customWidth="1"/>
    <col min="14144" max="14144" width="7.44140625" style="7" bestFit="1" customWidth="1"/>
    <col min="14145" max="14145" width="10.44140625" style="7" bestFit="1" customWidth="1"/>
    <col min="14146" max="14149" width="7.44140625" style="7" bestFit="1" customWidth="1"/>
    <col min="14150" max="14150" width="6.88671875" style="7" bestFit="1" customWidth="1"/>
    <col min="14151" max="14151" width="9" style="7" bestFit="1" customWidth="1"/>
    <col min="14152" max="14153" width="7.44140625" style="7" bestFit="1" customWidth="1"/>
    <col min="14154" max="14155" width="9" style="7" bestFit="1" customWidth="1"/>
    <col min="14156" max="14156" width="9" style="7" customWidth="1"/>
    <col min="14157" max="14157" width="7.44140625" style="7" bestFit="1" customWidth="1"/>
    <col min="14158" max="14158" width="9" style="7" bestFit="1" customWidth="1"/>
    <col min="14159" max="14336" width="11.44140625" style="7"/>
    <col min="14337" max="14337" width="27.44140625" style="7" customWidth="1"/>
    <col min="14338" max="14338" width="10.44140625" style="7" bestFit="1" customWidth="1"/>
    <col min="14339" max="14339" width="9.109375" style="7" bestFit="1" customWidth="1"/>
    <col min="14340" max="14340" width="10.44140625" style="7" bestFit="1" customWidth="1"/>
    <col min="14341" max="14342" width="9.44140625" style="7" bestFit="1" customWidth="1"/>
    <col min="14343" max="14343" width="10.109375" style="7" bestFit="1" customWidth="1"/>
    <col min="14344" max="14344" width="9.109375" style="7" bestFit="1" customWidth="1"/>
    <col min="14345" max="14345" width="10" style="7" customWidth="1"/>
    <col min="14346" max="14349" width="9.44140625" style="7" bestFit="1" customWidth="1"/>
    <col min="14350" max="14350" width="9.109375" style="7" bestFit="1" customWidth="1"/>
    <col min="14351" max="14351" width="8.109375" style="7" bestFit="1" customWidth="1"/>
    <col min="14352" max="14352" width="7.44140625" style="7" bestFit="1" customWidth="1"/>
    <col min="14353" max="14356" width="7.44140625" style="7" customWidth="1"/>
    <col min="14357" max="14357" width="13.6640625" style="7" bestFit="1" customWidth="1"/>
    <col min="14358" max="14362" width="10.109375" style="7" customWidth="1"/>
    <col min="14363" max="14363" width="9" style="7" bestFit="1" customWidth="1"/>
    <col min="14364" max="14364" width="7.44140625" style="7" bestFit="1" customWidth="1"/>
    <col min="14365" max="14365" width="10.44140625" style="7" bestFit="1" customWidth="1"/>
    <col min="14366" max="14369" width="7.44140625" style="7" bestFit="1" customWidth="1"/>
    <col min="14370" max="14370" width="6.88671875" style="7" bestFit="1" customWidth="1"/>
    <col min="14371" max="14371" width="9" style="7" bestFit="1" customWidth="1"/>
    <col min="14372" max="14373" width="7.44140625" style="7" bestFit="1" customWidth="1"/>
    <col min="14374" max="14375" width="9" style="7" bestFit="1" customWidth="1"/>
    <col min="14376" max="14376" width="9" style="7" customWidth="1"/>
    <col min="14377" max="14377" width="7.44140625" style="7" bestFit="1" customWidth="1"/>
    <col min="14378" max="14378" width="10.44140625" style="7" bestFit="1" customWidth="1"/>
    <col min="14379" max="14379" width="11.44140625" style="7"/>
    <col min="14380" max="14380" width="29.44140625" style="7" customWidth="1"/>
    <col min="14381" max="14381" width="9" style="7" bestFit="1" customWidth="1"/>
    <col min="14382" max="14382" width="7.44140625" style="7" bestFit="1" customWidth="1"/>
    <col min="14383" max="14383" width="10.44140625" style="7" bestFit="1" customWidth="1"/>
    <col min="14384" max="14387" width="7.44140625" style="7" bestFit="1" customWidth="1"/>
    <col min="14388" max="14388" width="6.88671875" style="7" bestFit="1" customWidth="1"/>
    <col min="14389" max="14389" width="9" style="7" bestFit="1" customWidth="1"/>
    <col min="14390" max="14391" width="7.44140625" style="7" bestFit="1" customWidth="1"/>
    <col min="14392" max="14393" width="9" style="7" bestFit="1" customWidth="1"/>
    <col min="14394" max="14394" width="9" style="7" customWidth="1"/>
    <col min="14395" max="14395" width="7.44140625" style="7" bestFit="1" customWidth="1"/>
    <col min="14396" max="14396" width="9" style="7" bestFit="1" customWidth="1"/>
    <col min="14397" max="14397" width="11.44140625" style="7"/>
    <col min="14398" max="14398" width="29.44140625" style="7" customWidth="1"/>
    <col min="14399" max="14399" width="9" style="7" bestFit="1" customWidth="1"/>
    <col min="14400" max="14400" width="7.44140625" style="7" bestFit="1" customWidth="1"/>
    <col min="14401" max="14401" width="10.44140625" style="7" bestFit="1" customWidth="1"/>
    <col min="14402" max="14405" width="7.44140625" style="7" bestFit="1" customWidth="1"/>
    <col min="14406" max="14406" width="6.88671875" style="7" bestFit="1" customWidth="1"/>
    <col min="14407" max="14407" width="9" style="7" bestFit="1" customWidth="1"/>
    <col min="14408" max="14409" width="7.44140625" style="7" bestFit="1" customWidth="1"/>
    <col min="14410" max="14411" width="9" style="7" bestFit="1" customWidth="1"/>
    <col min="14412" max="14412" width="9" style="7" customWidth="1"/>
    <col min="14413" max="14413" width="7.44140625" style="7" bestFit="1" customWidth="1"/>
    <col min="14414" max="14414" width="9" style="7" bestFit="1" customWidth="1"/>
    <col min="14415" max="14592" width="11.44140625" style="7"/>
    <col min="14593" max="14593" width="27.44140625" style="7" customWidth="1"/>
    <col min="14594" max="14594" width="10.44140625" style="7" bestFit="1" customWidth="1"/>
    <col min="14595" max="14595" width="9.109375" style="7" bestFit="1" customWidth="1"/>
    <col min="14596" max="14596" width="10.44140625" style="7" bestFit="1" customWidth="1"/>
    <col min="14597" max="14598" width="9.44140625" style="7" bestFit="1" customWidth="1"/>
    <col min="14599" max="14599" width="10.109375" style="7" bestFit="1" customWidth="1"/>
    <col min="14600" max="14600" width="9.109375" style="7" bestFit="1" customWidth="1"/>
    <col min="14601" max="14601" width="10" style="7" customWidth="1"/>
    <col min="14602" max="14605" width="9.44140625" style="7" bestFit="1" customWidth="1"/>
    <col min="14606" max="14606" width="9.109375" style="7" bestFit="1" customWidth="1"/>
    <col min="14607" max="14607" width="8.109375" style="7" bestFit="1" customWidth="1"/>
    <col min="14608" max="14608" width="7.44140625" style="7" bestFit="1" customWidth="1"/>
    <col min="14609" max="14612" width="7.44140625" style="7" customWidth="1"/>
    <col min="14613" max="14613" width="13.6640625" style="7" bestFit="1" customWidth="1"/>
    <col min="14614" max="14618" width="10.109375" style="7" customWidth="1"/>
    <col min="14619" max="14619" width="9" style="7" bestFit="1" customWidth="1"/>
    <col min="14620" max="14620" width="7.44140625" style="7" bestFit="1" customWidth="1"/>
    <col min="14621" max="14621" width="10.44140625" style="7" bestFit="1" customWidth="1"/>
    <col min="14622" max="14625" width="7.44140625" style="7" bestFit="1" customWidth="1"/>
    <col min="14626" max="14626" width="6.88671875" style="7" bestFit="1" customWidth="1"/>
    <col min="14627" max="14627" width="9" style="7" bestFit="1" customWidth="1"/>
    <col min="14628" max="14629" width="7.44140625" style="7" bestFit="1" customWidth="1"/>
    <col min="14630" max="14631" width="9" style="7" bestFit="1" customWidth="1"/>
    <col min="14632" max="14632" width="9" style="7" customWidth="1"/>
    <col min="14633" max="14633" width="7.44140625" style="7" bestFit="1" customWidth="1"/>
    <col min="14634" max="14634" width="10.44140625" style="7" bestFit="1" customWidth="1"/>
    <col min="14635" max="14635" width="11.44140625" style="7"/>
    <col min="14636" max="14636" width="29.44140625" style="7" customWidth="1"/>
    <col min="14637" max="14637" width="9" style="7" bestFit="1" customWidth="1"/>
    <col min="14638" max="14638" width="7.44140625" style="7" bestFit="1" customWidth="1"/>
    <col min="14639" max="14639" width="10.44140625" style="7" bestFit="1" customWidth="1"/>
    <col min="14640" max="14643" width="7.44140625" style="7" bestFit="1" customWidth="1"/>
    <col min="14644" max="14644" width="6.88671875" style="7" bestFit="1" customWidth="1"/>
    <col min="14645" max="14645" width="9" style="7" bestFit="1" customWidth="1"/>
    <col min="14646" max="14647" width="7.44140625" style="7" bestFit="1" customWidth="1"/>
    <col min="14648" max="14649" width="9" style="7" bestFit="1" customWidth="1"/>
    <col min="14650" max="14650" width="9" style="7" customWidth="1"/>
    <col min="14651" max="14651" width="7.44140625" style="7" bestFit="1" customWidth="1"/>
    <col min="14652" max="14652" width="9" style="7" bestFit="1" customWidth="1"/>
    <col min="14653" max="14653" width="11.44140625" style="7"/>
    <col min="14654" max="14654" width="29.44140625" style="7" customWidth="1"/>
    <col min="14655" max="14655" width="9" style="7" bestFit="1" customWidth="1"/>
    <col min="14656" max="14656" width="7.44140625" style="7" bestFit="1" customWidth="1"/>
    <col min="14657" max="14657" width="10.44140625" style="7" bestFit="1" customWidth="1"/>
    <col min="14658" max="14661" width="7.44140625" style="7" bestFit="1" customWidth="1"/>
    <col min="14662" max="14662" width="6.88671875" style="7" bestFit="1" customWidth="1"/>
    <col min="14663" max="14663" width="9" style="7" bestFit="1" customWidth="1"/>
    <col min="14664" max="14665" width="7.44140625" style="7" bestFit="1" customWidth="1"/>
    <col min="14666" max="14667" width="9" style="7" bestFit="1" customWidth="1"/>
    <col min="14668" max="14668" width="9" style="7" customWidth="1"/>
    <col min="14669" max="14669" width="7.44140625" style="7" bestFit="1" customWidth="1"/>
    <col min="14670" max="14670" width="9" style="7" bestFit="1" customWidth="1"/>
    <col min="14671" max="14848" width="11.44140625" style="7"/>
    <col min="14849" max="14849" width="27.44140625" style="7" customWidth="1"/>
    <col min="14850" max="14850" width="10.44140625" style="7" bestFit="1" customWidth="1"/>
    <col min="14851" max="14851" width="9.109375" style="7" bestFit="1" customWidth="1"/>
    <col min="14852" max="14852" width="10.44140625" style="7" bestFit="1" customWidth="1"/>
    <col min="14853" max="14854" width="9.44140625" style="7" bestFit="1" customWidth="1"/>
    <col min="14855" max="14855" width="10.109375" style="7" bestFit="1" customWidth="1"/>
    <col min="14856" max="14856" width="9.109375" style="7" bestFit="1" customWidth="1"/>
    <col min="14857" max="14857" width="10" style="7" customWidth="1"/>
    <col min="14858" max="14861" width="9.44140625" style="7" bestFit="1" customWidth="1"/>
    <col min="14862" max="14862" width="9.109375" style="7" bestFit="1" customWidth="1"/>
    <col min="14863" max="14863" width="8.109375" style="7" bestFit="1" customWidth="1"/>
    <col min="14864" max="14864" width="7.44140625" style="7" bestFit="1" customWidth="1"/>
    <col min="14865" max="14868" width="7.44140625" style="7" customWidth="1"/>
    <col min="14869" max="14869" width="13.6640625" style="7" bestFit="1" customWidth="1"/>
    <col min="14870" max="14874" width="10.109375" style="7" customWidth="1"/>
    <col min="14875" max="14875" width="9" style="7" bestFit="1" customWidth="1"/>
    <col min="14876" max="14876" width="7.44140625" style="7" bestFit="1" customWidth="1"/>
    <col min="14877" max="14877" width="10.44140625" style="7" bestFit="1" customWidth="1"/>
    <col min="14878" max="14881" width="7.44140625" style="7" bestFit="1" customWidth="1"/>
    <col min="14882" max="14882" width="6.88671875" style="7" bestFit="1" customWidth="1"/>
    <col min="14883" max="14883" width="9" style="7" bestFit="1" customWidth="1"/>
    <col min="14884" max="14885" width="7.44140625" style="7" bestFit="1" customWidth="1"/>
    <col min="14886" max="14887" width="9" style="7" bestFit="1" customWidth="1"/>
    <col min="14888" max="14888" width="9" style="7" customWidth="1"/>
    <col min="14889" max="14889" width="7.44140625" style="7" bestFit="1" customWidth="1"/>
    <col min="14890" max="14890" width="10.44140625" style="7" bestFit="1" customWidth="1"/>
    <col min="14891" max="14891" width="11.44140625" style="7"/>
    <col min="14892" max="14892" width="29.44140625" style="7" customWidth="1"/>
    <col min="14893" max="14893" width="9" style="7" bestFit="1" customWidth="1"/>
    <col min="14894" max="14894" width="7.44140625" style="7" bestFit="1" customWidth="1"/>
    <col min="14895" max="14895" width="10.44140625" style="7" bestFit="1" customWidth="1"/>
    <col min="14896" max="14899" width="7.44140625" style="7" bestFit="1" customWidth="1"/>
    <col min="14900" max="14900" width="6.88671875" style="7" bestFit="1" customWidth="1"/>
    <col min="14901" max="14901" width="9" style="7" bestFit="1" customWidth="1"/>
    <col min="14902" max="14903" width="7.44140625" style="7" bestFit="1" customWidth="1"/>
    <col min="14904" max="14905" width="9" style="7" bestFit="1" customWidth="1"/>
    <col min="14906" max="14906" width="9" style="7" customWidth="1"/>
    <col min="14907" max="14907" width="7.44140625" style="7" bestFit="1" customWidth="1"/>
    <col min="14908" max="14908" width="9" style="7" bestFit="1" customWidth="1"/>
    <col min="14909" max="14909" width="11.44140625" style="7"/>
    <col min="14910" max="14910" width="29.44140625" style="7" customWidth="1"/>
    <col min="14911" max="14911" width="9" style="7" bestFit="1" customWidth="1"/>
    <col min="14912" max="14912" width="7.44140625" style="7" bestFit="1" customWidth="1"/>
    <col min="14913" max="14913" width="10.44140625" style="7" bestFit="1" customWidth="1"/>
    <col min="14914" max="14917" width="7.44140625" style="7" bestFit="1" customWidth="1"/>
    <col min="14918" max="14918" width="6.88671875" style="7" bestFit="1" customWidth="1"/>
    <col min="14919" max="14919" width="9" style="7" bestFit="1" customWidth="1"/>
    <col min="14920" max="14921" width="7.44140625" style="7" bestFit="1" customWidth="1"/>
    <col min="14922" max="14923" width="9" style="7" bestFit="1" customWidth="1"/>
    <col min="14924" max="14924" width="9" style="7" customWidth="1"/>
    <col min="14925" max="14925" width="7.44140625" style="7" bestFit="1" customWidth="1"/>
    <col min="14926" max="14926" width="9" style="7" bestFit="1" customWidth="1"/>
    <col min="14927" max="15104" width="11.44140625" style="7"/>
    <col min="15105" max="15105" width="27.44140625" style="7" customWidth="1"/>
    <col min="15106" max="15106" width="10.44140625" style="7" bestFit="1" customWidth="1"/>
    <col min="15107" max="15107" width="9.109375" style="7" bestFit="1" customWidth="1"/>
    <col min="15108" max="15108" width="10.44140625" style="7" bestFit="1" customWidth="1"/>
    <col min="15109" max="15110" width="9.44140625" style="7" bestFit="1" customWidth="1"/>
    <col min="15111" max="15111" width="10.109375" style="7" bestFit="1" customWidth="1"/>
    <col min="15112" max="15112" width="9.109375" style="7" bestFit="1" customWidth="1"/>
    <col min="15113" max="15113" width="10" style="7" customWidth="1"/>
    <col min="15114" max="15117" width="9.44140625" style="7" bestFit="1" customWidth="1"/>
    <col min="15118" max="15118" width="9.109375" style="7" bestFit="1" customWidth="1"/>
    <col min="15119" max="15119" width="8.109375" style="7" bestFit="1" customWidth="1"/>
    <col min="15120" max="15120" width="7.44140625" style="7" bestFit="1" customWidth="1"/>
    <col min="15121" max="15124" width="7.44140625" style="7" customWidth="1"/>
    <col min="15125" max="15125" width="13.6640625" style="7" bestFit="1" customWidth="1"/>
    <col min="15126" max="15130" width="10.109375" style="7" customWidth="1"/>
    <col min="15131" max="15131" width="9" style="7" bestFit="1" customWidth="1"/>
    <col min="15132" max="15132" width="7.44140625" style="7" bestFit="1" customWidth="1"/>
    <col min="15133" max="15133" width="10.44140625" style="7" bestFit="1" customWidth="1"/>
    <col min="15134" max="15137" width="7.44140625" style="7" bestFit="1" customWidth="1"/>
    <col min="15138" max="15138" width="6.88671875" style="7" bestFit="1" customWidth="1"/>
    <col min="15139" max="15139" width="9" style="7" bestFit="1" customWidth="1"/>
    <col min="15140" max="15141" width="7.44140625" style="7" bestFit="1" customWidth="1"/>
    <col min="15142" max="15143" width="9" style="7" bestFit="1" customWidth="1"/>
    <col min="15144" max="15144" width="9" style="7" customWidth="1"/>
    <col min="15145" max="15145" width="7.44140625" style="7" bestFit="1" customWidth="1"/>
    <col min="15146" max="15146" width="10.44140625" style="7" bestFit="1" customWidth="1"/>
    <col min="15147" max="15147" width="11.44140625" style="7"/>
    <col min="15148" max="15148" width="29.44140625" style="7" customWidth="1"/>
    <col min="15149" max="15149" width="9" style="7" bestFit="1" customWidth="1"/>
    <col min="15150" max="15150" width="7.44140625" style="7" bestFit="1" customWidth="1"/>
    <col min="15151" max="15151" width="10.44140625" style="7" bestFit="1" customWidth="1"/>
    <col min="15152" max="15155" width="7.44140625" style="7" bestFit="1" customWidth="1"/>
    <col min="15156" max="15156" width="6.88671875" style="7" bestFit="1" customWidth="1"/>
    <col min="15157" max="15157" width="9" style="7" bestFit="1" customWidth="1"/>
    <col min="15158" max="15159" width="7.44140625" style="7" bestFit="1" customWidth="1"/>
    <col min="15160" max="15161" width="9" style="7" bestFit="1" customWidth="1"/>
    <col min="15162" max="15162" width="9" style="7" customWidth="1"/>
    <col min="15163" max="15163" width="7.44140625" style="7" bestFit="1" customWidth="1"/>
    <col min="15164" max="15164" width="9" style="7" bestFit="1" customWidth="1"/>
    <col min="15165" max="15165" width="11.44140625" style="7"/>
    <col min="15166" max="15166" width="29.44140625" style="7" customWidth="1"/>
    <col min="15167" max="15167" width="9" style="7" bestFit="1" customWidth="1"/>
    <col min="15168" max="15168" width="7.44140625" style="7" bestFit="1" customWidth="1"/>
    <col min="15169" max="15169" width="10.44140625" style="7" bestFit="1" customWidth="1"/>
    <col min="15170" max="15173" width="7.44140625" style="7" bestFit="1" customWidth="1"/>
    <col min="15174" max="15174" width="6.88671875" style="7" bestFit="1" customWidth="1"/>
    <col min="15175" max="15175" width="9" style="7" bestFit="1" customWidth="1"/>
    <col min="15176" max="15177" width="7.44140625" style="7" bestFit="1" customWidth="1"/>
    <col min="15178" max="15179" width="9" style="7" bestFit="1" customWidth="1"/>
    <col min="15180" max="15180" width="9" style="7" customWidth="1"/>
    <col min="15181" max="15181" width="7.44140625" style="7" bestFit="1" customWidth="1"/>
    <col min="15182" max="15182" width="9" style="7" bestFit="1" customWidth="1"/>
    <col min="15183" max="15360" width="11.44140625" style="7"/>
    <col min="15361" max="15361" width="27.44140625" style="7" customWidth="1"/>
    <col min="15362" max="15362" width="10.44140625" style="7" bestFit="1" customWidth="1"/>
    <col min="15363" max="15363" width="9.109375" style="7" bestFit="1" customWidth="1"/>
    <col min="15364" max="15364" width="10.44140625" style="7" bestFit="1" customWidth="1"/>
    <col min="15365" max="15366" width="9.44140625" style="7" bestFit="1" customWidth="1"/>
    <col min="15367" max="15367" width="10.109375" style="7" bestFit="1" customWidth="1"/>
    <col min="15368" max="15368" width="9.109375" style="7" bestFit="1" customWidth="1"/>
    <col min="15369" max="15369" width="10" style="7" customWidth="1"/>
    <col min="15370" max="15373" width="9.44140625" style="7" bestFit="1" customWidth="1"/>
    <col min="15374" max="15374" width="9.109375" style="7" bestFit="1" customWidth="1"/>
    <col min="15375" max="15375" width="8.109375" style="7" bestFit="1" customWidth="1"/>
    <col min="15376" max="15376" width="7.44140625" style="7" bestFit="1" customWidth="1"/>
    <col min="15377" max="15380" width="7.44140625" style="7" customWidth="1"/>
    <col min="15381" max="15381" width="13.6640625" style="7" bestFit="1" customWidth="1"/>
    <col min="15382" max="15386" width="10.109375" style="7" customWidth="1"/>
    <col min="15387" max="15387" width="9" style="7" bestFit="1" customWidth="1"/>
    <col min="15388" max="15388" width="7.44140625" style="7" bestFit="1" customWidth="1"/>
    <col min="15389" max="15389" width="10.44140625" style="7" bestFit="1" customWidth="1"/>
    <col min="15390" max="15393" width="7.44140625" style="7" bestFit="1" customWidth="1"/>
    <col min="15394" max="15394" width="6.88671875" style="7" bestFit="1" customWidth="1"/>
    <col min="15395" max="15395" width="9" style="7" bestFit="1" customWidth="1"/>
    <col min="15396" max="15397" width="7.44140625" style="7" bestFit="1" customWidth="1"/>
    <col min="15398" max="15399" width="9" style="7" bestFit="1" customWidth="1"/>
    <col min="15400" max="15400" width="9" style="7" customWidth="1"/>
    <col min="15401" max="15401" width="7.44140625" style="7" bestFit="1" customWidth="1"/>
    <col min="15402" max="15402" width="10.44140625" style="7" bestFit="1" customWidth="1"/>
    <col min="15403" max="15403" width="11.44140625" style="7"/>
    <col min="15404" max="15404" width="29.44140625" style="7" customWidth="1"/>
    <col min="15405" max="15405" width="9" style="7" bestFit="1" customWidth="1"/>
    <col min="15406" max="15406" width="7.44140625" style="7" bestFit="1" customWidth="1"/>
    <col min="15407" max="15407" width="10.44140625" style="7" bestFit="1" customWidth="1"/>
    <col min="15408" max="15411" width="7.44140625" style="7" bestFit="1" customWidth="1"/>
    <col min="15412" max="15412" width="6.88671875" style="7" bestFit="1" customWidth="1"/>
    <col min="15413" max="15413" width="9" style="7" bestFit="1" customWidth="1"/>
    <col min="15414" max="15415" width="7.44140625" style="7" bestFit="1" customWidth="1"/>
    <col min="15416" max="15417" width="9" style="7" bestFit="1" customWidth="1"/>
    <col min="15418" max="15418" width="9" style="7" customWidth="1"/>
    <col min="15419" max="15419" width="7.44140625" style="7" bestFit="1" customWidth="1"/>
    <col min="15420" max="15420" width="9" style="7" bestFit="1" customWidth="1"/>
    <col min="15421" max="15421" width="11.44140625" style="7"/>
    <col min="15422" max="15422" width="29.44140625" style="7" customWidth="1"/>
    <col min="15423" max="15423" width="9" style="7" bestFit="1" customWidth="1"/>
    <col min="15424" max="15424" width="7.44140625" style="7" bestFit="1" customWidth="1"/>
    <col min="15425" max="15425" width="10.44140625" style="7" bestFit="1" customWidth="1"/>
    <col min="15426" max="15429" width="7.44140625" style="7" bestFit="1" customWidth="1"/>
    <col min="15430" max="15430" width="6.88671875" style="7" bestFit="1" customWidth="1"/>
    <col min="15431" max="15431" width="9" style="7" bestFit="1" customWidth="1"/>
    <col min="15432" max="15433" width="7.44140625" style="7" bestFit="1" customWidth="1"/>
    <col min="15434" max="15435" width="9" style="7" bestFit="1" customWidth="1"/>
    <col min="15436" max="15436" width="9" style="7" customWidth="1"/>
    <col min="15437" max="15437" width="7.44140625" style="7" bestFit="1" customWidth="1"/>
    <col min="15438" max="15438" width="9" style="7" bestFit="1" customWidth="1"/>
    <col min="15439" max="15616" width="11.44140625" style="7"/>
    <col min="15617" max="15617" width="27.44140625" style="7" customWidth="1"/>
    <col min="15618" max="15618" width="10.44140625" style="7" bestFit="1" customWidth="1"/>
    <col min="15619" max="15619" width="9.109375" style="7" bestFit="1" customWidth="1"/>
    <col min="15620" max="15620" width="10.44140625" style="7" bestFit="1" customWidth="1"/>
    <col min="15621" max="15622" width="9.44140625" style="7" bestFit="1" customWidth="1"/>
    <col min="15623" max="15623" width="10.109375" style="7" bestFit="1" customWidth="1"/>
    <col min="15624" max="15624" width="9.109375" style="7" bestFit="1" customWidth="1"/>
    <col min="15625" max="15625" width="10" style="7" customWidth="1"/>
    <col min="15626" max="15629" width="9.44140625" style="7" bestFit="1" customWidth="1"/>
    <col min="15630" max="15630" width="9.109375" style="7" bestFit="1" customWidth="1"/>
    <col min="15631" max="15631" width="8.109375" style="7" bestFit="1" customWidth="1"/>
    <col min="15632" max="15632" width="7.44140625" style="7" bestFit="1" customWidth="1"/>
    <col min="15633" max="15636" width="7.44140625" style="7" customWidth="1"/>
    <col min="15637" max="15637" width="13.6640625" style="7" bestFit="1" customWidth="1"/>
    <col min="15638" max="15642" width="10.109375" style="7" customWidth="1"/>
    <col min="15643" max="15643" width="9" style="7" bestFit="1" customWidth="1"/>
    <col min="15644" max="15644" width="7.44140625" style="7" bestFit="1" customWidth="1"/>
    <col min="15645" max="15645" width="10.44140625" style="7" bestFit="1" customWidth="1"/>
    <col min="15646" max="15649" width="7.44140625" style="7" bestFit="1" customWidth="1"/>
    <col min="15650" max="15650" width="6.88671875" style="7" bestFit="1" customWidth="1"/>
    <col min="15651" max="15651" width="9" style="7" bestFit="1" customWidth="1"/>
    <col min="15652" max="15653" width="7.44140625" style="7" bestFit="1" customWidth="1"/>
    <col min="15654" max="15655" width="9" style="7" bestFit="1" customWidth="1"/>
    <col min="15656" max="15656" width="9" style="7" customWidth="1"/>
    <col min="15657" max="15657" width="7.44140625" style="7" bestFit="1" customWidth="1"/>
    <col min="15658" max="15658" width="10.44140625" style="7" bestFit="1" customWidth="1"/>
    <col min="15659" max="15659" width="11.44140625" style="7"/>
    <col min="15660" max="15660" width="29.44140625" style="7" customWidth="1"/>
    <col min="15661" max="15661" width="9" style="7" bestFit="1" customWidth="1"/>
    <col min="15662" max="15662" width="7.44140625" style="7" bestFit="1" customWidth="1"/>
    <col min="15663" max="15663" width="10.44140625" style="7" bestFit="1" customWidth="1"/>
    <col min="15664" max="15667" width="7.44140625" style="7" bestFit="1" customWidth="1"/>
    <col min="15668" max="15668" width="6.88671875" style="7" bestFit="1" customWidth="1"/>
    <col min="15669" max="15669" width="9" style="7" bestFit="1" customWidth="1"/>
    <col min="15670" max="15671" width="7.44140625" style="7" bestFit="1" customWidth="1"/>
    <col min="15672" max="15673" width="9" style="7" bestFit="1" customWidth="1"/>
    <col min="15674" max="15674" width="9" style="7" customWidth="1"/>
    <col min="15675" max="15675" width="7.44140625" style="7" bestFit="1" customWidth="1"/>
    <col min="15676" max="15676" width="9" style="7" bestFit="1" customWidth="1"/>
    <col min="15677" max="15677" width="11.44140625" style="7"/>
    <col min="15678" max="15678" width="29.44140625" style="7" customWidth="1"/>
    <col min="15679" max="15679" width="9" style="7" bestFit="1" customWidth="1"/>
    <col min="15680" max="15680" width="7.44140625" style="7" bestFit="1" customWidth="1"/>
    <col min="15681" max="15681" width="10.44140625" style="7" bestFit="1" customWidth="1"/>
    <col min="15682" max="15685" width="7.44140625" style="7" bestFit="1" customWidth="1"/>
    <col min="15686" max="15686" width="6.88671875" style="7" bestFit="1" customWidth="1"/>
    <col min="15687" max="15687" width="9" style="7" bestFit="1" customWidth="1"/>
    <col min="15688" max="15689" width="7.44140625" style="7" bestFit="1" customWidth="1"/>
    <col min="15690" max="15691" width="9" style="7" bestFit="1" customWidth="1"/>
    <col min="15692" max="15692" width="9" style="7" customWidth="1"/>
    <col min="15693" max="15693" width="7.44140625" style="7" bestFit="1" customWidth="1"/>
    <col min="15694" max="15694" width="9" style="7" bestFit="1" customWidth="1"/>
    <col min="15695" max="15872" width="11.44140625" style="7"/>
    <col min="15873" max="15873" width="27.44140625" style="7" customWidth="1"/>
    <col min="15874" max="15874" width="10.44140625" style="7" bestFit="1" customWidth="1"/>
    <col min="15875" max="15875" width="9.109375" style="7" bestFit="1" customWidth="1"/>
    <col min="15876" max="15876" width="10.44140625" style="7" bestFit="1" customWidth="1"/>
    <col min="15877" max="15878" width="9.44140625" style="7" bestFit="1" customWidth="1"/>
    <col min="15879" max="15879" width="10.109375" style="7" bestFit="1" customWidth="1"/>
    <col min="15880" max="15880" width="9.109375" style="7" bestFit="1" customWidth="1"/>
    <col min="15881" max="15881" width="10" style="7" customWidth="1"/>
    <col min="15882" max="15885" width="9.44140625" style="7" bestFit="1" customWidth="1"/>
    <col min="15886" max="15886" width="9.109375" style="7" bestFit="1" customWidth="1"/>
    <col min="15887" max="15887" width="8.109375" style="7" bestFit="1" customWidth="1"/>
    <col min="15888" max="15888" width="7.44140625" style="7" bestFit="1" customWidth="1"/>
    <col min="15889" max="15892" width="7.44140625" style="7" customWidth="1"/>
    <col min="15893" max="15893" width="13.6640625" style="7" bestFit="1" customWidth="1"/>
    <col min="15894" max="15898" width="10.109375" style="7" customWidth="1"/>
    <col min="15899" max="15899" width="9" style="7" bestFit="1" customWidth="1"/>
    <col min="15900" max="15900" width="7.44140625" style="7" bestFit="1" customWidth="1"/>
    <col min="15901" max="15901" width="10.44140625" style="7" bestFit="1" customWidth="1"/>
    <col min="15902" max="15905" width="7.44140625" style="7" bestFit="1" customWidth="1"/>
    <col min="15906" max="15906" width="6.88671875" style="7" bestFit="1" customWidth="1"/>
    <col min="15907" max="15907" width="9" style="7" bestFit="1" customWidth="1"/>
    <col min="15908" max="15909" width="7.44140625" style="7" bestFit="1" customWidth="1"/>
    <col min="15910" max="15911" width="9" style="7" bestFit="1" customWidth="1"/>
    <col min="15912" max="15912" width="9" style="7" customWidth="1"/>
    <col min="15913" max="15913" width="7.44140625" style="7" bestFit="1" customWidth="1"/>
    <col min="15914" max="15914" width="10.44140625" style="7" bestFit="1" customWidth="1"/>
    <col min="15915" max="15915" width="11.44140625" style="7"/>
    <col min="15916" max="15916" width="29.44140625" style="7" customWidth="1"/>
    <col min="15917" max="15917" width="9" style="7" bestFit="1" customWidth="1"/>
    <col min="15918" max="15918" width="7.44140625" style="7" bestFit="1" customWidth="1"/>
    <col min="15919" max="15919" width="10.44140625" style="7" bestFit="1" customWidth="1"/>
    <col min="15920" max="15923" width="7.44140625" style="7" bestFit="1" customWidth="1"/>
    <col min="15924" max="15924" width="6.88671875" style="7" bestFit="1" customWidth="1"/>
    <col min="15925" max="15925" width="9" style="7" bestFit="1" customWidth="1"/>
    <col min="15926" max="15927" width="7.44140625" style="7" bestFit="1" customWidth="1"/>
    <col min="15928" max="15929" width="9" style="7" bestFit="1" customWidth="1"/>
    <col min="15930" max="15930" width="9" style="7" customWidth="1"/>
    <col min="15931" max="15931" width="7.44140625" style="7" bestFit="1" customWidth="1"/>
    <col min="15932" max="15932" width="9" style="7" bestFit="1" customWidth="1"/>
    <col min="15933" max="15933" width="11.44140625" style="7"/>
    <col min="15934" max="15934" width="29.44140625" style="7" customWidth="1"/>
    <col min="15935" max="15935" width="9" style="7" bestFit="1" customWidth="1"/>
    <col min="15936" max="15936" width="7.44140625" style="7" bestFit="1" customWidth="1"/>
    <col min="15937" max="15937" width="10.44140625" style="7" bestFit="1" customWidth="1"/>
    <col min="15938" max="15941" width="7.44140625" style="7" bestFit="1" customWidth="1"/>
    <col min="15942" max="15942" width="6.88671875" style="7" bestFit="1" customWidth="1"/>
    <col min="15943" max="15943" width="9" style="7" bestFit="1" customWidth="1"/>
    <col min="15944" max="15945" width="7.44140625" style="7" bestFit="1" customWidth="1"/>
    <col min="15946" max="15947" width="9" style="7" bestFit="1" customWidth="1"/>
    <col min="15948" max="15948" width="9" style="7" customWidth="1"/>
    <col min="15949" max="15949" width="7.44140625" style="7" bestFit="1" customWidth="1"/>
    <col min="15950" max="15950" width="9" style="7" bestFit="1" customWidth="1"/>
    <col min="15951" max="16128" width="11.44140625" style="7"/>
    <col min="16129" max="16129" width="27.44140625" style="7" customWidth="1"/>
    <col min="16130" max="16130" width="10.44140625" style="7" bestFit="1" customWidth="1"/>
    <col min="16131" max="16131" width="9.109375" style="7" bestFit="1" customWidth="1"/>
    <col min="16132" max="16132" width="10.44140625" style="7" bestFit="1" customWidth="1"/>
    <col min="16133" max="16134" width="9.44140625" style="7" bestFit="1" customWidth="1"/>
    <col min="16135" max="16135" width="10.109375" style="7" bestFit="1" customWidth="1"/>
    <col min="16136" max="16136" width="9.109375" style="7" bestFit="1" customWidth="1"/>
    <col min="16137" max="16137" width="10" style="7" customWidth="1"/>
    <col min="16138" max="16141" width="9.44140625" style="7" bestFit="1" customWidth="1"/>
    <col min="16142" max="16142" width="9.109375" style="7" bestFit="1" customWidth="1"/>
    <col min="16143" max="16143" width="8.109375" style="7" bestFit="1" customWidth="1"/>
    <col min="16144" max="16144" width="7.44140625" style="7" bestFit="1" customWidth="1"/>
    <col min="16145" max="16148" width="7.44140625" style="7" customWidth="1"/>
    <col min="16149" max="16149" width="13.6640625" style="7" bestFit="1" customWidth="1"/>
    <col min="16150" max="16154" width="10.109375" style="7" customWidth="1"/>
    <col min="16155" max="16155" width="9" style="7" bestFit="1" customWidth="1"/>
    <col min="16156" max="16156" width="7.44140625" style="7" bestFit="1" customWidth="1"/>
    <col min="16157" max="16157" width="10.44140625" style="7" bestFit="1" customWidth="1"/>
    <col min="16158" max="16161" width="7.44140625" style="7" bestFit="1" customWidth="1"/>
    <col min="16162" max="16162" width="6.88671875" style="7" bestFit="1" customWidth="1"/>
    <col min="16163" max="16163" width="9" style="7" bestFit="1" customWidth="1"/>
    <col min="16164" max="16165" width="7.44140625" style="7" bestFit="1" customWidth="1"/>
    <col min="16166" max="16167" width="9" style="7" bestFit="1" customWidth="1"/>
    <col min="16168" max="16168" width="9" style="7" customWidth="1"/>
    <col min="16169" max="16169" width="7.44140625" style="7" bestFit="1" customWidth="1"/>
    <col min="16170" max="16170" width="10.44140625" style="7" bestFit="1" customWidth="1"/>
    <col min="16171" max="16171" width="11.44140625" style="7"/>
    <col min="16172" max="16172" width="29.44140625" style="7" customWidth="1"/>
    <col min="16173" max="16173" width="9" style="7" bestFit="1" customWidth="1"/>
    <col min="16174" max="16174" width="7.44140625" style="7" bestFit="1" customWidth="1"/>
    <col min="16175" max="16175" width="10.44140625" style="7" bestFit="1" customWidth="1"/>
    <col min="16176" max="16179" width="7.44140625" style="7" bestFit="1" customWidth="1"/>
    <col min="16180" max="16180" width="6.88671875" style="7" bestFit="1" customWidth="1"/>
    <col min="16181" max="16181" width="9" style="7" bestFit="1" customWidth="1"/>
    <col min="16182" max="16183" width="7.44140625" style="7" bestFit="1" customWidth="1"/>
    <col min="16184" max="16185" width="9" style="7" bestFit="1" customWidth="1"/>
    <col min="16186" max="16186" width="9" style="7" customWidth="1"/>
    <col min="16187" max="16187" width="7.44140625" style="7" bestFit="1" customWidth="1"/>
    <col min="16188" max="16188" width="9" style="7" bestFit="1" customWidth="1"/>
    <col min="16189" max="16189" width="11.44140625" style="7"/>
    <col min="16190" max="16190" width="29.44140625" style="7" customWidth="1"/>
    <col min="16191" max="16191" width="9" style="7" bestFit="1" customWidth="1"/>
    <col min="16192" max="16192" width="7.44140625" style="7" bestFit="1" customWidth="1"/>
    <col min="16193" max="16193" width="10.44140625" style="7" bestFit="1" customWidth="1"/>
    <col min="16194" max="16197" width="7.44140625" style="7" bestFit="1" customWidth="1"/>
    <col min="16198" max="16198" width="6.88671875" style="7" bestFit="1" customWidth="1"/>
    <col min="16199" max="16199" width="9" style="7" bestFit="1" customWidth="1"/>
    <col min="16200" max="16201" width="7.44140625" style="7" bestFit="1" customWidth="1"/>
    <col min="16202" max="16203" width="9" style="7" bestFit="1" customWidth="1"/>
    <col min="16204" max="16204" width="9" style="7" customWidth="1"/>
    <col min="16205" max="16205" width="7.44140625" style="7" bestFit="1" customWidth="1"/>
    <col min="16206" max="16206" width="9" style="7" bestFit="1" customWidth="1"/>
    <col min="16207" max="16384" width="11.44140625" style="7"/>
  </cols>
  <sheetData>
    <row r="1" spans="1:22" ht="18" customHeight="1">
      <c r="A1" s="1451" t="s">
        <v>1210</v>
      </c>
    </row>
    <row r="2" spans="1:22" ht="42" customHeight="1">
      <c r="A2" s="352" t="s">
        <v>795</v>
      </c>
      <c r="B2" s="352"/>
      <c r="C2" s="352"/>
      <c r="D2" s="352"/>
      <c r="E2" s="352"/>
      <c r="F2" s="352"/>
      <c r="G2" s="352"/>
      <c r="H2" s="352"/>
      <c r="I2" s="352"/>
      <c r="J2" s="352"/>
      <c r="K2" s="352"/>
      <c r="L2" s="352"/>
      <c r="M2" s="352"/>
      <c r="N2" s="352"/>
      <c r="O2" s="352"/>
      <c r="P2" s="352"/>
      <c r="Q2" s="352"/>
      <c r="R2" s="352"/>
      <c r="S2" s="352"/>
      <c r="T2" s="352"/>
      <c r="U2" s="352"/>
    </row>
    <row r="3" spans="1:22" ht="17.399999999999999">
      <c r="A3" s="826">
        <v>46173</v>
      </c>
      <c r="B3" s="826"/>
      <c r="C3" s="826"/>
      <c r="D3" s="826"/>
      <c r="E3" s="826"/>
      <c r="F3" s="826"/>
      <c r="G3" s="826"/>
      <c r="H3" s="826"/>
      <c r="I3" s="826"/>
      <c r="J3" s="826"/>
      <c r="K3" s="826"/>
      <c r="L3" s="826"/>
      <c r="M3" s="826"/>
      <c r="N3" s="826"/>
      <c r="O3" s="826"/>
      <c r="P3" s="826"/>
      <c r="Q3" s="826"/>
      <c r="R3" s="826"/>
      <c r="S3" s="826"/>
      <c r="T3" s="826"/>
      <c r="U3" s="826"/>
    </row>
    <row r="4" spans="1:22" ht="16.8">
      <c r="A4" s="827" t="s">
        <v>176</v>
      </c>
      <c r="B4" s="827"/>
      <c r="C4" s="827"/>
      <c r="D4" s="827"/>
      <c r="E4" s="827"/>
      <c r="F4" s="827"/>
      <c r="G4" s="827"/>
      <c r="H4" s="827"/>
      <c r="I4" s="827"/>
      <c r="J4" s="827"/>
      <c r="K4" s="827"/>
      <c r="L4" s="827"/>
      <c r="M4" s="827"/>
      <c r="N4" s="827"/>
      <c r="O4" s="827"/>
      <c r="P4" s="827"/>
      <c r="Q4" s="827"/>
      <c r="R4" s="827"/>
      <c r="S4" s="827"/>
      <c r="T4" s="827"/>
      <c r="U4" s="827"/>
    </row>
    <row r="5" spans="1:22" ht="15.75" customHeight="1" thickBot="1">
      <c r="A5" s="828"/>
      <c r="B5" s="829"/>
      <c r="C5" s="829"/>
      <c r="D5" s="829"/>
      <c r="E5" s="829"/>
      <c r="F5" s="829"/>
      <c r="G5" s="829"/>
      <c r="H5" s="829"/>
      <c r="I5" s="829"/>
      <c r="J5" s="829"/>
      <c r="K5" s="829"/>
      <c r="L5" s="829"/>
      <c r="M5" s="829"/>
      <c r="N5" s="829"/>
      <c r="O5" s="829"/>
      <c r="P5" s="829"/>
      <c r="Q5" s="829"/>
      <c r="R5" s="829"/>
      <c r="S5" s="829"/>
      <c r="T5" s="829"/>
      <c r="U5" s="830"/>
    </row>
    <row r="6" spans="1:22" ht="96.75" customHeight="1">
      <c r="A6" s="356" t="s">
        <v>796</v>
      </c>
      <c r="B6" s="831" t="s">
        <v>29</v>
      </c>
      <c r="C6" s="832" t="s">
        <v>30</v>
      </c>
      <c r="D6" s="832" t="s">
        <v>31</v>
      </c>
      <c r="E6" s="832" t="s">
        <v>32</v>
      </c>
      <c r="F6" s="832" t="s">
        <v>33</v>
      </c>
      <c r="G6" s="832" t="s">
        <v>117</v>
      </c>
      <c r="H6" s="832" t="s">
        <v>35</v>
      </c>
      <c r="I6" s="832" t="s">
        <v>797</v>
      </c>
      <c r="J6" s="832" t="s">
        <v>37</v>
      </c>
      <c r="K6" s="832" t="s">
        <v>38</v>
      </c>
      <c r="L6" s="832" t="s">
        <v>39</v>
      </c>
      <c r="M6" s="832" t="s">
        <v>118</v>
      </c>
      <c r="N6" s="832" t="s">
        <v>154</v>
      </c>
      <c r="O6" s="832" t="s">
        <v>42</v>
      </c>
      <c r="P6" s="832" t="s">
        <v>43</v>
      </c>
      <c r="Q6" s="832" t="s">
        <v>44</v>
      </c>
      <c r="R6" s="832" t="s">
        <v>779</v>
      </c>
      <c r="S6" s="832" t="s">
        <v>46</v>
      </c>
      <c r="T6" s="832" t="s">
        <v>47</v>
      </c>
      <c r="U6" s="833" t="s">
        <v>48</v>
      </c>
    </row>
    <row r="7" spans="1:22">
      <c r="A7" s="834" t="s">
        <v>798</v>
      </c>
      <c r="B7" s="835">
        <v>26.472924130784325</v>
      </c>
      <c r="C7" s="835">
        <v>2.9239602485719924</v>
      </c>
      <c r="D7" s="835">
        <v>33.389786385973231</v>
      </c>
      <c r="E7" s="835">
        <v>24.735399373024986</v>
      </c>
      <c r="F7" s="835">
        <v>36.095335561994155</v>
      </c>
      <c r="G7" s="835">
        <v>30.953348553797465</v>
      </c>
      <c r="H7" s="835">
        <v>75.347439077767802</v>
      </c>
      <c r="I7" s="835">
        <v>31.571488840430824</v>
      </c>
      <c r="J7" s="835">
        <v>0</v>
      </c>
      <c r="K7" s="835">
        <v>26.373587050404296</v>
      </c>
      <c r="L7" s="835">
        <v>0</v>
      </c>
      <c r="M7" s="835">
        <v>65.485839240708927</v>
      </c>
      <c r="N7" s="835">
        <v>0</v>
      </c>
      <c r="O7" s="835">
        <v>11.857847531506446</v>
      </c>
      <c r="P7" s="836">
        <v>89.401324599660725</v>
      </c>
      <c r="Q7" s="836">
        <v>100</v>
      </c>
      <c r="R7" s="836">
        <v>92.530936258608946</v>
      </c>
      <c r="S7" s="836">
        <v>0</v>
      </c>
      <c r="T7" s="836">
        <v>0</v>
      </c>
      <c r="U7" s="835">
        <v>29.776735484421017</v>
      </c>
      <c r="V7" s="35"/>
    </row>
    <row r="8" spans="1:22">
      <c r="A8" s="837" t="s">
        <v>799</v>
      </c>
      <c r="B8" s="838">
        <v>1.5070004185852788E-2</v>
      </c>
      <c r="C8" s="838">
        <v>0</v>
      </c>
      <c r="D8" s="838">
        <v>1.7270452052887214E-2</v>
      </c>
      <c r="E8" s="838">
        <v>9.0119041015206437E-3</v>
      </c>
      <c r="F8" s="838">
        <v>5.8202495622942498E-3</v>
      </c>
      <c r="G8" s="838">
        <v>5.1366647001745164E-3</v>
      </c>
      <c r="H8" s="838">
        <v>1.4860720309765842</v>
      </c>
      <c r="I8" s="838">
        <v>6.8704945416844564E-3</v>
      </c>
      <c r="J8" s="838">
        <v>0</v>
      </c>
      <c r="K8" s="838">
        <v>0</v>
      </c>
      <c r="L8" s="838">
        <v>0</v>
      </c>
      <c r="M8" s="838">
        <v>0</v>
      </c>
      <c r="N8" s="838">
        <v>0</v>
      </c>
      <c r="O8" s="838">
        <v>0</v>
      </c>
      <c r="P8" s="839">
        <v>0</v>
      </c>
      <c r="Q8" s="839">
        <v>0</v>
      </c>
      <c r="R8" s="839">
        <v>0</v>
      </c>
      <c r="S8" s="839">
        <v>0</v>
      </c>
      <c r="T8" s="839">
        <v>0</v>
      </c>
      <c r="U8" s="835">
        <v>1.6035017866969131E-2</v>
      </c>
      <c r="V8" s="35"/>
    </row>
    <row r="9" spans="1:22">
      <c r="A9" s="837" t="s">
        <v>126</v>
      </c>
      <c r="B9" s="838">
        <v>0.16606556344022638</v>
      </c>
      <c r="C9" s="838">
        <v>0</v>
      </c>
      <c r="D9" s="838">
        <v>0.62258188749178978</v>
      </c>
      <c r="E9" s="838">
        <v>0.4087882262084041</v>
      </c>
      <c r="F9" s="838">
        <v>1.0034307657778156</v>
      </c>
      <c r="G9" s="838">
        <v>0.26695983248750643</v>
      </c>
      <c r="H9" s="838">
        <v>0</v>
      </c>
      <c r="I9" s="838">
        <v>1.251674835563434</v>
      </c>
      <c r="J9" s="838">
        <v>0</v>
      </c>
      <c r="K9" s="838">
        <v>2.7359472694935244E-2</v>
      </c>
      <c r="L9" s="838">
        <v>0</v>
      </c>
      <c r="M9" s="838">
        <v>0.65783368802351627</v>
      </c>
      <c r="N9" s="838">
        <v>0</v>
      </c>
      <c r="O9" s="838">
        <v>0</v>
      </c>
      <c r="P9" s="839">
        <v>0</v>
      </c>
      <c r="Q9" s="839">
        <v>0</v>
      </c>
      <c r="R9" s="839">
        <v>0</v>
      </c>
      <c r="S9" s="839">
        <v>0</v>
      </c>
      <c r="T9" s="839">
        <v>0</v>
      </c>
      <c r="U9" s="835">
        <v>0.50857036349151064</v>
      </c>
      <c r="V9" s="35"/>
    </row>
    <row r="10" spans="1:22">
      <c r="A10" s="837" t="s">
        <v>136</v>
      </c>
      <c r="B10" s="838">
        <v>14.196378903905932</v>
      </c>
      <c r="C10" s="838">
        <v>2.5845801135247979</v>
      </c>
      <c r="D10" s="838">
        <v>24.612950527355043</v>
      </c>
      <c r="E10" s="838">
        <v>9.0311126124933629</v>
      </c>
      <c r="F10" s="838">
        <v>22.142105083537711</v>
      </c>
      <c r="G10" s="838">
        <v>21.920366482079352</v>
      </c>
      <c r="H10" s="838">
        <v>3.9796804446235492</v>
      </c>
      <c r="I10" s="838">
        <v>21.558604579469588</v>
      </c>
      <c r="J10" s="838">
        <v>0</v>
      </c>
      <c r="K10" s="838">
        <v>13.388810993022588</v>
      </c>
      <c r="L10" s="838">
        <v>0</v>
      </c>
      <c r="M10" s="838">
        <v>46.006329746335076</v>
      </c>
      <c r="N10" s="838">
        <v>0</v>
      </c>
      <c r="O10" s="838">
        <v>11.857847531506446</v>
      </c>
      <c r="P10" s="839">
        <v>72.968756697345114</v>
      </c>
      <c r="Q10" s="839">
        <v>100</v>
      </c>
      <c r="R10" s="839">
        <v>72.986342287393668</v>
      </c>
      <c r="S10" s="839">
        <v>0</v>
      </c>
      <c r="T10" s="839">
        <v>0</v>
      </c>
      <c r="U10" s="835">
        <v>19.888088399961759</v>
      </c>
      <c r="V10" s="35"/>
    </row>
    <row r="11" spans="1:22">
      <c r="A11" s="837" t="s">
        <v>719</v>
      </c>
      <c r="B11" s="838">
        <v>4.5547055931134825E-2</v>
      </c>
      <c r="C11" s="838">
        <v>0</v>
      </c>
      <c r="D11" s="838">
        <v>0</v>
      </c>
      <c r="E11" s="838">
        <v>0</v>
      </c>
      <c r="F11" s="838">
        <v>1.8445818580329363</v>
      </c>
      <c r="G11" s="838">
        <v>2.5678313887734974</v>
      </c>
      <c r="H11" s="838">
        <v>47.65489976624594</v>
      </c>
      <c r="I11" s="838">
        <v>1.7603061822645543</v>
      </c>
      <c r="J11" s="838">
        <v>0</v>
      </c>
      <c r="K11" s="838">
        <v>0</v>
      </c>
      <c r="L11" s="838">
        <v>0</v>
      </c>
      <c r="M11" s="838">
        <v>3.219946082026981</v>
      </c>
      <c r="N11" s="838">
        <v>0</v>
      </c>
      <c r="O11" s="838">
        <v>0</v>
      </c>
      <c r="P11" s="839">
        <v>0</v>
      </c>
      <c r="Q11" s="839">
        <v>0</v>
      </c>
      <c r="R11" s="839">
        <v>0</v>
      </c>
      <c r="S11" s="839">
        <v>0</v>
      </c>
      <c r="T11" s="839">
        <v>0</v>
      </c>
      <c r="U11" s="835">
        <v>0.856211128344603</v>
      </c>
      <c r="V11" s="35"/>
    </row>
    <row r="12" spans="1:22">
      <c r="A12" s="837" t="s">
        <v>800</v>
      </c>
      <c r="B12" s="838">
        <v>1.4683513295244766</v>
      </c>
      <c r="C12" s="838">
        <v>0</v>
      </c>
      <c r="D12" s="838">
        <v>2.5170289139650874</v>
      </c>
      <c r="E12" s="838">
        <v>4.0790085787412618E-3</v>
      </c>
      <c r="F12" s="838">
        <v>2.3565681498605215</v>
      </c>
      <c r="G12" s="838">
        <v>2.1429302393177694</v>
      </c>
      <c r="H12" s="838">
        <v>0</v>
      </c>
      <c r="I12" s="838">
        <v>2.0927982925994097</v>
      </c>
      <c r="J12" s="838">
        <v>0</v>
      </c>
      <c r="K12" s="838">
        <v>1.3993349555373154</v>
      </c>
      <c r="L12" s="838">
        <v>0</v>
      </c>
      <c r="M12" s="838">
        <v>1.8294558656867159</v>
      </c>
      <c r="N12" s="838">
        <v>0</v>
      </c>
      <c r="O12" s="838">
        <v>0</v>
      </c>
      <c r="P12" s="839">
        <v>4.3912092986044735</v>
      </c>
      <c r="Q12" s="839">
        <v>0</v>
      </c>
      <c r="R12" s="839">
        <v>0</v>
      </c>
      <c r="S12" s="839">
        <v>0</v>
      </c>
      <c r="T12" s="839">
        <v>0</v>
      </c>
      <c r="U12" s="835">
        <v>1.891524698257159</v>
      </c>
      <c r="V12" s="35"/>
    </row>
    <row r="13" spans="1:22">
      <c r="A13" s="837" t="s">
        <v>801</v>
      </c>
      <c r="B13" s="838">
        <v>4.1996377326133043</v>
      </c>
      <c r="C13" s="838">
        <v>0.33937054848638148</v>
      </c>
      <c r="D13" s="838">
        <v>1.4426215001489002</v>
      </c>
      <c r="E13" s="838">
        <v>5.0251259055062478</v>
      </c>
      <c r="F13" s="838">
        <v>8.4981603886332859</v>
      </c>
      <c r="G13" s="838">
        <v>3.9348679510428357</v>
      </c>
      <c r="H13" s="838">
        <v>21.020766028960079</v>
      </c>
      <c r="I13" s="838">
        <v>3.0651931829521124</v>
      </c>
      <c r="J13" s="838">
        <v>0</v>
      </c>
      <c r="K13" s="838">
        <v>11.349125044423463</v>
      </c>
      <c r="L13" s="838">
        <v>0</v>
      </c>
      <c r="M13" s="838">
        <v>5.754240512311382</v>
      </c>
      <c r="N13" s="838">
        <v>0</v>
      </c>
      <c r="O13" s="838">
        <v>0</v>
      </c>
      <c r="P13" s="839">
        <v>9.9998645677530025</v>
      </c>
      <c r="Q13" s="839">
        <v>0</v>
      </c>
      <c r="R13" s="839">
        <v>6.6555703783822295</v>
      </c>
      <c r="S13" s="839">
        <v>0</v>
      </c>
      <c r="T13" s="839">
        <v>0</v>
      </c>
      <c r="U13" s="835">
        <v>3.11968343023179</v>
      </c>
      <c r="V13" s="35"/>
    </row>
    <row r="14" spans="1:22">
      <c r="A14" s="837" t="s">
        <v>802</v>
      </c>
      <c r="B14" s="838">
        <v>6.3818735411833982</v>
      </c>
      <c r="C14" s="838">
        <v>9.5865608136026435E-6</v>
      </c>
      <c r="D14" s="838">
        <v>4.1773331049595237</v>
      </c>
      <c r="E14" s="838">
        <v>10.257281716136713</v>
      </c>
      <c r="F14" s="838">
        <v>0.24466906658959178</v>
      </c>
      <c r="G14" s="838">
        <v>0.11525599539633213</v>
      </c>
      <c r="H14" s="838">
        <v>1.2060208069616452</v>
      </c>
      <c r="I14" s="838">
        <v>1.8360412730400435</v>
      </c>
      <c r="J14" s="838">
        <v>0</v>
      </c>
      <c r="K14" s="838">
        <v>0.20895658472599621</v>
      </c>
      <c r="L14" s="838">
        <v>0</v>
      </c>
      <c r="M14" s="838">
        <v>8.0180333463252502</v>
      </c>
      <c r="N14" s="838">
        <v>0</v>
      </c>
      <c r="O14" s="838">
        <v>0</v>
      </c>
      <c r="P14" s="839">
        <v>2.0414940359581242</v>
      </c>
      <c r="Q14" s="839">
        <v>0</v>
      </c>
      <c r="R14" s="839">
        <v>12.889023592833047</v>
      </c>
      <c r="S14" s="839">
        <v>0</v>
      </c>
      <c r="T14" s="839">
        <v>0</v>
      </c>
      <c r="U14" s="835">
        <v>3.496622446267228</v>
      </c>
      <c r="V14" s="35"/>
    </row>
    <row r="15" spans="1:22" ht="3.45" customHeight="1">
      <c r="A15" s="837"/>
      <c r="B15" s="840"/>
      <c r="C15" s="841"/>
      <c r="D15" s="841"/>
      <c r="E15" s="841"/>
      <c r="F15" s="841"/>
      <c r="G15" s="841"/>
      <c r="H15" s="841"/>
      <c r="I15" s="841"/>
      <c r="J15" s="841"/>
      <c r="K15" s="841"/>
      <c r="L15" s="841"/>
      <c r="M15" s="841"/>
      <c r="N15" s="841"/>
      <c r="O15" s="841"/>
      <c r="P15" s="842"/>
      <c r="Q15" s="842"/>
      <c r="R15" s="842"/>
      <c r="S15" s="842"/>
      <c r="T15" s="842"/>
      <c r="U15" s="843"/>
      <c r="V15" s="35"/>
    </row>
    <row r="16" spans="1:22">
      <c r="A16" s="834" t="s">
        <v>803</v>
      </c>
      <c r="B16" s="844">
        <v>13.904286814995286</v>
      </c>
      <c r="C16" s="844">
        <v>5.5788278198614494</v>
      </c>
      <c r="D16" s="844">
        <v>9.4360530549334722</v>
      </c>
      <c r="E16" s="844">
        <v>9.0406229616321756</v>
      </c>
      <c r="F16" s="844">
        <v>14.36359323568178</v>
      </c>
      <c r="G16" s="844">
        <v>7.9642354873161931</v>
      </c>
      <c r="H16" s="844">
        <v>12.49884492302192</v>
      </c>
      <c r="I16" s="844">
        <v>8.0571307137386015</v>
      </c>
      <c r="J16" s="844">
        <v>0</v>
      </c>
      <c r="K16" s="844">
        <v>11.322582555306004</v>
      </c>
      <c r="L16" s="844">
        <v>5.1857865479764266E-4</v>
      </c>
      <c r="M16" s="844">
        <v>28.757069850886442</v>
      </c>
      <c r="N16" s="844">
        <v>0</v>
      </c>
      <c r="O16" s="844">
        <v>10.189649995036916</v>
      </c>
      <c r="P16" s="836">
        <v>10.535146471291501</v>
      </c>
      <c r="Q16" s="836">
        <v>0</v>
      </c>
      <c r="R16" s="836">
        <v>7.4690637413910466</v>
      </c>
      <c r="S16" s="836">
        <v>0</v>
      </c>
      <c r="T16" s="836">
        <v>0</v>
      </c>
      <c r="U16" s="835">
        <v>9.8498695512114889</v>
      </c>
      <c r="V16" s="35"/>
    </row>
    <row r="17" spans="1:22">
      <c r="A17" s="837" t="s">
        <v>799</v>
      </c>
      <c r="B17" s="840">
        <v>1.4650677249860057E-2</v>
      </c>
      <c r="C17" s="840">
        <v>0</v>
      </c>
      <c r="D17" s="840">
        <v>1.564216443534483E-2</v>
      </c>
      <c r="E17" s="840">
        <v>2.7982330024044753E-3</v>
      </c>
      <c r="F17" s="840">
        <v>7.7456198239895298E-3</v>
      </c>
      <c r="G17" s="840">
        <v>7.4350593801644927E-3</v>
      </c>
      <c r="H17" s="840">
        <v>0.6109999359193925</v>
      </c>
      <c r="I17" s="840">
        <v>3.0803875439380942E-3</v>
      </c>
      <c r="J17" s="840">
        <v>0</v>
      </c>
      <c r="K17" s="840">
        <v>0</v>
      </c>
      <c r="L17" s="840">
        <v>0</v>
      </c>
      <c r="M17" s="840">
        <v>0</v>
      </c>
      <c r="N17" s="840">
        <v>0</v>
      </c>
      <c r="O17" s="840">
        <v>0</v>
      </c>
      <c r="P17" s="839">
        <v>0</v>
      </c>
      <c r="Q17" s="839">
        <v>0</v>
      </c>
      <c r="R17" s="839">
        <v>0</v>
      </c>
      <c r="S17" s="839">
        <v>0</v>
      </c>
      <c r="T17" s="839">
        <v>0</v>
      </c>
      <c r="U17" s="835">
        <v>1.2306449443484012E-2</v>
      </c>
      <c r="V17" s="35"/>
    </row>
    <row r="18" spans="1:22">
      <c r="A18" s="837" t="s">
        <v>126</v>
      </c>
      <c r="B18" s="840">
        <v>0.75477138868164217</v>
      </c>
      <c r="C18" s="840">
        <v>3.8637016086148508E-2</v>
      </c>
      <c r="D18" s="840">
        <v>1.1874621466156836</v>
      </c>
      <c r="E18" s="840">
        <v>0.34593554451191139</v>
      </c>
      <c r="F18" s="840">
        <v>0.46295708176586242</v>
      </c>
      <c r="G18" s="840">
        <v>0.77385081007112677</v>
      </c>
      <c r="H18" s="840">
        <v>0</v>
      </c>
      <c r="I18" s="840">
        <v>0.91377551288704795</v>
      </c>
      <c r="J18" s="840">
        <v>0</v>
      </c>
      <c r="K18" s="840">
        <v>0.26962712302531405</v>
      </c>
      <c r="L18" s="840">
        <v>0</v>
      </c>
      <c r="M18" s="840">
        <v>0.31686297590889473</v>
      </c>
      <c r="N18" s="840">
        <v>0</v>
      </c>
      <c r="O18" s="840">
        <v>0</v>
      </c>
      <c r="P18" s="839">
        <v>0</v>
      </c>
      <c r="Q18" s="839">
        <v>0</v>
      </c>
      <c r="R18" s="839">
        <v>0</v>
      </c>
      <c r="S18" s="839">
        <v>0</v>
      </c>
      <c r="T18" s="839">
        <v>0</v>
      </c>
      <c r="U18" s="835">
        <v>0.82812496668710422</v>
      </c>
      <c r="V18" s="35"/>
    </row>
    <row r="19" spans="1:22">
      <c r="A19" s="837" t="s">
        <v>136</v>
      </c>
      <c r="B19" s="840">
        <v>8.3352033635437532</v>
      </c>
      <c r="C19" s="840">
        <v>2.4228730630249804</v>
      </c>
      <c r="D19" s="840">
        <v>6.4218888235919769</v>
      </c>
      <c r="E19" s="840">
        <v>3.379971662957554</v>
      </c>
      <c r="F19" s="840">
        <v>8.7682233571123707</v>
      </c>
      <c r="G19" s="840">
        <v>4.5286383712247389</v>
      </c>
      <c r="H19" s="840">
        <v>0</v>
      </c>
      <c r="I19" s="840">
        <v>4.8297223246080696</v>
      </c>
      <c r="J19" s="840">
        <v>0</v>
      </c>
      <c r="K19" s="840">
        <v>6.9797022990377444</v>
      </c>
      <c r="L19" s="840">
        <v>5.1857865479764266E-4</v>
      </c>
      <c r="M19" s="840">
        <v>21.280620938462597</v>
      </c>
      <c r="N19" s="840">
        <v>0</v>
      </c>
      <c r="O19" s="840">
        <v>10.189649995036916</v>
      </c>
      <c r="P19" s="839">
        <v>8.2932941850265909</v>
      </c>
      <c r="Q19" s="839">
        <v>0</v>
      </c>
      <c r="R19" s="839">
        <v>4.2315608926056294</v>
      </c>
      <c r="S19" s="839">
        <v>0</v>
      </c>
      <c r="T19" s="839">
        <v>0</v>
      </c>
      <c r="U19" s="835">
        <v>6.1487796293825223</v>
      </c>
      <c r="V19" s="35"/>
    </row>
    <row r="20" spans="1:22">
      <c r="A20" s="837" t="s">
        <v>719</v>
      </c>
      <c r="B20" s="840">
        <v>0</v>
      </c>
      <c r="C20" s="840">
        <v>0</v>
      </c>
      <c r="D20" s="840">
        <v>0</v>
      </c>
      <c r="E20" s="840">
        <v>0</v>
      </c>
      <c r="F20" s="840">
        <v>0.21228527107573048</v>
      </c>
      <c r="G20" s="840">
        <v>5.0348977807096906E-2</v>
      </c>
      <c r="H20" s="840">
        <v>3.1197125191067427</v>
      </c>
      <c r="I20" s="840">
        <v>6.6761558300575341E-2</v>
      </c>
      <c r="J20" s="840">
        <v>0</v>
      </c>
      <c r="K20" s="840">
        <v>0</v>
      </c>
      <c r="L20" s="840">
        <v>0</v>
      </c>
      <c r="M20" s="840">
        <v>0.10050496733181707</v>
      </c>
      <c r="N20" s="840">
        <v>0</v>
      </c>
      <c r="O20" s="840">
        <v>0</v>
      </c>
      <c r="P20" s="839">
        <v>0</v>
      </c>
      <c r="Q20" s="839">
        <v>0</v>
      </c>
      <c r="R20" s="839">
        <v>0</v>
      </c>
      <c r="S20" s="839">
        <v>0</v>
      </c>
      <c r="T20" s="839">
        <v>0</v>
      </c>
      <c r="U20" s="835">
        <v>3.5548957244070596E-2</v>
      </c>
      <c r="V20" s="35"/>
    </row>
    <row r="21" spans="1:22">
      <c r="A21" s="837" t="s">
        <v>804</v>
      </c>
      <c r="B21" s="840">
        <v>1.491035986975122</v>
      </c>
      <c r="C21" s="840">
        <v>0.16364239096357833</v>
      </c>
      <c r="D21" s="840">
        <v>0.84078680591054067</v>
      </c>
      <c r="E21" s="840">
        <v>1.0995711836142853E-2</v>
      </c>
      <c r="F21" s="840">
        <v>1.7698491629949873</v>
      </c>
      <c r="G21" s="840">
        <v>1.005870147074353</v>
      </c>
      <c r="H21" s="840">
        <v>0</v>
      </c>
      <c r="I21" s="840">
        <v>0.66906134807411888</v>
      </c>
      <c r="J21" s="840">
        <v>0</v>
      </c>
      <c r="K21" s="840">
        <v>0.84181889489474537</v>
      </c>
      <c r="L21" s="840">
        <v>0</v>
      </c>
      <c r="M21" s="840">
        <v>2.535715786329428</v>
      </c>
      <c r="N21" s="840">
        <v>0</v>
      </c>
      <c r="O21" s="840">
        <v>0</v>
      </c>
      <c r="P21" s="839">
        <v>0</v>
      </c>
      <c r="Q21" s="839">
        <v>0</v>
      </c>
      <c r="R21" s="839">
        <v>0</v>
      </c>
      <c r="S21" s="839">
        <v>0</v>
      </c>
      <c r="T21" s="839">
        <v>0</v>
      </c>
      <c r="U21" s="835">
        <v>0.95447266197054503</v>
      </c>
      <c r="V21" s="35"/>
    </row>
    <row r="22" spans="1:22">
      <c r="A22" s="837" t="s">
        <v>801</v>
      </c>
      <c r="B22" s="840">
        <v>2.4170775077562054</v>
      </c>
      <c r="C22" s="840">
        <v>2.9530036211990849</v>
      </c>
      <c r="D22" s="840">
        <v>0.64732917470586038</v>
      </c>
      <c r="E22" s="840">
        <v>3.475574275014143</v>
      </c>
      <c r="F22" s="840">
        <v>2.8668938587945298</v>
      </c>
      <c r="G22" s="840">
        <v>1.5944675498986756</v>
      </c>
      <c r="H22" s="840">
        <v>8.5812257555239739</v>
      </c>
      <c r="I22" s="840">
        <v>1.1266139727206734</v>
      </c>
      <c r="J22" s="840">
        <v>0</v>
      </c>
      <c r="K22" s="840">
        <v>3.0817176124668042</v>
      </c>
      <c r="L22" s="840">
        <v>0</v>
      </c>
      <c r="M22" s="840">
        <v>3.8229179250005028</v>
      </c>
      <c r="N22" s="840">
        <v>0</v>
      </c>
      <c r="O22" s="840">
        <v>0</v>
      </c>
      <c r="P22" s="839">
        <v>2.2418522862649093</v>
      </c>
      <c r="Q22" s="839">
        <v>0</v>
      </c>
      <c r="R22" s="839">
        <v>0.54966193067204983</v>
      </c>
      <c r="S22" s="839">
        <v>0</v>
      </c>
      <c r="T22" s="839">
        <v>0</v>
      </c>
      <c r="U22" s="835">
        <v>1.4300546778958665</v>
      </c>
      <c r="V22" s="35"/>
    </row>
    <row r="23" spans="1:22">
      <c r="A23" s="837" t="s">
        <v>802</v>
      </c>
      <c r="B23" s="840">
        <v>0.89154789078870422</v>
      </c>
      <c r="C23" s="840">
        <v>6.717285876570694E-4</v>
      </c>
      <c r="D23" s="840">
        <v>0.32294393967406593</v>
      </c>
      <c r="E23" s="840">
        <v>1.8253475343100205</v>
      </c>
      <c r="F23" s="840">
        <v>0.27563888411430992</v>
      </c>
      <c r="G23" s="840">
        <v>3.6245718600364375E-3</v>
      </c>
      <c r="H23" s="840">
        <v>0.18690671247181095</v>
      </c>
      <c r="I23" s="840">
        <v>0.44811560960417884</v>
      </c>
      <c r="J23" s="840">
        <v>0</v>
      </c>
      <c r="K23" s="840">
        <v>0.14971662588139611</v>
      </c>
      <c r="L23" s="840">
        <v>0</v>
      </c>
      <c r="M23" s="840">
        <v>0.70044725785320572</v>
      </c>
      <c r="N23" s="840">
        <v>0</v>
      </c>
      <c r="O23" s="840">
        <v>0</v>
      </c>
      <c r="P23" s="839">
        <v>0</v>
      </c>
      <c r="Q23" s="839">
        <v>0</v>
      </c>
      <c r="R23" s="839">
        <v>2.6878409181133671</v>
      </c>
      <c r="S23" s="839">
        <v>0</v>
      </c>
      <c r="T23" s="839">
        <v>0</v>
      </c>
      <c r="U23" s="835">
        <v>0.44058220858789787</v>
      </c>
      <c r="V23" s="35"/>
    </row>
    <row r="24" spans="1:22" ht="2.25" customHeight="1">
      <c r="A24" s="837"/>
      <c r="B24" s="840"/>
      <c r="C24" s="841"/>
      <c r="D24" s="841"/>
      <c r="E24" s="841"/>
      <c r="F24" s="841"/>
      <c r="G24" s="841"/>
      <c r="H24" s="841"/>
      <c r="I24" s="841"/>
      <c r="J24" s="841"/>
      <c r="K24" s="841"/>
      <c r="L24" s="841"/>
      <c r="M24" s="841"/>
      <c r="N24" s="841"/>
      <c r="O24" s="841"/>
      <c r="P24" s="842"/>
      <c r="Q24" s="842"/>
      <c r="R24" s="842"/>
      <c r="S24" s="842"/>
      <c r="T24" s="842"/>
      <c r="U24" s="843"/>
      <c r="V24" s="35"/>
    </row>
    <row r="25" spans="1:22">
      <c r="A25" s="834" t="s">
        <v>805</v>
      </c>
      <c r="B25" s="844">
        <v>7.1600053967197415</v>
      </c>
      <c r="C25" s="844">
        <v>2.6419885953809032</v>
      </c>
      <c r="D25" s="844">
        <v>5.3939005036663508</v>
      </c>
      <c r="E25" s="844">
        <v>4.7956548215099124</v>
      </c>
      <c r="F25" s="844">
        <v>7.1537335871895706</v>
      </c>
      <c r="G25" s="844">
        <v>4.9147053439493407</v>
      </c>
      <c r="H25" s="844">
        <v>12.131813659144857</v>
      </c>
      <c r="I25" s="844">
        <v>3.6280919669682983</v>
      </c>
      <c r="J25" s="844">
        <v>2.791707391596299E-2</v>
      </c>
      <c r="K25" s="844">
        <v>2.0353736702495064</v>
      </c>
      <c r="L25" s="844">
        <v>0</v>
      </c>
      <c r="M25" s="844">
        <v>5.2646307613073464</v>
      </c>
      <c r="N25" s="844">
        <v>0</v>
      </c>
      <c r="O25" s="844">
        <v>4.3599687164184848</v>
      </c>
      <c r="P25" s="836">
        <v>6.3528929047777724E-2</v>
      </c>
      <c r="Q25" s="836">
        <v>0</v>
      </c>
      <c r="R25" s="836">
        <v>0</v>
      </c>
      <c r="S25" s="836">
        <v>0</v>
      </c>
      <c r="T25" s="836">
        <v>0</v>
      </c>
      <c r="U25" s="835">
        <v>5.085868938747355</v>
      </c>
      <c r="V25" s="35"/>
    </row>
    <row r="26" spans="1:22">
      <c r="A26" s="837" t="s">
        <v>799</v>
      </c>
      <c r="B26" s="840">
        <v>4.3141985442316497E-2</v>
      </c>
      <c r="C26" s="840">
        <v>0</v>
      </c>
      <c r="D26" s="840">
        <v>9.956179267311455E-3</v>
      </c>
      <c r="E26" s="840">
        <v>1.1432601898716767E-3</v>
      </c>
      <c r="F26" s="840">
        <v>7.6647346423864325E-3</v>
      </c>
      <c r="G26" s="840">
        <v>1.600831740314628E-3</v>
      </c>
      <c r="H26" s="840">
        <v>7.9482060837416449E-2</v>
      </c>
      <c r="I26" s="840">
        <v>1.7752851256876202E-3</v>
      </c>
      <c r="J26" s="840">
        <v>0</v>
      </c>
      <c r="K26" s="840">
        <v>0</v>
      </c>
      <c r="L26" s="840">
        <v>0</v>
      </c>
      <c r="M26" s="840">
        <v>0</v>
      </c>
      <c r="N26" s="840">
        <v>0</v>
      </c>
      <c r="O26" s="840">
        <v>0</v>
      </c>
      <c r="P26" s="839">
        <v>0</v>
      </c>
      <c r="Q26" s="839">
        <v>0</v>
      </c>
      <c r="R26" s="839">
        <v>0</v>
      </c>
      <c r="S26" s="839">
        <v>0</v>
      </c>
      <c r="T26" s="839">
        <v>0</v>
      </c>
      <c r="U26" s="835">
        <v>1.3965360717519226E-2</v>
      </c>
      <c r="V26" s="35"/>
    </row>
    <row r="27" spans="1:22">
      <c r="A27" s="837" t="s">
        <v>126</v>
      </c>
      <c r="B27" s="840">
        <v>0.15538228014043373</v>
      </c>
      <c r="C27" s="840">
        <v>4.7796454445039771E-2</v>
      </c>
      <c r="D27" s="840">
        <v>0.59730971705812486</v>
      </c>
      <c r="E27" s="840">
        <v>3.4288768893655092E-2</v>
      </c>
      <c r="F27" s="840">
        <v>0.51662343851777148</v>
      </c>
      <c r="G27" s="840">
        <v>0.27713073709258385</v>
      </c>
      <c r="H27" s="840">
        <v>0</v>
      </c>
      <c r="I27" s="840">
        <v>0.3591223685858802</v>
      </c>
      <c r="J27" s="840">
        <v>0</v>
      </c>
      <c r="K27" s="840">
        <v>0</v>
      </c>
      <c r="L27" s="840">
        <v>0</v>
      </c>
      <c r="M27" s="840">
        <v>4.0596364646686839E-2</v>
      </c>
      <c r="N27" s="840">
        <v>0</v>
      </c>
      <c r="O27" s="840">
        <v>1.1567703591934242E-2</v>
      </c>
      <c r="P27" s="839">
        <v>0</v>
      </c>
      <c r="Q27" s="839">
        <v>0</v>
      </c>
      <c r="R27" s="839">
        <v>0</v>
      </c>
      <c r="S27" s="839">
        <v>0</v>
      </c>
      <c r="T27" s="839">
        <v>0</v>
      </c>
      <c r="U27" s="835">
        <v>0.34465016916140867</v>
      </c>
      <c r="V27" s="35"/>
    </row>
    <row r="28" spans="1:22">
      <c r="A28" s="837" t="s">
        <v>136</v>
      </c>
      <c r="B28" s="840">
        <v>5.7826386496933031</v>
      </c>
      <c r="C28" s="840">
        <v>1.2868197756841333</v>
      </c>
      <c r="D28" s="840">
        <v>3.6630542987731296</v>
      </c>
      <c r="E28" s="840">
        <v>3.2097514211907749</v>
      </c>
      <c r="F28" s="840">
        <v>4.6745164708044591</v>
      </c>
      <c r="G28" s="840">
        <v>3.930743852979917</v>
      </c>
      <c r="H28" s="840">
        <v>0</v>
      </c>
      <c r="I28" s="840">
        <v>2.098955239096544</v>
      </c>
      <c r="J28" s="840">
        <v>2.791707391596299E-2</v>
      </c>
      <c r="K28" s="840">
        <v>1.467310010169431</v>
      </c>
      <c r="L28" s="840">
        <v>0</v>
      </c>
      <c r="M28" s="840">
        <v>4.8624766245598128</v>
      </c>
      <c r="N28" s="840">
        <v>0</v>
      </c>
      <c r="O28" s="840">
        <v>4.3484010128265513</v>
      </c>
      <c r="P28" s="839">
        <v>0</v>
      </c>
      <c r="Q28" s="839">
        <v>0</v>
      </c>
      <c r="R28" s="839">
        <v>0</v>
      </c>
      <c r="S28" s="839">
        <v>0</v>
      </c>
      <c r="T28" s="839">
        <v>0</v>
      </c>
      <c r="U28" s="835">
        <v>3.6720741616924193</v>
      </c>
      <c r="V28" s="35"/>
    </row>
    <row r="29" spans="1:22">
      <c r="A29" s="837" t="s">
        <v>719</v>
      </c>
      <c r="B29" s="840">
        <v>0</v>
      </c>
      <c r="C29" s="840">
        <v>0</v>
      </c>
      <c r="D29" s="840">
        <v>0</v>
      </c>
      <c r="E29" s="840">
        <v>0</v>
      </c>
      <c r="F29" s="840">
        <v>6.4434283854489072E-2</v>
      </c>
      <c r="G29" s="840">
        <v>0</v>
      </c>
      <c r="H29" s="840">
        <v>0.33893814564694813</v>
      </c>
      <c r="I29" s="840">
        <v>7.1973300565524659E-3</v>
      </c>
      <c r="J29" s="840">
        <v>0</v>
      </c>
      <c r="K29" s="840">
        <v>0</v>
      </c>
      <c r="L29" s="840">
        <v>0</v>
      </c>
      <c r="M29" s="840">
        <v>0</v>
      </c>
      <c r="N29" s="840">
        <v>0</v>
      </c>
      <c r="O29" s="840">
        <v>0</v>
      </c>
      <c r="P29" s="839">
        <v>0</v>
      </c>
      <c r="Q29" s="839">
        <v>0</v>
      </c>
      <c r="R29" s="839">
        <v>0</v>
      </c>
      <c r="S29" s="839">
        <v>0</v>
      </c>
      <c r="T29" s="839">
        <v>0</v>
      </c>
      <c r="U29" s="835">
        <v>4.6327855941866534E-3</v>
      </c>
      <c r="V29" s="35"/>
    </row>
    <row r="30" spans="1:22">
      <c r="A30" s="837" t="s">
        <v>800</v>
      </c>
      <c r="B30" s="840">
        <v>0.49949102697316938</v>
      </c>
      <c r="C30" s="840">
        <v>0.59009003385848979</v>
      </c>
      <c r="D30" s="840">
        <v>0.31125610513345864</v>
      </c>
      <c r="E30" s="840">
        <v>1.007977897131733E-2</v>
      </c>
      <c r="F30" s="840">
        <v>0.73632063247284774</v>
      </c>
      <c r="G30" s="840">
        <v>0.27559199048037347</v>
      </c>
      <c r="H30" s="840">
        <v>0</v>
      </c>
      <c r="I30" s="840">
        <v>0.12949720830152653</v>
      </c>
      <c r="J30" s="840">
        <v>0</v>
      </c>
      <c r="K30" s="840">
        <v>0.1337137622041884</v>
      </c>
      <c r="L30" s="840">
        <v>0</v>
      </c>
      <c r="M30" s="840">
        <v>0.18223032208960399</v>
      </c>
      <c r="N30" s="840">
        <v>0</v>
      </c>
      <c r="O30" s="840">
        <v>0</v>
      </c>
      <c r="P30" s="839">
        <v>6.3528929047777724E-2</v>
      </c>
      <c r="Q30" s="839">
        <v>0</v>
      </c>
      <c r="R30" s="839">
        <v>0</v>
      </c>
      <c r="S30" s="839">
        <v>0</v>
      </c>
      <c r="T30" s="839">
        <v>0</v>
      </c>
      <c r="U30" s="835">
        <v>0.30661834596397258</v>
      </c>
      <c r="V30" s="35"/>
    </row>
    <row r="31" spans="1:22">
      <c r="A31" s="837" t="s">
        <v>801</v>
      </c>
      <c r="B31" s="840">
        <v>0.3200500979749778</v>
      </c>
      <c r="C31" s="840">
        <v>0.69091547419171617</v>
      </c>
      <c r="D31" s="840">
        <v>0.28297703350306885</v>
      </c>
      <c r="E31" s="840">
        <v>0.40522428113333403</v>
      </c>
      <c r="F31" s="840">
        <v>0.58083698746788048</v>
      </c>
      <c r="G31" s="840">
        <v>0.41213294229363806</v>
      </c>
      <c r="H31" s="840">
        <v>11.713393452660492</v>
      </c>
      <c r="I31" s="840">
        <v>0.35490561981954577</v>
      </c>
      <c r="J31" s="840">
        <v>0</v>
      </c>
      <c r="K31" s="840">
        <v>9.2074271602455002E-2</v>
      </c>
      <c r="L31" s="840">
        <v>0</v>
      </c>
      <c r="M31" s="840">
        <v>0.10030612765824175</v>
      </c>
      <c r="N31" s="840">
        <v>0</v>
      </c>
      <c r="O31" s="840">
        <v>0</v>
      </c>
      <c r="P31" s="839">
        <v>0</v>
      </c>
      <c r="Q31" s="839">
        <v>0</v>
      </c>
      <c r="R31" s="839">
        <v>0</v>
      </c>
      <c r="S31" s="839">
        <v>0</v>
      </c>
      <c r="T31" s="839">
        <v>0</v>
      </c>
      <c r="U31" s="835">
        <v>0.34294980086381882</v>
      </c>
      <c r="V31" s="35"/>
    </row>
    <row r="32" spans="1:22">
      <c r="A32" s="837" t="s">
        <v>802</v>
      </c>
      <c r="B32" s="840">
        <v>0.35930135649554207</v>
      </c>
      <c r="C32" s="840">
        <v>2.6366857201523888E-2</v>
      </c>
      <c r="D32" s="840">
        <v>0.52934716993125797</v>
      </c>
      <c r="E32" s="840">
        <v>1.1351673111309597</v>
      </c>
      <c r="F32" s="840">
        <v>0.57333703942973624</v>
      </c>
      <c r="G32" s="840">
        <v>1.7504989362513945E-2</v>
      </c>
      <c r="H32" s="840">
        <v>0</v>
      </c>
      <c r="I32" s="840">
        <v>0.67663891598256221</v>
      </c>
      <c r="J32" s="840">
        <v>0</v>
      </c>
      <c r="K32" s="840">
        <v>0.34227562627343244</v>
      </c>
      <c r="L32" s="840">
        <v>0</v>
      </c>
      <c r="M32" s="840">
        <v>7.9021322353000994E-2</v>
      </c>
      <c r="N32" s="840">
        <v>0</v>
      </c>
      <c r="O32" s="840">
        <v>0</v>
      </c>
      <c r="P32" s="839">
        <v>0</v>
      </c>
      <c r="Q32" s="839">
        <v>0</v>
      </c>
      <c r="R32" s="839">
        <v>0</v>
      </c>
      <c r="S32" s="839">
        <v>0</v>
      </c>
      <c r="T32" s="839">
        <v>0</v>
      </c>
      <c r="U32" s="835">
        <v>0.40097831475402868</v>
      </c>
      <c r="V32" s="35"/>
    </row>
    <row r="33" spans="1:22" ht="3.75" customHeight="1">
      <c r="A33" s="837"/>
      <c r="B33" s="840"/>
      <c r="C33" s="841"/>
      <c r="D33" s="841"/>
      <c r="E33" s="841"/>
      <c r="F33" s="841"/>
      <c r="G33" s="841"/>
      <c r="H33" s="841"/>
      <c r="I33" s="841"/>
      <c r="J33" s="841"/>
      <c r="K33" s="841"/>
      <c r="L33" s="841"/>
      <c r="M33" s="841"/>
      <c r="N33" s="841"/>
      <c r="O33" s="841"/>
      <c r="P33" s="842"/>
      <c r="Q33" s="842"/>
      <c r="R33" s="842"/>
      <c r="S33" s="842"/>
      <c r="T33" s="842"/>
      <c r="U33" s="843"/>
      <c r="V33" s="35"/>
    </row>
    <row r="34" spans="1:22">
      <c r="A34" s="834" t="s">
        <v>806</v>
      </c>
      <c r="B34" s="844">
        <v>10.756783902158611</v>
      </c>
      <c r="C34" s="844">
        <v>3.0589259977301602</v>
      </c>
      <c r="D34" s="844">
        <v>15.616589793063879</v>
      </c>
      <c r="E34" s="844">
        <v>2.4708151897575386</v>
      </c>
      <c r="F34" s="844">
        <v>2.908948130919653</v>
      </c>
      <c r="G34" s="844">
        <v>12.069812523141556</v>
      </c>
      <c r="H34" s="844">
        <v>1.8839855776949306E-2</v>
      </c>
      <c r="I34" s="844">
        <v>4.3635657756816419</v>
      </c>
      <c r="J34" s="844">
        <v>81.168423343951119</v>
      </c>
      <c r="K34" s="844">
        <v>0.12141990081776727</v>
      </c>
      <c r="L34" s="844">
        <v>4.1720907110816857E-2</v>
      </c>
      <c r="M34" s="844">
        <v>1.7350806103333956E-2</v>
      </c>
      <c r="N34" s="844">
        <v>0</v>
      </c>
      <c r="O34" s="844">
        <v>0.49872590426095254</v>
      </c>
      <c r="P34" s="836">
        <v>0</v>
      </c>
      <c r="Q34" s="836">
        <v>0</v>
      </c>
      <c r="R34" s="836">
        <v>0</v>
      </c>
      <c r="S34" s="836">
        <v>41.853249282287642</v>
      </c>
      <c r="T34" s="836">
        <v>0.10581686515999505</v>
      </c>
      <c r="U34" s="835">
        <v>13.580239222664281</v>
      </c>
      <c r="V34" s="35"/>
    </row>
    <row r="35" spans="1:22">
      <c r="A35" s="837" t="s">
        <v>799</v>
      </c>
      <c r="B35" s="840">
        <v>0.17612583212763241</v>
      </c>
      <c r="C35" s="840">
        <v>0</v>
      </c>
      <c r="D35" s="840">
        <v>4.8660236756216481E-2</v>
      </c>
      <c r="E35" s="840">
        <v>5.2350758744240649E-3</v>
      </c>
      <c r="F35" s="840">
        <v>1.1809202234903936E-2</v>
      </c>
      <c r="G35" s="840">
        <v>2.1228808223083661E-3</v>
      </c>
      <c r="H35" s="840">
        <v>1.8839855776949306E-2</v>
      </c>
      <c r="I35" s="840">
        <v>5.0741095609529313E-4</v>
      </c>
      <c r="J35" s="840">
        <v>0</v>
      </c>
      <c r="K35" s="840">
        <v>0</v>
      </c>
      <c r="L35" s="840">
        <v>0</v>
      </c>
      <c r="M35" s="840">
        <v>0</v>
      </c>
      <c r="N35" s="840">
        <v>0</v>
      </c>
      <c r="O35" s="840">
        <v>0</v>
      </c>
      <c r="P35" s="839">
        <v>0</v>
      </c>
      <c r="Q35" s="839">
        <v>0</v>
      </c>
      <c r="R35" s="839">
        <v>0</v>
      </c>
      <c r="S35" s="839">
        <v>0</v>
      </c>
      <c r="T35" s="839">
        <v>0</v>
      </c>
      <c r="U35" s="835">
        <v>5.6508043153820714E-2</v>
      </c>
      <c r="V35" s="35"/>
    </row>
    <row r="36" spans="1:22">
      <c r="A36" s="837" t="s">
        <v>126</v>
      </c>
      <c r="B36" s="840">
        <v>5.2213338370577435E-2</v>
      </c>
      <c r="C36" s="840">
        <v>3.9405412153380136E-2</v>
      </c>
      <c r="D36" s="840">
        <v>0.5888258910110048</v>
      </c>
      <c r="E36" s="840">
        <v>3.9709695419841796E-2</v>
      </c>
      <c r="F36" s="840">
        <v>8.6595215020971616E-2</v>
      </c>
      <c r="G36" s="840">
        <v>0.10702032114499227</v>
      </c>
      <c r="H36" s="840">
        <v>0</v>
      </c>
      <c r="I36" s="840">
        <v>0.25781071789723614</v>
      </c>
      <c r="J36" s="840">
        <v>0</v>
      </c>
      <c r="K36" s="840">
        <v>0</v>
      </c>
      <c r="L36" s="840">
        <v>0</v>
      </c>
      <c r="M36" s="840">
        <v>0</v>
      </c>
      <c r="N36" s="840">
        <v>0</v>
      </c>
      <c r="O36" s="840">
        <v>0</v>
      </c>
      <c r="P36" s="839">
        <v>0</v>
      </c>
      <c r="Q36" s="839">
        <v>0</v>
      </c>
      <c r="R36" s="839">
        <v>0</v>
      </c>
      <c r="S36" s="839">
        <v>0</v>
      </c>
      <c r="T36" s="839">
        <v>0</v>
      </c>
      <c r="U36" s="835">
        <v>0.26537409509813487</v>
      </c>
      <c r="V36" s="35"/>
    </row>
    <row r="37" spans="1:22">
      <c r="A37" s="837" t="s">
        <v>136</v>
      </c>
      <c r="B37" s="840">
        <v>10.026266858127299</v>
      </c>
      <c r="C37" s="840">
        <v>2.7859496256768175</v>
      </c>
      <c r="D37" s="840">
        <v>14.683857522808779</v>
      </c>
      <c r="E37" s="840">
        <v>1.1963125916463651</v>
      </c>
      <c r="F37" s="840">
        <v>1.9597220279631715</v>
      </c>
      <c r="G37" s="840">
        <v>11.612394259046843</v>
      </c>
      <c r="H37" s="840">
        <v>0</v>
      </c>
      <c r="I37" s="840">
        <v>4.085737843442149</v>
      </c>
      <c r="J37" s="840">
        <v>81.168423343951119</v>
      </c>
      <c r="K37" s="840">
        <v>9.0922476013379855E-2</v>
      </c>
      <c r="L37" s="840">
        <v>4.1720907110816857E-2</v>
      </c>
      <c r="M37" s="840">
        <v>1.7350806103333956E-2</v>
      </c>
      <c r="N37" s="840">
        <v>0</v>
      </c>
      <c r="O37" s="840">
        <v>0.49872590426095254</v>
      </c>
      <c r="P37" s="839">
        <v>0</v>
      </c>
      <c r="Q37" s="839">
        <v>0</v>
      </c>
      <c r="R37" s="839">
        <v>0</v>
      </c>
      <c r="S37" s="839">
        <v>41.853249282287642</v>
      </c>
      <c r="T37" s="839">
        <v>0.10581686515999505</v>
      </c>
      <c r="U37" s="835">
        <v>12.941035983587751</v>
      </c>
      <c r="V37" s="35"/>
    </row>
    <row r="38" spans="1:22">
      <c r="A38" s="837" t="s">
        <v>719</v>
      </c>
      <c r="B38" s="840">
        <v>0</v>
      </c>
      <c r="C38" s="840">
        <v>0</v>
      </c>
      <c r="D38" s="840">
        <v>0</v>
      </c>
      <c r="E38" s="840">
        <v>1.5900467908746919E-2</v>
      </c>
      <c r="F38" s="840">
        <v>0.22670311939918444</v>
      </c>
      <c r="G38" s="840">
        <v>0</v>
      </c>
      <c r="H38" s="840">
        <v>0</v>
      </c>
      <c r="I38" s="840">
        <v>0</v>
      </c>
      <c r="J38" s="840">
        <v>0</v>
      </c>
      <c r="K38" s="840">
        <v>0</v>
      </c>
      <c r="L38" s="840">
        <v>0</v>
      </c>
      <c r="M38" s="840">
        <v>0</v>
      </c>
      <c r="N38" s="840">
        <v>0</v>
      </c>
      <c r="O38" s="840">
        <v>0</v>
      </c>
      <c r="P38" s="839">
        <v>0</v>
      </c>
      <c r="Q38" s="839">
        <v>0</v>
      </c>
      <c r="R38" s="839">
        <v>0</v>
      </c>
      <c r="S38" s="839">
        <v>0</v>
      </c>
      <c r="T38" s="839">
        <v>0</v>
      </c>
      <c r="U38" s="835">
        <v>9.3226079189415931E-3</v>
      </c>
      <c r="V38" s="35"/>
    </row>
    <row r="39" spans="1:22">
      <c r="A39" s="837" t="s">
        <v>800</v>
      </c>
      <c r="B39" s="840">
        <v>0.27280583036589806</v>
      </c>
      <c r="C39" s="840">
        <v>9.486682534755651E-3</v>
      </c>
      <c r="D39" s="840">
        <v>0.15216972604575524</v>
      </c>
      <c r="E39" s="840">
        <v>9.5641214577225242E-2</v>
      </c>
      <c r="F39" s="840">
        <v>0.36164416179998526</v>
      </c>
      <c r="G39" s="840">
        <v>0.20599229898334495</v>
      </c>
      <c r="H39" s="840">
        <v>0</v>
      </c>
      <c r="I39" s="840">
        <v>1.3518680570628539E-2</v>
      </c>
      <c r="J39" s="840">
        <v>0</v>
      </c>
      <c r="K39" s="840">
        <v>0</v>
      </c>
      <c r="L39" s="840">
        <v>0</v>
      </c>
      <c r="M39" s="840">
        <v>0</v>
      </c>
      <c r="N39" s="840">
        <v>0</v>
      </c>
      <c r="O39" s="840">
        <v>0</v>
      </c>
      <c r="P39" s="839">
        <v>0</v>
      </c>
      <c r="Q39" s="839">
        <v>0</v>
      </c>
      <c r="R39" s="839">
        <v>0</v>
      </c>
      <c r="S39" s="839">
        <v>0</v>
      </c>
      <c r="T39" s="839">
        <v>0</v>
      </c>
      <c r="U39" s="835">
        <v>0.15723949150341193</v>
      </c>
      <c r="V39" s="35"/>
    </row>
    <row r="40" spans="1:22">
      <c r="A40" s="837" t="s">
        <v>801</v>
      </c>
      <c r="B40" s="840">
        <v>4.1374685798316511E-2</v>
      </c>
      <c r="C40" s="840">
        <v>6.8958575652020321E-2</v>
      </c>
      <c r="D40" s="840">
        <v>9.3465911755126432E-2</v>
      </c>
      <c r="E40" s="840">
        <v>0.15968232799930396</v>
      </c>
      <c r="F40" s="840">
        <v>0.10424311502625365</v>
      </c>
      <c r="G40" s="840">
        <v>0.12306068593197378</v>
      </c>
      <c r="H40" s="840">
        <v>0</v>
      </c>
      <c r="I40" s="840">
        <v>3.8334688834438372E-3</v>
      </c>
      <c r="J40" s="840">
        <v>0</v>
      </c>
      <c r="K40" s="840">
        <v>0</v>
      </c>
      <c r="L40" s="840">
        <v>0</v>
      </c>
      <c r="M40" s="840">
        <v>0</v>
      </c>
      <c r="N40" s="840">
        <v>0</v>
      </c>
      <c r="O40" s="840">
        <v>0</v>
      </c>
      <c r="P40" s="839">
        <v>0</v>
      </c>
      <c r="Q40" s="839">
        <v>0</v>
      </c>
      <c r="R40" s="839">
        <v>0</v>
      </c>
      <c r="S40" s="839">
        <v>0</v>
      </c>
      <c r="T40" s="839">
        <v>0</v>
      </c>
      <c r="U40" s="835">
        <v>6.5026753710671695E-2</v>
      </c>
      <c r="V40" s="35"/>
    </row>
    <row r="41" spans="1:22">
      <c r="A41" s="837" t="s">
        <v>802</v>
      </c>
      <c r="B41" s="840">
        <v>0.18799735736888859</v>
      </c>
      <c r="C41" s="840">
        <v>0.15512570171318668</v>
      </c>
      <c r="D41" s="840">
        <v>4.9610504686998562E-2</v>
      </c>
      <c r="E41" s="840">
        <v>0.95833381633163173</v>
      </c>
      <c r="F41" s="840">
        <v>0.15823128947518234</v>
      </c>
      <c r="G41" s="840">
        <v>1.9222077212094124E-2</v>
      </c>
      <c r="H41" s="840">
        <v>0</v>
      </c>
      <c r="I41" s="840">
        <v>2.1576539320890794E-3</v>
      </c>
      <c r="J41" s="840">
        <v>0</v>
      </c>
      <c r="K41" s="840">
        <v>3.049742480438743E-2</v>
      </c>
      <c r="L41" s="840">
        <v>0</v>
      </c>
      <c r="M41" s="840">
        <v>0</v>
      </c>
      <c r="N41" s="840">
        <v>0</v>
      </c>
      <c r="O41" s="840">
        <v>0</v>
      </c>
      <c r="P41" s="839">
        <v>0</v>
      </c>
      <c r="Q41" s="839">
        <v>0</v>
      </c>
      <c r="R41" s="839">
        <v>0</v>
      </c>
      <c r="S41" s="839">
        <v>0</v>
      </c>
      <c r="T41" s="839">
        <v>0</v>
      </c>
      <c r="U41" s="835">
        <v>8.5732247691547026E-2</v>
      </c>
      <c r="V41" s="35"/>
    </row>
    <row r="42" spans="1:22" ht="3.45" customHeight="1">
      <c r="A42" s="837"/>
      <c r="B42" s="840"/>
      <c r="C42" s="841"/>
      <c r="D42" s="841"/>
      <c r="E42" s="841"/>
      <c r="F42" s="841"/>
      <c r="G42" s="841"/>
      <c r="H42" s="841"/>
      <c r="I42" s="841"/>
      <c r="J42" s="841"/>
      <c r="K42" s="841"/>
      <c r="L42" s="841"/>
      <c r="M42" s="841"/>
      <c r="N42" s="841"/>
      <c r="O42" s="841"/>
      <c r="P42" s="842"/>
      <c r="Q42" s="842"/>
      <c r="R42" s="842"/>
      <c r="S42" s="842"/>
      <c r="T42" s="842"/>
      <c r="U42" s="843"/>
      <c r="V42" s="35"/>
    </row>
    <row r="43" spans="1:22">
      <c r="A43" s="834" t="s">
        <v>807</v>
      </c>
      <c r="B43" s="844">
        <v>5.0537573502797833E-2</v>
      </c>
      <c r="C43" s="844">
        <v>4.2167762614812926E-3</v>
      </c>
      <c r="D43" s="844">
        <v>0.18437959776500906</v>
      </c>
      <c r="E43" s="844">
        <v>1.4917353629953403E-2</v>
      </c>
      <c r="F43" s="844">
        <v>2.7046590016616178E-3</v>
      </c>
      <c r="G43" s="844">
        <v>7.7190800121915808E-3</v>
      </c>
      <c r="H43" s="844">
        <v>3.0624842884872483E-3</v>
      </c>
      <c r="I43" s="844">
        <v>1.5360778988911972E-2</v>
      </c>
      <c r="J43" s="844">
        <v>13.056939154231801</v>
      </c>
      <c r="K43" s="844">
        <v>0</v>
      </c>
      <c r="L43" s="844">
        <v>8.3590474343251484E-3</v>
      </c>
      <c r="M43" s="844">
        <v>0</v>
      </c>
      <c r="N43" s="844">
        <v>0</v>
      </c>
      <c r="O43" s="844">
        <v>2.9417867538884881E-3</v>
      </c>
      <c r="P43" s="836">
        <v>0</v>
      </c>
      <c r="Q43" s="836">
        <v>0</v>
      </c>
      <c r="R43" s="836">
        <v>0</v>
      </c>
      <c r="S43" s="836">
        <v>39.951479991801477</v>
      </c>
      <c r="T43" s="836">
        <v>0.10561722849637624</v>
      </c>
      <c r="U43" s="835">
        <v>1.0636780762582467</v>
      </c>
      <c r="V43" s="35"/>
    </row>
    <row r="44" spans="1:22" ht="13.65" customHeight="1">
      <c r="A44" s="837" t="s">
        <v>799</v>
      </c>
      <c r="B44" s="840">
        <v>6.128762813013792E-3</v>
      </c>
      <c r="C44" s="840">
        <v>0</v>
      </c>
      <c r="D44" s="840">
        <v>2.181717532764835E-3</v>
      </c>
      <c r="E44" s="840">
        <v>1.0171765638492551E-3</v>
      </c>
      <c r="F44" s="840">
        <v>6.7218266684116454E-4</v>
      </c>
      <c r="G44" s="840">
        <v>5.8752473854902149E-4</v>
      </c>
      <c r="H44" s="840">
        <v>3.0624842884872483E-3</v>
      </c>
      <c r="I44" s="840">
        <v>2.4627111397342163E-4</v>
      </c>
      <c r="J44" s="840">
        <v>0</v>
      </c>
      <c r="K44" s="840">
        <v>0</v>
      </c>
      <c r="L44" s="840">
        <v>0</v>
      </c>
      <c r="M44" s="840">
        <v>0</v>
      </c>
      <c r="N44" s="840">
        <v>0</v>
      </c>
      <c r="O44" s="840">
        <v>0</v>
      </c>
      <c r="P44" s="839">
        <v>0</v>
      </c>
      <c r="Q44" s="839">
        <v>0</v>
      </c>
      <c r="R44" s="839">
        <v>0</v>
      </c>
      <c r="S44" s="839">
        <v>0</v>
      </c>
      <c r="T44" s="839">
        <v>0</v>
      </c>
      <c r="U44" s="835">
        <v>2.2641413600103144E-3</v>
      </c>
      <c r="V44" s="35"/>
    </row>
    <row r="45" spans="1:22">
      <c r="A45" s="837" t="s">
        <v>126</v>
      </c>
      <c r="B45" s="840">
        <v>8.1236298862438696E-5</v>
      </c>
      <c r="C45" s="840">
        <v>0</v>
      </c>
      <c r="D45" s="840">
        <v>2.17919198763342E-3</v>
      </c>
      <c r="E45" s="840">
        <v>5.2100926097435154E-5</v>
      </c>
      <c r="F45" s="840">
        <v>0</v>
      </c>
      <c r="G45" s="840">
        <v>1.5512156429055496E-5</v>
      </c>
      <c r="H45" s="840">
        <v>0</v>
      </c>
      <c r="I45" s="840">
        <v>1.3611690275592517E-3</v>
      </c>
      <c r="J45" s="840">
        <v>0</v>
      </c>
      <c r="K45" s="840">
        <v>0</v>
      </c>
      <c r="L45" s="840">
        <v>0</v>
      </c>
      <c r="M45" s="840">
        <v>0</v>
      </c>
      <c r="N45" s="840">
        <v>0</v>
      </c>
      <c r="O45" s="840">
        <v>0</v>
      </c>
      <c r="P45" s="839">
        <v>0</v>
      </c>
      <c r="Q45" s="839">
        <v>0</v>
      </c>
      <c r="R45" s="839">
        <v>0</v>
      </c>
      <c r="S45" s="839">
        <v>0</v>
      </c>
      <c r="T45" s="839">
        <v>0</v>
      </c>
      <c r="U45" s="835">
        <v>9.4675428439950585E-4</v>
      </c>
      <c r="V45" s="35"/>
    </row>
    <row r="46" spans="1:22" ht="12.75" customHeight="1">
      <c r="A46" s="837" t="s">
        <v>136</v>
      </c>
      <c r="B46" s="840">
        <v>3.9914100907696558E-2</v>
      </c>
      <c r="C46" s="840">
        <v>4.0644124043657387E-3</v>
      </c>
      <c r="D46" s="840">
        <v>0.17306228754148145</v>
      </c>
      <c r="E46" s="840">
        <v>1.0945145841901755E-2</v>
      </c>
      <c r="F46" s="840">
        <v>7.3103296578783946E-5</v>
      </c>
      <c r="G46" s="840">
        <v>4.8907970178207203E-3</v>
      </c>
      <c r="H46" s="840">
        <v>0</v>
      </c>
      <c r="I46" s="840">
        <v>1.3129233479439249E-2</v>
      </c>
      <c r="J46" s="840">
        <v>13.056939154231801</v>
      </c>
      <c r="K46" s="840">
        <v>0</v>
      </c>
      <c r="L46" s="840">
        <v>8.3590474343251484E-3</v>
      </c>
      <c r="M46" s="840">
        <v>0</v>
      </c>
      <c r="N46" s="840">
        <v>0</v>
      </c>
      <c r="O46" s="840">
        <v>2.9417867538884881E-3</v>
      </c>
      <c r="P46" s="839">
        <v>0</v>
      </c>
      <c r="Q46" s="839">
        <v>0</v>
      </c>
      <c r="R46" s="839">
        <v>0</v>
      </c>
      <c r="S46" s="839">
        <v>39.951479991801477</v>
      </c>
      <c r="T46" s="839">
        <v>0.1054440405510127</v>
      </c>
      <c r="U46" s="835">
        <v>1.0566105088020201</v>
      </c>
      <c r="V46" s="35"/>
    </row>
    <row r="47" spans="1:22">
      <c r="A47" s="837" t="s">
        <v>719</v>
      </c>
      <c r="B47" s="840">
        <v>0</v>
      </c>
      <c r="C47" s="840">
        <v>0</v>
      </c>
      <c r="D47" s="840">
        <v>0</v>
      </c>
      <c r="E47" s="840">
        <v>0</v>
      </c>
      <c r="F47" s="840">
        <v>5.700125318468405E-4</v>
      </c>
      <c r="G47" s="840">
        <v>0</v>
      </c>
      <c r="H47" s="840">
        <v>0</v>
      </c>
      <c r="I47" s="840">
        <v>0</v>
      </c>
      <c r="J47" s="840">
        <v>0</v>
      </c>
      <c r="K47" s="840">
        <v>0</v>
      </c>
      <c r="L47" s="840">
        <v>0</v>
      </c>
      <c r="M47" s="840">
        <v>0</v>
      </c>
      <c r="N47" s="840">
        <v>0</v>
      </c>
      <c r="O47" s="840">
        <v>0</v>
      </c>
      <c r="P47" s="839">
        <v>0</v>
      </c>
      <c r="Q47" s="839">
        <v>0</v>
      </c>
      <c r="R47" s="839">
        <v>0</v>
      </c>
      <c r="S47" s="839">
        <v>0</v>
      </c>
      <c r="T47" s="839">
        <v>0</v>
      </c>
      <c r="U47" s="835">
        <v>2.2728344443092768E-5</v>
      </c>
      <c r="V47" s="35"/>
    </row>
    <row r="48" spans="1:22">
      <c r="A48" s="837" t="s">
        <v>800</v>
      </c>
      <c r="B48" s="840">
        <v>2.5988465553711836E-3</v>
      </c>
      <c r="C48" s="840">
        <v>2.4354359806433353E-7</v>
      </c>
      <c r="D48" s="840">
        <v>5.8563083332888231E-4</v>
      </c>
      <c r="E48" s="840">
        <v>4.2943273107302822E-8</v>
      </c>
      <c r="F48" s="840">
        <v>0</v>
      </c>
      <c r="G48" s="840">
        <v>8.3811564091068494E-4</v>
      </c>
      <c r="H48" s="840">
        <v>0</v>
      </c>
      <c r="I48" s="840">
        <v>3.5550876803442538E-4</v>
      </c>
      <c r="J48" s="840">
        <v>0</v>
      </c>
      <c r="K48" s="840">
        <v>0</v>
      </c>
      <c r="L48" s="840">
        <v>0</v>
      </c>
      <c r="M48" s="840">
        <v>0</v>
      </c>
      <c r="N48" s="840">
        <v>0</v>
      </c>
      <c r="O48" s="840">
        <v>0</v>
      </c>
      <c r="P48" s="839">
        <v>0</v>
      </c>
      <c r="Q48" s="839">
        <v>0</v>
      </c>
      <c r="R48" s="839">
        <v>0</v>
      </c>
      <c r="S48" s="839">
        <v>0</v>
      </c>
      <c r="T48" s="839">
        <v>0</v>
      </c>
      <c r="U48" s="835">
        <v>9.3186975985943817E-4</v>
      </c>
      <c r="V48" s="35"/>
    </row>
    <row r="49" spans="1:22">
      <c r="A49" s="837" t="s">
        <v>801</v>
      </c>
      <c r="B49" s="840">
        <v>0</v>
      </c>
      <c r="C49" s="840">
        <v>0</v>
      </c>
      <c r="D49" s="840">
        <v>2.2714528446970548E-8</v>
      </c>
      <c r="E49" s="840">
        <v>0</v>
      </c>
      <c r="F49" s="840">
        <v>0</v>
      </c>
      <c r="G49" s="840">
        <v>1.9688450957765825E-11</v>
      </c>
      <c r="H49" s="840">
        <v>0</v>
      </c>
      <c r="I49" s="840">
        <v>0</v>
      </c>
      <c r="J49" s="840">
        <v>0</v>
      </c>
      <c r="K49" s="840">
        <v>0</v>
      </c>
      <c r="L49" s="840">
        <v>0</v>
      </c>
      <c r="M49" s="840">
        <v>0</v>
      </c>
      <c r="N49" s="840">
        <v>0</v>
      </c>
      <c r="O49" s="840">
        <v>0</v>
      </c>
      <c r="P49" s="839">
        <v>0</v>
      </c>
      <c r="Q49" s="839">
        <v>0</v>
      </c>
      <c r="R49" s="839">
        <v>0</v>
      </c>
      <c r="S49" s="839">
        <v>0</v>
      </c>
      <c r="T49" s="839">
        <v>0</v>
      </c>
      <c r="U49" s="835">
        <v>7.7539633276679832E-9</v>
      </c>
      <c r="V49" s="35"/>
    </row>
    <row r="50" spans="1:22">
      <c r="A50" s="837" t="s">
        <v>802</v>
      </c>
      <c r="B50" s="840">
        <v>1.8146269278538664E-3</v>
      </c>
      <c r="C50" s="840">
        <v>1.5212031351748961E-4</v>
      </c>
      <c r="D50" s="840">
        <v>6.3707471552720404E-3</v>
      </c>
      <c r="E50" s="840">
        <v>2.9028873548318508E-3</v>
      </c>
      <c r="F50" s="840">
        <v>1.3893605063948289E-3</v>
      </c>
      <c r="G50" s="840">
        <v>1.3871304387936489E-3</v>
      </c>
      <c r="H50" s="840">
        <v>0</v>
      </c>
      <c r="I50" s="840">
        <v>2.6859659990562297E-4</v>
      </c>
      <c r="J50" s="840">
        <v>0</v>
      </c>
      <c r="K50" s="840">
        <v>0</v>
      </c>
      <c r="L50" s="840">
        <v>0</v>
      </c>
      <c r="M50" s="840">
        <v>0</v>
      </c>
      <c r="N50" s="840">
        <v>0</v>
      </c>
      <c r="O50" s="840">
        <v>0</v>
      </c>
      <c r="P50" s="839">
        <v>0</v>
      </c>
      <c r="Q50" s="839">
        <v>0</v>
      </c>
      <c r="R50" s="839">
        <v>0</v>
      </c>
      <c r="S50" s="839">
        <v>0</v>
      </c>
      <c r="T50" s="839">
        <v>1.7318794536353726E-4</v>
      </c>
      <c r="U50" s="835">
        <v>2.9020659535508374E-3</v>
      </c>
      <c r="V50" s="35"/>
    </row>
    <row r="51" spans="1:22" ht="3.45" customHeight="1">
      <c r="A51" s="837"/>
      <c r="B51" s="840"/>
      <c r="C51" s="841"/>
      <c r="D51" s="841"/>
      <c r="E51" s="841"/>
      <c r="F51" s="841"/>
      <c r="G51" s="841"/>
      <c r="H51" s="841"/>
      <c r="I51" s="841"/>
      <c r="J51" s="841"/>
      <c r="K51" s="841"/>
      <c r="L51" s="841"/>
      <c r="M51" s="841"/>
      <c r="N51" s="841"/>
      <c r="O51" s="841"/>
      <c r="P51" s="842"/>
      <c r="Q51" s="842"/>
      <c r="R51" s="842"/>
      <c r="S51" s="842"/>
      <c r="T51" s="842"/>
      <c r="U51" s="843"/>
      <c r="V51" s="35"/>
    </row>
    <row r="52" spans="1:22">
      <c r="A52" s="834" t="s">
        <v>808</v>
      </c>
      <c r="B52" s="844">
        <v>19.296520528022551</v>
      </c>
      <c r="C52" s="844">
        <v>80.123692126165224</v>
      </c>
      <c r="D52" s="844">
        <v>17.195432144051182</v>
      </c>
      <c r="E52" s="844">
        <v>35.852427289693928</v>
      </c>
      <c r="F52" s="844">
        <v>15.549574960008222</v>
      </c>
      <c r="G52" s="844">
        <v>21.509012610845065</v>
      </c>
      <c r="H52" s="844">
        <v>0</v>
      </c>
      <c r="I52" s="844">
        <v>29.755560414011654</v>
      </c>
      <c r="J52" s="844">
        <v>3.3969839980341283</v>
      </c>
      <c r="K52" s="844">
        <v>46.681460744493144</v>
      </c>
      <c r="L52" s="844">
        <v>99.949401466800055</v>
      </c>
      <c r="M52" s="844">
        <v>0.47510934099396235</v>
      </c>
      <c r="N52" s="844">
        <v>100</v>
      </c>
      <c r="O52" s="844">
        <v>73.09086606602331</v>
      </c>
      <c r="P52" s="836">
        <v>0</v>
      </c>
      <c r="Q52" s="836">
        <v>0</v>
      </c>
      <c r="R52" s="836">
        <v>0</v>
      </c>
      <c r="S52" s="836">
        <v>18.195270725910884</v>
      </c>
      <c r="T52" s="836">
        <v>97.187452640547818</v>
      </c>
      <c r="U52" s="835">
        <v>21.658984476797478</v>
      </c>
      <c r="V52" s="35"/>
    </row>
    <row r="53" spans="1:22">
      <c r="A53" s="837" t="s">
        <v>799</v>
      </c>
      <c r="B53" s="840">
        <v>4.729305815163559</v>
      </c>
      <c r="C53" s="840">
        <v>0.12790052452693365</v>
      </c>
      <c r="D53" s="840">
        <v>5.0255504430177282</v>
      </c>
      <c r="E53" s="840">
        <v>8.0673330575636406</v>
      </c>
      <c r="F53" s="840">
        <v>1.2180551057596254</v>
      </c>
      <c r="G53" s="840">
        <v>3.9617296542041553</v>
      </c>
      <c r="H53" s="840">
        <v>0</v>
      </c>
      <c r="I53" s="840">
        <v>6.1135451285662077</v>
      </c>
      <c r="J53" s="840">
        <v>0</v>
      </c>
      <c r="K53" s="840">
        <v>0.23545009402343056</v>
      </c>
      <c r="L53" s="840">
        <v>48.068849575568755</v>
      </c>
      <c r="M53" s="840">
        <v>0</v>
      </c>
      <c r="N53" s="840">
        <v>34.77259656612587</v>
      </c>
      <c r="O53" s="840">
        <v>0</v>
      </c>
      <c r="P53" s="839">
        <v>0</v>
      </c>
      <c r="Q53" s="839">
        <v>0</v>
      </c>
      <c r="R53" s="839">
        <v>0</v>
      </c>
      <c r="S53" s="839">
        <v>0</v>
      </c>
      <c r="T53" s="839">
        <v>6.6598671353651646</v>
      </c>
      <c r="U53" s="835">
        <v>4.9482467832441603</v>
      </c>
      <c r="V53" s="35"/>
    </row>
    <row r="54" spans="1:22">
      <c r="A54" s="837" t="s">
        <v>136</v>
      </c>
      <c r="B54" s="840">
        <v>14.567011722504986</v>
      </c>
      <c r="C54" s="840">
        <v>60.133462377059232</v>
      </c>
      <c r="D54" s="840">
        <v>12.169249695469265</v>
      </c>
      <c r="E54" s="840">
        <v>27.720865886907937</v>
      </c>
      <c r="F54" s="840">
        <v>14.331175078723918</v>
      </c>
      <c r="G54" s="840">
        <v>16.128850020722769</v>
      </c>
      <c r="H54" s="840">
        <v>0</v>
      </c>
      <c r="I54" s="840">
        <v>23.640937049682982</v>
      </c>
      <c r="J54" s="840">
        <v>3.3969839980341283</v>
      </c>
      <c r="K54" s="840">
        <v>46.446010650469724</v>
      </c>
      <c r="L54" s="840">
        <v>51.880551891231306</v>
      </c>
      <c r="M54" s="840">
        <v>0.40257928404191168</v>
      </c>
      <c r="N54" s="840">
        <v>65.22740343387413</v>
      </c>
      <c r="O54" s="840">
        <v>73.09086606602331</v>
      </c>
      <c r="P54" s="839">
        <v>0</v>
      </c>
      <c r="Q54" s="839">
        <v>0</v>
      </c>
      <c r="R54" s="839">
        <v>0</v>
      </c>
      <c r="S54" s="839">
        <v>18.195270725910884</v>
      </c>
      <c r="T54" s="839">
        <v>89.292855418253993</v>
      </c>
      <c r="U54" s="835">
        <v>16.421003806720648</v>
      </c>
      <c r="V54" s="35"/>
    </row>
    <row r="55" spans="1:22">
      <c r="A55" s="845" t="s">
        <v>809</v>
      </c>
      <c r="B55" s="840">
        <v>0</v>
      </c>
      <c r="C55" s="840">
        <v>0</v>
      </c>
      <c r="D55" s="840">
        <v>0</v>
      </c>
      <c r="E55" s="840">
        <v>0</v>
      </c>
      <c r="F55" s="840">
        <v>0</v>
      </c>
      <c r="G55" s="840">
        <v>1.0226263725188573E-3</v>
      </c>
      <c r="H55" s="840">
        <v>0</v>
      </c>
      <c r="I55" s="840">
        <v>1.2580526013337102E-2</v>
      </c>
      <c r="J55" s="840">
        <v>0.19561178878639879</v>
      </c>
      <c r="K55" s="840">
        <v>0</v>
      </c>
      <c r="L55" s="840">
        <v>0</v>
      </c>
      <c r="M55" s="840">
        <v>0</v>
      </c>
      <c r="N55" s="840">
        <v>0</v>
      </c>
      <c r="O55" s="840">
        <v>0</v>
      </c>
      <c r="P55" s="839">
        <v>0</v>
      </c>
      <c r="Q55" s="839">
        <v>0</v>
      </c>
      <c r="R55" s="839">
        <v>0</v>
      </c>
      <c r="S55" s="839">
        <v>0.27230778542084028</v>
      </c>
      <c r="T55" s="839">
        <v>0</v>
      </c>
      <c r="U55" s="835">
        <v>1.2474977190750743E-2</v>
      </c>
      <c r="V55" s="35"/>
    </row>
    <row r="56" spans="1:22">
      <c r="A56" s="845" t="s">
        <v>810</v>
      </c>
      <c r="B56" s="840">
        <v>14.567011722504986</v>
      </c>
      <c r="C56" s="840">
        <v>60.133462377059232</v>
      </c>
      <c r="D56" s="840">
        <v>12.169249695469265</v>
      </c>
      <c r="E56" s="840">
        <v>27.720865886907937</v>
      </c>
      <c r="F56" s="840">
        <v>14.331175078723918</v>
      </c>
      <c r="G56" s="840">
        <v>16.127827394350255</v>
      </c>
      <c r="H56" s="840">
        <v>0</v>
      </c>
      <c r="I56" s="840">
        <v>23.628356523669648</v>
      </c>
      <c r="J56" s="840">
        <v>3.201372209247729</v>
      </c>
      <c r="K56" s="840">
        <v>46.446010650469724</v>
      </c>
      <c r="L56" s="840">
        <v>51.880551891231306</v>
      </c>
      <c r="M56" s="840">
        <v>0.40257928404191168</v>
      </c>
      <c r="N56" s="840">
        <v>65.22740343387413</v>
      </c>
      <c r="O56" s="840">
        <v>73.09086606602331</v>
      </c>
      <c r="P56" s="839">
        <v>0</v>
      </c>
      <c r="Q56" s="839">
        <v>0</v>
      </c>
      <c r="R56" s="839">
        <v>0</v>
      </c>
      <c r="S56" s="839">
        <v>17.922962940490041</v>
      </c>
      <c r="T56" s="839">
        <v>89.292855418253993</v>
      </c>
      <c r="U56" s="835">
        <v>16.408528829529896</v>
      </c>
      <c r="V56" s="35"/>
    </row>
    <row r="57" spans="1:22">
      <c r="A57" s="846" t="s">
        <v>811</v>
      </c>
      <c r="B57" s="840">
        <v>1.3620531792180353</v>
      </c>
      <c r="C57" s="840">
        <v>0</v>
      </c>
      <c r="D57" s="840">
        <v>0.61292342349050377</v>
      </c>
      <c r="E57" s="840">
        <v>4.9285849466626085E-4</v>
      </c>
      <c r="F57" s="840">
        <v>1.4794359779606141</v>
      </c>
      <c r="G57" s="840">
        <v>7.8220693422929394E-2</v>
      </c>
      <c r="H57" s="840">
        <v>0</v>
      </c>
      <c r="I57" s="840">
        <v>2.8418125514068651E-2</v>
      </c>
      <c r="J57" s="840">
        <v>0</v>
      </c>
      <c r="K57" s="840">
        <v>0</v>
      </c>
      <c r="L57" s="840">
        <v>0</v>
      </c>
      <c r="M57" s="840">
        <v>0.40257928404191168</v>
      </c>
      <c r="N57" s="840">
        <v>0</v>
      </c>
      <c r="O57" s="840">
        <v>0</v>
      </c>
      <c r="P57" s="839">
        <v>0</v>
      </c>
      <c r="Q57" s="839">
        <v>0</v>
      </c>
      <c r="R57" s="839">
        <v>0</v>
      </c>
      <c r="S57" s="839">
        <v>0</v>
      </c>
      <c r="T57" s="839">
        <v>4.0583553274830045E-4</v>
      </c>
      <c r="U57" s="835">
        <v>0.58896455916740198</v>
      </c>
      <c r="V57" s="35"/>
    </row>
    <row r="58" spans="1:22">
      <c r="A58" s="837" t="s">
        <v>800</v>
      </c>
      <c r="B58" s="840">
        <v>0</v>
      </c>
      <c r="C58" s="840">
        <v>0</v>
      </c>
      <c r="D58" s="840">
        <v>0</v>
      </c>
      <c r="E58" s="840">
        <v>0</v>
      </c>
      <c r="F58" s="840">
        <v>0</v>
      </c>
      <c r="G58" s="840">
        <v>0</v>
      </c>
      <c r="H58" s="840">
        <v>0</v>
      </c>
      <c r="I58" s="840">
        <v>0</v>
      </c>
      <c r="J58" s="840">
        <v>0</v>
      </c>
      <c r="K58" s="840">
        <v>0</v>
      </c>
      <c r="L58" s="840">
        <v>0</v>
      </c>
      <c r="M58" s="840">
        <v>0</v>
      </c>
      <c r="N58" s="840">
        <v>0</v>
      </c>
      <c r="O58" s="840">
        <v>0</v>
      </c>
      <c r="P58" s="839">
        <v>0</v>
      </c>
      <c r="Q58" s="839">
        <v>0</v>
      </c>
      <c r="R58" s="839">
        <v>0</v>
      </c>
      <c r="S58" s="839">
        <v>0</v>
      </c>
      <c r="T58" s="839">
        <v>0</v>
      </c>
      <c r="U58" s="835">
        <v>0</v>
      </c>
      <c r="V58" s="35"/>
    </row>
    <row r="59" spans="1:22">
      <c r="A59" s="837" t="s">
        <v>802</v>
      </c>
      <c r="B59" s="840">
        <v>2.0299035400679741E-4</v>
      </c>
      <c r="C59" s="840">
        <v>19.862329224579049</v>
      </c>
      <c r="D59" s="840">
        <v>6.3200556418565614E-4</v>
      </c>
      <c r="E59" s="840">
        <v>6.4228345222354807E-2</v>
      </c>
      <c r="F59" s="840">
        <v>3.4477552467950873E-4</v>
      </c>
      <c r="G59" s="840">
        <v>1.4184329359181389</v>
      </c>
      <c r="H59" s="840">
        <v>0</v>
      </c>
      <c r="I59" s="840">
        <v>1.0782357624605772E-3</v>
      </c>
      <c r="J59" s="840">
        <v>0</v>
      </c>
      <c r="K59" s="840">
        <v>0</v>
      </c>
      <c r="L59" s="840">
        <v>0</v>
      </c>
      <c r="M59" s="840">
        <v>7.2530056952050684E-2</v>
      </c>
      <c r="N59" s="840">
        <v>0</v>
      </c>
      <c r="O59" s="840">
        <v>0</v>
      </c>
      <c r="P59" s="839">
        <v>0</v>
      </c>
      <c r="Q59" s="839">
        <v>0</v>
      </c>
      <c r="R59" s="839">
        <v>0</v>
      </c>
      <c r="S59" s="839">
        <v>0</v>
      </c>
      <c r="T59" s="839">
        <v>1.234730086928673</v>
      </c>
      <c r="U59" s="835">
        <v>0.28973388683267176</v>
      </c>
      <c r="V59" s="35"/>
    </row>
    <row r="60" spans="1:22" ht="3.45" customHeight="1">
      <c r="A60" s="837"/>
      <c r="B60" s="840"/>
      <c r="C60" s="841"/>
      <c r="D60" s="841"/>
      <c r="E60" s="841"/>
      <c r="F60" s="841"/>
      <c r="G60" s="841"/>
      <c r="H60" s="841"/>
      <c r="I60" s="841"/>
      <c r="J60" s="841"/>
      <c r="K60" s="841"/>
      <c r="L60" s="841"/>
      <c r="M60" s="841"/>
      <c r="N60" s="841"/>
      <c r="O60" s="841"/>
      <c r="P60" s="842"/>
      <c r="Q60" s="842"/>
      <c r="R60" s="842"/>
      <c r="S60" s="842"/>
      <c r="T60" s="842"/>
      <c r="U60" s="843"/>
      <c r="V60" s="35"/>
    </row>
    <row r="61" spans="1:22">
      <c r="A61" s="834" t="s">
        <v>812</v>
      </c>
      <c r="B61" s="844">
        <v>22.358941653816679</v>
      </c>
      <c r="C61" s="844">
        <v>5.6683884360287866</v>
      </c>
      <c r="D61" s="844">
        <v>18.783858520546872</v>
      </c>
      <c r="E61" s="844">
        <v>23.090163010751507</v>
      </c>
      <c r="F61" s="844">
        <v>23.926109865204964</v>
      </c>
      <c r="G61" s="844">
        <v>22.58116640093818</v>
      </c>
      <c r="H61" s="844">
        <v>0</v>
      </c>
      <c r="I61" s="844">
        <v>22.608801510180076</v>
      </c>
      <c r="J61" s="844">
        <v>2.3497364298669994</v>
      </c>
      <c r="K61" s="844">
        <v>13.465576078729278</v>
      </c>
      <c r="L61" s="844">
        <v>0</v>
      </c>
      <c r="M61" s="844">
        <v>0</v>
      </c>
      <c r="N61" s="844">
        <v>0</v>
      </c>
      <c r="O61" s="844">
        <v>0</v>
      </c>
      <c r="P61" s="836">
        <v>0</v>
      </c>
      <c r="Q61" s="836">
        <v>0</v>
      </c>
      <c r="R61" s="836">
        <v>0</v>
      </c>
      <c r="S61" s="836">
        <v>0</v>
      </c>
      <c r="T61" s="836">
        <v>2.6011132657958114</v>
      </c>
      <c r="U61" s="835">
        <v>18.98462424990014</v>
      </c>
      <c r="V61" s="35"/>
    </row>
    <row r="62" spans="1:22">
      <c r="A62" s="837" t="s">
        <v>136</v>
      </c>
      <c r="B62" s="840">
        <v>20.865149920212524</v>
      </c>
      <c r="C62" s="840">
        <v>0.17234048208906694</v>
      </c>
      <c r="D62" s="840">
        <v>15.081992208665341</v>
      </c>
      <c r="E62" s="840">
        <v>9.4310099487438634</v>
      </c>
      <c r="F62" s="840">
        <v>18.113819960569217</v>
      </c>
      <c r="G62" s="840">
        <v>21.040970662507139</v>
      </c>
      <c r="H62" s="840">
        <v>0</v>
      </c>
      <c r="I62" s="840">
        <v>18.365804033883926</v>
      </c>
      <c r="J62" s="840">
        <v>2.3490156728335614</v>
      </c>
      <c r="K62" s="840">
        <v>9.2680645040183993</v>
      </c>
      <c r="L62" s="840">
        <v>0</v>
      </c>
      <c r="M62" s="840">
        <v>0</v>
      </c>
      <c r="N62" s="840">
        <v>0</v>
      </c>
      <c r="O62" s="840">
        <v>0</v>
      </c>
      <c r="P62" s="839">
        <v>0</v>
      </c>
      <c r="Q62" s="839">
        <v>0</v>
      </c>
      <c r="R62" s="839">
        <v>0</v>
      </c>
      <c r="S62" s="839">
        <v>0</v>
      </c>
      <c r="T62" s="839">
        <v>0.41151962303555156</v>
      </c>
      <c r="U62" s="835">
        <v>16.060143686737209</v>
      </c>
      <c r="V62" s="35"/>
    </row>
    <row r="63" spans="1:22">
      <c r="A63" s="837" t="s">
        <v>813</v>
      </c>
      <c r="B63" s="840">
        <v>1.4937917336041544</v>
      </c>
      <c r="C63" s="840">
        <v>5.49604795393972</v>
      </c>
      <c r="D63" s="840">
        <v>3.7018663118815298</v>
      </c>
      <c r="E63" s="840">
        <v>13.62634838405209</v>
      </c>
      <c r="F63" s="840">
        <v>5.8122899046357457</v>
      </c>
      <c r="G63" s="840">
        <v>1.5401957384310379</v>
      </c>
      <c r="H63" s="840">
        <v>0</v>
      </c>
      <c r="I63" s="840">
        <v>4.2429974762961544</v>
      </c>
      <c r="J63" s="840">
        <v>7.2075703343831097E-4</v>
      </c>
      <c r="K63" s="840">
        <v>4.1975115747108775</v>
      </c>
      <c r="L63" s="840">
        <v>0</v>
      </c>
      <c r="M63" s="840">
        <v>0</v>
      </c>
      <c r="N63" s="840">
        <v>0</v>
      </c>
      <c r="O63" s="840">
        <v>0</v>
      </c>
      <c r="P63" s="839">
        <v>0</v>
      </c>
      <c r="Q63" s="839">
        <v>0</v>
      </c>
      <c r="R63" s="839">
        <v>0</v>
      </c>
      <c r="S63" s="839">
        <v>0</v>
      </c>
      <c r="T63" s="839">
        <v>2.1895936427602596</v>
      </c>
      <c r="U63" s="835">
        <v>2.9238963247687306</v>
      </c>
      <c r="V63" s="35"/>
    </row>
    <row r="64" spans="1:22">
      <c r="A64" s="837" t="s">
        <v>744</v>
      </c>
      <c r="B64" s="840">
        <v>0</v>
      </c>
      <c r="C64" s="840">
        <v>0</v>
      </c>
      <c r="D64" s="840">
        <v>0</v>
      </c>
      <c r="E64" s="840">
        <v>3.2804677955555903E-2</v>
      </c>
      <c r="F64" s="840">
        <v>0</v>
      </c>
      <c r="G64" s="840">
        <v>0</v>
      </c>
      <c r="H64" s="840">
        <v>0</v>
      </c>
      <c r="I64" s="840">
        <v>0</v>
      </c>
      <c r="J64" s="840">
        <v>0</v>
      </c>
      <c r="K64" s="840">
        <v>0</v>
      </c>
      <c r="L64" s="840">
        <v>0</v>
      </c>
      <c r="M64" s="840">
        <v>0</v>
      </c>
      <c r="N64" s="840">
        <v>0</v>
      </c>
      <c r="O64" s="840">
        <v>0</v>
      </c>
      <c r="P64" s="839">
        <v>0</v>
      </c>
      <c r="Q64" s="839">
        <v>0</v>
      </c>
      <c r="R64" s="839">
        <v>0</v>
      </c>
      <c r="S64" s="839">
        <v>0</v>
      </c>
      <c r="T64" s="839">
        <v>0</v>
      </c>
      <c r="U64" s="835">
        <v>5.8423839419222839E-4</v>
      </c>
      <c r="V64" s="35"/>
    </row>
    <row r="65" spans="1:22" ht="4.6500000000000004" customHeight="1">
      <c r="A65" s="847"/>
      <c r="B65" s="848"/>
      <c r="C65" s="18"/>
      <c r="D65" s="18"/>
      <c r="E65" s="18"/>
      <c r="F65" s="18"/>
      <c r="G65" s="18"/>
      <c r="H65" s="18"/>
      <c r="I65" s="18"/>
      <c r="J65" s="18"/>
      <c r="K65" s="18"/>
      <c r="L65" s="18"/>
      <c r="M65" s="18"/>
      <c r="N65" s="18"/>
      <c r="O65" s="18"/>
      <c r="P65" s="849"/>
      <c r="Q65" s="849"/>
      <c r="R65" s="849"/>
      <c r="S65" s="849"/>
      <c r="T65" s="849"/>
      <c r="U65" s="850"/>
      <c r="V65" s="35"/>
    </row>
    <row r="66" spans="1:22" ht="20.399999999999999">
      <c r="A66" s="851" t="s">
        <v>814</v>
      </c>
      <c r="B66" s="852">
        <v>85548666.018969998</v>
      </c>
      <c r="C66" s="852">
        <v>1810764.0829200002</v>
      </c>
      <c r="D66" s="852">
        <v>132074060.30919001</v>
      </c>
      <c r="E66" s="852">
        <v>6892814.1378599992</v>
      </c>
      <c r="F66" s="852">
        <v>15432122.117559999</v>
      </c>
      <c r="G66" s="852">
        <v>50791197.445910007</v>
      </c>
      <c r="H66" s="852">
        <v>1256382.2823399999</v>
      </c>
      <c r="I66" s="852">
        <v>51800261.078839995</v>
      </c>
      <c r="J66" s="852">
        <v>14306185.748629998</v>
      </c>
      <c r="K66" s="852">
        <v>4234764.4375999998</v>
      </c>
      <c r="L66" s="852">
        <v>3828451.0587399998</v>
      </c>
      <c r="M66" s="852">
        <v>5445729.1169799995</v>
      </c>
      <c r="N66" s="852">
        <v>1505629.8900899999</v>
      </c>
      <c r="O66" s="852">
        <v>1068232.76563</v>
      </c>
      <c r="P66" s="853">
        <v>1022506.84804</v>
      </c>
      <c r="Q66" s="853">
        <v>124542.32</v>
      </c>
      <c r="R66" s="853">
        <v>2484436.2030500001</v>
      </c>
      <c r="S66" s="853">
        <v>4869822.0543</v>
      </c>
      <c r="T66" s="853">
        <v>2531313.5915999999</v>
      </c>
      <c r="U66" s="852">
        <v>387027881.50825</v>
      </c>
      <c r="V66" s="35"/>
    </row>
    <row r="67" spans="1:22" ht="4.6500000000000004" customHeight="1" thickBot="1">
      <c r="A67" s="854"/>
      <c r="B67" s="28"/>
      <c r="C67" s="28"/>
      <c r="D67" s="28"/>
      <c r="E67" s="28"/>
      <c r="F67" s="28"/>
      <c r="G67" s="28"/>
      <c r="H67" s="28"/>
      <c r="I67" s="28"/>
      <c r="J67" s="28"/>
      <c r="K67" s="28"/>
      <c r="L67" s="28"/>
      <c r="M67" s="28"/>
      <c r="N67" s="28"/>
      <c r="O67" s="28"/>
      <c r="P67" s="28"/>
      <c r="Q67" s="28"/>
      <c r="R67" s="28"/>
      <c r="S67" s="28"/>
      <c r="T67" s="28"/>
      <c r="U67" s="28"/>
      <c r="V67" s="35"/>
    </row>
    <row r="68" spans="1:22">
      <c r="A68" s="18" t="s">
        <v>682</v>
      </c>
      <c r="B68" s="18"/>
      <c r="C68" s="18"/>
      <c r="D68" s="18"/>
      <c r="E68" s="18"/>
      <c r="F68" s="18"/>
      <c r="G68" s="18"/>
      <c r="H68" s="18"/>
      <c r="I68" s="18"/>
      <c r="J68" s="18"/>
      <c r="K68" s="18"/>
      <c r="L68" s="18"/>
      <c r="M68" s="18"/>
      <c r="N68" s="18"/>
      <c r="O68" s="18"/>
      <c r="P68" s="18"/>
      <c r="Q68" s="18"/>
      <c r="R68" s="18"/>
      <c r="S68" s="18"/>
      <c r="T68" s="18"/>
      <c r="U68" s="18"/>
      <c r="V68" s="35"/>
    </row>
    <row r="69" spans="1:22">
      <c r="A69" s="855" t="s">
        <v>815</v>
      </c>
      <c r="B69" s="856"/>
      <c r="C69" s="856"/>
      <c r="D69" s="856"/>
      <c r="E69" s="856"/>
      <c r="F69" s="856"/>
      <c r="G69" s="856"/>
      <c r="H69" s="856"/>
      <c r="I69" s="856"/>
      <c r="J69" s="856"/>
      <c r="K69" s="856"/>
      <c r="L69" s="841"/>
      <c r="M69" s="841"/>
      <c r="N69" s="841"/>
      <c r="O69" s="841"/>
      <c r="P69" s="841"/>
      <c r="Q69" s="841"/>
      <c r="R69" s="841"/>
      <c r="S69" s="841"/>
      <c r="T69" s="841"/>
      <c r="U69" s="841"/>
      <c r="V69" s="35"/>
    </row>
    <row r="70" spans="1:22" ht="13.5" customHeight="1">
      <c r="A70" s="857" t="s">
        <v>477</v>
      </c>
      <c r="B70" s="857"/>
      <c r="C70" s="857"/>
      <c r="D70" s="857"/>
      <c r="E70" s="857"/>
      <c r="F70" s="857"/>
      <c r="G70" s="857"/>
      <c r="H70" s="857"/>
      <c r="I70" s="857"/>
      <c r="J70" s="857"/>
      <c r="K70" s="857"/>
      <c r="L70" s="857"/>
      <c r="M70" s="857"/>
      <c r="N70" s="857"/>
      <c r="O70" s="857"/>
      <c r="P70" s="857"/>
      <c r="Q70" s="857"/>
      <c r="R70" s="857"/>
      <c r="S70" s="857"/>
      <c r="T70" s="857"/>
      <c r="U70" s="858"/>
      <c r="V70" s="35"/>
    </row>
    <row r="71" spans="1:22" ht="13.5" customHeight="1">
      <c r="A71" s="857"/>
      <c r="B71" s="857"/>
      <c r="C71" s="857"/>
      <c r="D71" s="857"/>
      <c r="E71" s="857"/>
      <c r="F71" s="857"/>
      <c r="G71" s="857"/>
      <c r="H71" s="857"/>
      <c r="I71" s="857"/>
      <c r="J71" s="857"/>
      <c r="K71" s="857"/>
      <c r="L71" s="857"/>
      <c r="M71" s="857"/>
      <c r="N71" s="857"/>
      <c r="O71" s="857"/>
      <c r="P71" s="857"/>
      <c r="Q71" s="857"/>
      <c r="R71" s="857"/>
      <c r="S71" s="857"/>
      <c r="T71" s="857"/>
      <c r="U71" s="858"/>
      <c r="V71" s="35"/>
    </row>
    <row r="72" spans="1:22" ht="12.75" customHeight="1">
      <c r="A72" s="857" t="s">
        <v>174</v>
      </c>
      <c r="B72" s="857"/>
      <c r="C72" s="857"/>
      <c r="D72" s="857"/>
      <c r="E72" s="857"/>
      <c r="F72" s="857"/>
      <c r="G72" s="857"/>
      <c r="H72" s="857"/>
      <c r="I72" s="857"/>
      <c r="J72" s="857"/>
      <c r="K72" s="857"/>
      <c r="L72" s="857"/>
      <c r="M72" s="857"/>
      <c r="N72" s="857"/>
      <c r="O72" s="857"/>
      <c r="P72" s="857"/>
      <c r="Q72" s="857"/>
      <c r="R72" s="857"/>
      <c r="S72" s="857"/>
      <c r="T72" s="857"/>
      <c r="U72" s="857"/>
      <c r="V72" s="35"/>
    </row>
    <row r="73" spans="1:22">
      <c r="A73" s="857"/>
      <c r="B73" s="857"/>
      <c r="C73" s="857"/>
      <c r="D73" s="857"/>
      <c r="E73" s="857"/>
      <c r="F73" s="857"/>
      <c r="G73" s="857"/>
      <c r="H73" s="857"/>
      <c r="I73" s="857"/>
      <c r="J73" s="857"/>
      <c r="K73" s="857"/>
      <c r="L73" s="857"/>
      <c r="M73" s="857"/>
      <c r="N73" s="857"/>
      <c r="O73" s="857"/>
      <c r="P73" s="857"/>
      <c r="Q73" s="857"/>
      <c r="R73" s="857"/>
      <c r="S73" s="857"/>
      <c r="T73" s="857"/>
      <c r="U73" s="857"/>
      <c r="V73" s="35"/>
    </row>
    <row r="74" spans="1:22">
      <c r="A74" s="857"/>
      <c r="B74" s="857"/>
      <c r="C74" s="857"/>
      <c r="D74" s="857"/>
      <c r="E74" s="857"/>
      <c r="F74" s="857"/>
      <c r="G74" s="857"/>
      <c r="H74" s="857"/>
      <c r="I74" s="857"/>
      <c r="J74" s="857"/>
      <c r="K74" s="857"/>
      <c r="L74" s="857"/>
      <c r="M74" s="857"/>
      <c r="N74" s="857"/>
      <c r="O74" s="857"/>
      <c r="P74" s="857"/>
      <c r="Q74" s="857"/>
      <c r="R74" s="857"/>
      <c r="S74" s="857"/>
      <c r="T74" s="857"/>
      <c r="U74" s="857"/>
      <c r="V74" s="35"/>
    </row>
    <row r="75" spans="1:22" ht="12.75" customHeight="1">
      <c r="A75" s="859"/>
      <c r="B75" s="859"/>
      <c r="C75" s="859"/>
      <c r="D75" s="859"/>
      <c r="E75" s="859"/>
      <c r="F75" s="859"/>
      <c r="G75" s="859"/>
      <c r="H75" s="859"/>
      <c r="I75" s="859"/>
      <c r="J75" s="859"/>
      <c r="K75" s="859"/>
      <c r="L75" s="859"/>
      <c r="M75" s="859"/>
      <c r="N75" s="859"/>
      <c r="O75" s="859"/>
      <c r="P75" s="859"/>
      <c r="Q75" s="859"/>
      <c r="R75" s="859"/>
      <c r="S75" s="859"/>
      <c r="T75" s="859"/>
      <c r="U75" s="859"/>
    </row>
    <row r="76" spans="1:22">
      <c r="A76" s="860"/>
      <c r="B76" s="860"/>
      <c r="C76" s="860"/>
      <c r="D76" s="860"/>
      <c r="E76" s="860"/>
      <c r="F76" s="860"/>
      <c r="G76" s="860"/>
      <c r="H76" s="860"/>
      <c r="I76" s="860"/>
      <c r="J76" s="860"/>
      <c r="K76" s="860"/>
      <c r="L76" s="860"/>
      <c r="M76" s="860"/>
      <c r="N76" s="860"/>
      <c r="O76" s="860"/>
      <c r="P76" s="860"/>
      <c r="Q76" s="860"/>
      <c r="R76" s="860"/>
      <c r="S76" s="860"/>
      <c r="T76" s="860"/>
      <c r="U76" s="860"/>
    </row>
    <row r="77" spans="1:22">
      <c r="B77" s="861"/>
      <c r="C77" s="861"/>
      <c r="D77" s="861"/>
      <c r="E77" s="861"/>
      <c r="F77" s="861"/>
      <c r="G77" s="861"/>
      <c r="H77" s="861"/>
      <c r="I77" s="861"/>
      <c r="J77" s="861"/>
      <c r="K77" s="861"/>
      <c r="L77" s="861"/>
      <c r="M77" s="861"/>
      <c r="N77" s="861"/>
      <c r="O77" s="861"/>
      <c r="P77" s="861"/>
      <c r="Q77" s="861"/>
      <c r="R77" s="861"/>
      <c r="S77" s="861"/>
      <c r="T77" s="861"/>
      <c r="U77" s="861"/>
    </row>
    <row r="200" spans="3:3">
      <c r="C200" s="7" t="s">
        <v>159</v>
      </c>
    </row>
  </sheetData>
  <mergeCells count="6">
    <mergeCell ref="A2:U2"/>
    <mergeCell ref="A3:U3"/>
    <mergeCell ref="A4:U4"/>
    <mergeCell ref="A70:T71"/>
    <mergeCell ref="A72:U74"/>
    <mergeCell ref="A75:U75"/>
  </mergeCells>
  <hyperlinks>
    <hyperlink ref="A1" location="Índice!A1" display="Volver al Índice" xr:uid="{9597B07A-64DF-4BAF-9929-978082858EAC}"/>
  </hyperlinks>
  <pageMargins left="0.15748031496062992" right="0.19685039370078741" top="0.98425196850393704" bottom="0.98425196850393704" header="0" footer="0"/>
  <pageSetup paperSize="9" scale="5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C79D6-7AC0-48E5-AE7A-8BEB82A31472}">
  <dimension ref="A1:AD286"/>
  <sheetViews>
    <sheetView showGridLines="0" zoomScaleNormal="100" workbookViewId="0"/>
  </sheetViews>
  <sheetFormatPr baseColWidth="10" defaultRowHeight="13.2"/>
  <cols>
    <col min="1" max="1" width="45.109375" style="7" customWidth="1"/>
    <col min="2" max="6" width="15.44140625" style="7" customWidth="1"/>
    <col min="7" max="7" width="18.44140625" style="7" customWidth="1"/>
    <col min="8" max="16384" width="11.5546875" style="7"/>
  </cols>
  <sheetData>
    <row r="1" spans="1:30" s="625" customFormat="1" ht="18" customHeight="1">
      <c r="A1" s="1451" t="s">
        <v>1210</v>
      </c>
      <c r="B1" s="624"/>
      <c r="C1" s="624"/>
      <c r="D1" s="624"/>
      <c r="E1" s="624"/>
      <c r="F1" s="624"/>
      <c r="G1" s="624"/>
    </row>
    <row r="2" spans="1:30" s="41" customFormat="1" ht="25.2" customHeight="1">
      <c r="A2" s="167" t="s">
        <v>683</v>
      </c>
      <c r="B2" s="167"/>
      <c r="C2" s="167"/>
      <c r="D2" s="167"/>
      <c r="E2" s="167"/>
      <c r="F2" s="167"/>
      <c r="G2" s="167"/>
    </row>
    <row r="3" spans="1:30" s="626" customFormat="1" ht="18" customHeight="1">
      <c r="A3" s="169">
        <v>46173</v>
      </c>
      <c r="B3" s="169"/>
      <c r="C3" s="169"/>
      <c r="D3" s="169"/>
      <c r="E3" s="169"/>
      <c r="F3" s="169"/>
      <c r="G3" s="169"/>
    </row>
    <row r="4" spans="1:30" s="384" customFormat="1" ht="18" customHeight="1">
      <c r="A4" s="170" t="s">
        <v>176</v>
      </c>
      <c r="B4" s="170"/>
      <c r="C4" s="170"/>
      <c r="D4" s="170"/>
      <c r="E4" s="170"/>
      <c r="F4" s="170"/>
      <c r="G4" s="170"/>
    </row>
    <row r="5" spans="1:30" ht="7.5" customHeight="1" thickBot="1">
      <c r="A5" s="627"/>
      <c r="B5" s="627"/>
      <c r="C5" s="627"/>
    </row>
    <row r="6" spans="1:30" ht="27" customHeight="1">
      <c r="A6" s="46" t="s">
        <v>1</v>
      </c>
      <c r="B6" s="47" t="s">
        <v>684</v>
      </c>
      <c r="C6" s="47" t="s">
        <v>685</v>
      </c>
      <c r="D6" s="47" t="s">
        <v>686</v>
      </c>
      <c r="E6" s="47" t="s">
        <v>687</v>
      </c>
      <c r="F6" s="47" t="s">
        <v>688</v>
      </c>
      <c r="G6" s="46" t="s">
        <v>689</v>
      </c>
      <c r="H6" s="627"/>
      <c r="I6" s="627"/>
      <c r="J6" s="627"/>
      <c r="K6" s="627"/>
      <c r="L6" s="627"/>
      <c r="M6" s="627"/>
      <c r="N6" s="627"/>
      <c r="O6" s="627"/>
      <c r="P6" s="627"/>
      <c r="Q6" s="627"/>
      <c r="R6" s="627"/>
      <c r="S6" s="627"/>
      <c r="T6" s="627"/>
      <c r="U6" s="627"/>
      <c r="V6" s="627"/>
      <c r="W6" s="627"/>
      <c r="X6" s="627"/>
      <c r="Y6" s="627"/>
      <c r="Z6" s="627"/>
      <c r="AA6" s="627"/>
      <c r="AB6" s="627"/>
      <c r="AC6" s="627"/>
      <c r="AD6" s="627"/>
    </row>
    <row r="7" spans="1:30" ht="39.15" customHeight="1">
      <c r="A7" s="628"/>
      <c r="B7" s="50"/>
      <c r="C7" s="50"/>
      <c r="D7" s="50"/>
      <c r="E7" s="50"/>
      <c r="F7" s="50"/>
      <c r="G7" s="628"/>
      <c r="H7" s="627"/>
      <c r="I7" s="627"/>
      <c r="J7" s="627"/>
      <c r="K7" s="627"/>
      <c r="L7" s="627"/>
      <c r="M7" s="627"/>
      <c r="N7" s="627"/>
      <c r="O7" s="627"/>
      <c r="P7" s="627"/>
      <c r="Q7" s="627"/>
      <c r="R7" s="627"/>
      <c r="S7" s="627"/>
      <c r="T7" s="627"/>
      <c r="U7" s="627"/>
      <c r="V7" s="627"/>
      <c r="W7" s="627"/>
      <c r="X7" s="627"/>
      <c r="Y7" s="627"/>
      <c r="Z7" s="627"/>
      <c r="AA7" s="627"/>
      <c r="AB7" s="627"/>
      <c r="AC7" s="627"/>
      <c r="AD7" s="627"/>
    </row>
    <row r="8" spans="1:30" ht="3.15" customHeight="1">
      <c r="A8" s="629"/>
      <c r="B8" s="630"/>
      <c r="C8" s="630"/>
      <c r="D8" s="630"/>
      <c r="E8" s="630"/>
      <c r="F8" s="630"/>
      <c r="G8" s="388"/>
      <c r="H8" s="627"/>
      <c r="I8" s="627"/>
      <c r="J8" s="627"/>
      <c r="K8" s="627"/>
      <c r="L8" s="627"/>
      <c r="M8" s="627"/>
      <c r="N8" s="627"/>
      <c r="O8" s="627"/>
      <c r="P8" s="627"/>
      <c r="Q8" s="627"/>
      <c r="R8" s="627"/>
      <c r="S8" s="627"/>
      <c r="T8" s="627"/>
      <c r="U8" s="627"/>
      <c r="V8" s="627"/>
      <c r="W8" s="627"/>
      <c r="X8" s="627"/>
      <c r="Y8" s="627"/>
      <c r="Z8" s="627"/>
      <c r="AA8" s="627"/>
      <c r="AB8" s="627"/>
      <c r="AC8" s="627"/>
      <c r="AD8" s="627"/>
    </row>
    <row r="9" spans="1:30" s="24" customFormat="1" ht="6" customHeight="1">
      <c r="A9" s="290"/>
      <c r="B9" s="631"/>
      <c r="C9" s="631"/>
      <c r="D9" s="631"/>
      <c r="E9" s="631"/>
      <c r="F9" s="631"/>
      <c r="G9" s="632"/>
      <c r="H9" s="633"/>
      <c r="I9" s="633"/>
      <c r="J9" s="633"/>
      <c r="K9" s="633"/>
      <c r="L9" s="633"/>
      <c r="M9" s="633"/>
      <c r="N9" s="634"/>
      <c r="O9" s="634"/>
    </row>
    <row r="10" spans="1:30" s="24" customFormat="1" ht="20.100000000000001" customHeight="1">
      <c r="A10" s="290" t="s">
        <v>29</v>
      </c>
      <c r="B10" s="635" t="s">
        <v>134</v>
      </c>
      <c r="C10" s="635">
        <v>44.310335909601775</v>
      </c>
      <c r="D10" s="635">
        <v>2.6792361018549022</v>
      </c>
      <c r="E10" s="635">
        <v>0.3547804973504739</v>
      </c>
      <c r="F10" s="635">
        <v>52.655647491192845</v>
      </c>
      <c r="G10" s="636">
        <v>49645109.107000001</v>
      </c>
      <c r="H10" s="633"/>
      <c r="I10" s="633"/>
      <c r="J10" s="633"/>
      <c r="K10" s="633"/>
      <c r="L10" s="633"/>
      <c r="M10" s="633"/>
      <c r="N10" s="634"/>
      <c r="O10" s="634"/>
    </row>
    <row r="11" spans="1:30" s="24" customFormat="1" ht="20.100000000000001" customHeight="1">
      <c r="A11" s="290" t="s">
        <v>30</v>
      </c>
      <c r="B11" s="635" t="s">
        <v>134</v>
      </c>
      <c r="C11" s="635">
        <v>21.768406433391572</v>
      </c>
      <c r="D11" s="635" t="s">
        <v>134</v>
      </c>
      <c r="E11" s="635" t="s">
        <v>134</v>
      </c>
      <c r="F11" s="635">
        <v>78.231593566608424</v>
      </c>
      <c r="G11" s="636">
        <v>268419.16600000003</v>
      </c>
      <c r="H11" s="633"/>
      <c r="I11" s="633"/>
      <c r="J11" s="633"/>
      <c r="K11" s="633"/>
      <c r="L11" s="633"/>
      <c r="M11" s="633"/>
      <c r="N11" s="634"/>
      <c r="O11" s="634"/>
    </row>
    <row r="12" spans="1:30" s="24" customFormat="1" ht="20.100000000000001" customHeight="1">
      <c r="A12" s="290" t="s">
        <v>31</v>
      </c>
      <c r="B12" s="635">
        <v>0.20913651109577</v>
      </c>
      <c r="C12" s="635">
        <v>18.270962188326695</v>
      </c>
      <c r="D12" s="635">
        <v>3.6948426263547924</v>
      </c>
      <c r="E12" s="635">
        <v>0.71216157087183163</v>
      </c>
      <c r="F12" s="635">
        <v>77.112897103350903</v>
      </c>
      <c r="G12" s="636">
        <v>93882329.283999994</v>
      </c>
      <c r="H12" s="633"/>
      <c r="I12" s="633"/>
      <c r="J12" s="633"/>
      <c r="K12" s="633"/>
      <c r="L12" s="633"/>
      <c r="M12" s="633"/>
      <c r="N12" s="634"/>
      <c r="O12" s="634"/>
    </row>
    <row r="13" spans="1:30" s="24" customFormat="1" ht="20.100000000000001" customHeight="1">
      <c r="A13" s="290" t="s">
        <v>32</v>
      </c>
      <c r="B13" s="635">
        <v>1.0806482346440662</v>
      </c>
      <c r="C13" s="635">
        <v>11.595960783258594</v>
      </c>
      <c r="D13" s="635">
        <v>3.7660337847642924</v>
      </c>
      <c r="E13" s="635">
        <v>0.18497974143190615</v>
      </c>
      <c r="F13" s="635">
        <v>83.37237745590113</v>
      </c>
      <c r="G13" s="636">
        <v>6879990.6960000005</v>
      </c>
      <c r="H13" s="633"/>
      <c r="I13" s="633"/>
      <c r="J13" s="633"/>
      <c r="K13" s="633"/>
      <c r="L13" s="633"/>
      <c r="M13" s="633"/>
      <c r="N13" s="634"/>
      <c r="O13" s="634"/>
    </row>
    <row r="14" spans="1:30" s="24" customFormat="1" ht="20.100000000000001" customHeight="1">
      <c r="A14" s="290" t="s">
        <v>33</v>
      </c>
      <c r="B14" s="635" t="s">
        <v>134</v>
      </c>
      <c r="C14" s="635">
        <v>21.753679365432728</v>
      </c>
      <c r="D14" s="635">
        <v>6.6700738113932356</v>
      </c>
      <c r="E14" s="635">
        <v>0.48466758257211739</v>
      </c>
      <c r="F14" s="635">
        <v>71.091579240601916</v>
      </c>
      <c r="G14" s="636">
        <v>10809355.914000001</v>
      </c>
      <c r="H14" s="633"/>
      <c r="I14" s="633"/>
      <c r="J14" s="633"/>
      <c r="K14" s="633"/>
      <c r="L14" s="633"/>
      <c r="M14" s="633"/>
      <c r="N14" s="634"/>
      <c r="O14" s="634"/>
    </row>
    <row r="15" spans="1:30" s="24" customFormat="1" ht="20.100000000000001" customHeight="1">
      <c r="A15" s="290" t="s">
        <v>117</v>
      </c>
      <c r="B15" s="635" t="s">
        <v>134</v>
      </c>
      <c r="C15" s="635">
        <v>25.866549783606896</v>
      </c>
      <c r="D15" s="635">
        <v>3.6167154300752848</v>
      </c>
      <c r="E15" s="635">
        <v>8.3164128383754102E-2</v>
      </c>
      <c r="F15" s="635">
        <v>70.433570657934069</v>
      </c>
      <c r="G15" s="636">
        <v>25359555.147</v>
      </c>
      <c r="H15" s="633"/>
      <c r="I15" s="633"/>
      <c r="J15" s="633"/>
      <c r="K15" s="633"/>
      <c r="L15" s="633"/>
      <c r="M15" s="633"/>
      <c r="N15" s="634"/>
      <c r="O15" s="634"/>
    </row>
    <row r="16" spans="1:30" s="24" customFormat="1" ht="20.100000000000001" customHeight="1">
      <c r="A16" s="290" t="s">
        <v>35</v>
      </c>
      <c r="B16" s="635" t="s">
        <v>134</v>
      </c>
      <c r="C16" s="635">
        <v>74.408892604422277</v>
      </c>
      <c r="D16" s="635">
        <v>0.96745280203555439</v>
      </c>
      <c r="E16" s="635" t="s">
        <v>134</v>
      </c>
      <c r="F16" s="635">
        <v>24.623654593542156</v>
      </c>
      <c r="G16" s="636">
        <v>1608705.7649999999</v>
      </c>
      <c r="H16" s="633"/>
      <c r="I16" s="633"/>
      <c r="J16" s="633"/>
      <c r="K16" s="633"/>
      <c r="L16" s="633"/>
      <c r="M16" s="633"/>
      <c r="N16" s="634"/>
      <c r="O16" s="634"/>
    </row>
    <row r="17" spans="1:15" s="24" customFormat="1" ht="20.100000000000001" customHeight="1">
      <c r="A17" s="290" t="s">
        <v>36</v>
      </c>
      <c r="B17" s="635" t="s">
        <v>134</v>
      </c>
      <c r="C17" s="635">
        <v>24.724447104984343</v>
      </c>
      <c r="D17" s="635">
        <v>2.5291323418805005</v>
      </c>
      <c r="E17" s="635">
        <v>2.094994919640383E-2</v>
      </c>
      <c r="F17" s="635">
        <v>72.725470603938746</v>
      </c>
      <c r="G17" s="636">
        <v>21139941.478999998</v>
      </c>
      <c r="H17" s="633"/>
      <c r="I17" s="633"/>
      <c r="J17" s="633"/>
      <c r="K17" s="633"/>
      <c r="L17" s="633"/>
      <c r="M17" s="633"/>
      <c r="N17" s="634"/>
      <c r="O17" s="634"/>
    </row>
    <row r="18" spans="1:15" s="24" customFormat="1" ht="20.100000000000001" customHeight="1">
      <c r="A18" s="290" t="s">
        <v>37</v>
      </c>
      <c r="B18" s="635" t="s">
        <v>134</v>
      </c>
      <c r="C18" s="635">
        <v>2.6062843052432307E-2</v>
      </c>
      <c r="D18" s="635" t="s">
        <v>134</v>
      </c>
      <c r="E18" s="635" t="s">
        <v>134</v>
      </c>
      <c r="F18" s="635">
        <v>99.973937156947571</v>
      </c>
      <c r="G18" s="636">
        <v>5755319.9280000003</v>
      </c>
      <c r="H18" s="633"/>
      <c r="I18" s="633"/>
      <c r="J18" s="633"/>
      <c r="K18" s="633"/>
      <c r="L18" s="633"/>
      <c r="M18" s="633"/>
      <c r="N18" s="634"/>
      <c r="O18" s="634"/>
    </row>
    <row r="19" spans="1:15" s="24" customFormat="1" ht="20.100000000000001" customHeight="1">
      <c r="A19" s="290" t="s">
        <v>38</v>
      </c>
      <c r="B19" s="635" t="s">
        <v>134</v>
      </c>
      <c r="C19" s="635">
        <v>59.878472529490686</v>
      </c>
      <c r="D19" s="635">
        <v>0.33311302265343201</v>
      </c>
      <c r="E19" s="635" t="s">
        <v>134</v>
      </c>
      <c r="F19" s="635">
        <v>39.788414447855871</v>
      </c>
      <c r="G19" s="636">
        <v>820852.92799999996</v>
      </c>
      <c r="H19" s="633"/>
      <c r="I19" s="633"/>
      <c r="J19" s="633"/>
      <c r="K19" s="633"/>
      <c r="L19" s="633"/>
      <c r="M19" s="633"/>
      <c r="N19" s="634"/>
      <c r="O19" s="634"/>
    </row>
    <row r="20" spans="1:15" s="24" customFormat="1" ht="20.100000000000001" customHeight="1">
      <c r="A20" s="26" t="s">
        <v>39</v>
      </c>
      <c r="B20" s="635" t="s">
        <v>134</v>
      </c>
      <c r="C20" s="635">
        <v>9.3523590898820911E-4</v>
      </c>
      <c r="D20" s="635" t="s">
        <v>134</v>
      </c>
      <c r="E20" s="635" t="s">
        <v>134</v>
      </c>
      <c r="F20" s="635">
        <v>99.999064764091017</v>
      </c>
      <c r="G20" s="636">
        <v>5475623.7980000004</v>
      </c>
      <c r="H20" s="633"/>
      <c r="I20" s="633"/>
      <c r="J20" s="633"/>
      <c r="K20" s="633"/>
      <c r="L20" s="633"/>
      <c r="M20" s="633"/>
      <c r="N20" s="634"/>
      <c r="O20" s="634"/>
    </row>
    <row r="21" spans="1:15" s="24" customFormat="1" ht="20.100000000000001" customHeight="1">
      <c r="A21" s="26" t="s">
        <v>118</v>
      </c>
      <c r="B21" s="635">
        <v>5.131389856505634</v>
      </c>
      <c r="C21" s="635">
        <v>33.503144660127369</v>
      </c>
      <c r="D21" s="635">
        <v>2.4654292189385068</v>
      </c>
      <c r="E21" s="635">
        <v>0.34344138732543272</v>
      </c>
      <c r="F21" s="635">
        <v>58.556594877103052</v>
      </c>
      <c r="G21" s="636">
        <v>6945050.8530000001</v>
      </c>
      <c r="H21" s="633"/>
      <c r="I21" s="633"/>
      <c r="J21" s="633"/>
      <c r="K21" s="633"/>
      <c r="L21" s="633"/>
      <c r="M21" s="633"/>
      <c r="N21" s="634"/>
      <c r="O21" s="634"/>
    </row>
    <row r="22" spans="1:15" s="24" customFormat="1" ht="20.100000000000001" customHeight="1">
      <c r="A22" s="26" t="s">
        <v>154</v>
      </c>
      <c r="B22" s="635" t="s">
        <v>134</v>
      </c>
      <c r="C22" s="635" t="s">
        <v>134</v>
      </c>
      <c r="D22" s="635" t="s">
        <v>134</v>
      </c>
      <c r="E22" s="635" t="s">
        <v>134</v>
      </c>
      <c r="F22" s="635">
        <v>100</v>
      </c>
      <c r="G22" s="636">
        <v>3628149.5789999999</v>
      </c>
      <c r="H22" s="633"/>
      <c r="I22" s="633"/>
      <c r="J22" s="633"/>
      <c r="K22" s="633"/>
      <c r="L22" s="633"/>
      <c r="M22" s="633"/>
      <c r="N22" s="634"/>
      <c r="O22" s="634"/>
    </row>
    <row r="23" spans="1:15" s="24" customFormat="1" ht="20.100000000000001" customHeight="1">
      <c r="A23" s="27" t="s">
        <v>42</v>
      </c>
      <c r="B23" s="635" t="s">
        <v>134</v>
      </c>
      <c r="C23" s="635">
        <v>31.025917080445481</v>
      </c>
      <c r="D23" s="635" t="s">
        <v>134</v>
      </c>
      <c r="E23" s="635" t="s">
        <v>134</v>
      </c>
      <c r="F23" s="635">
        <v>68.974082919554519</v>
      </c>
      <c r="G23" s="636">
        <v>67695.588000000003</v>
      </c>
      <c r="H23" s="633"/>
      <c r="I23" s="633"/>
      <c r="J23" s="633"/>
      <c r="K23" s="633"/>
      <c r="L23" s="633"/>
      <c r="M23" s="633"/>
      <c r="N23" s="634"/>
      <c r="O23" s="634"/>
    </row>
    <row r="24" spans="1:15" s="24" customFormat="1" ht="20.100000000000001" customHeight="1">
      <c r="A24" s="26" t="s">
        <v>43</v>
      </c>
      <c r="B24" s="635" t="s">
        <v>134</v>
      </c>
      <c r="C24" s="635">
        <v>64.257517705034971</v>
      </c>
      <c r="D24" s="635">
        <v>0.32510774739747955</v>
      </c>
      <c r="E24" s="635">
        <v>3.5383428554212989E-2</v>
      </c>
      <c r="F24" s="635">
        <v>35.381991119013335</v>
      </c>
      <c r="G24" s="636">
        <v>2242188.031</v>
      </c>
      <c r="H24" s="633"/>
      <c r="I24" s="633"/>
      <c r="J24" s="633"/>
      <c r="K24" s="633"/>
      <c r="L24" s="633"/>
      <c r="M24" s="633"/>
      <c r="N24" s="634"/>
      <c r="O24" s="634"/>
    </row>
    <row r="25" spans="1:15" s="24" customFormat="1" ht="20.100000000000001" customHeight="1">
      <c r="A25" s="26" t="s">
        <v>44</v>
      </c>
      <c r="B25" s="635" t="s">
        <v>134</v>
      </c>
      <c r="C25" s="635">
        <v>24.730348619420216</v>
      </c>
      <c r="D25" s="635" t="s">
        <v>134</v>
      </c>
      <c r="E25" s="635" t="s">
        <v>134</v>
      </c>
      <c r="F25" s="635">
        <v>75.269651380579788</v>
      </c>
      <c r="G25" s="636">
        <v>4665995.0240000002</v>
      </c>
      <c r="H25" s="633"/>
      <c r="I25" s="633"/>
      <c r="J25" s="633"/>
      <c r="K25" s="633"/>
      <c r="L25" s="633"/>
      <c r="M25" s="633"/>
      <c r="N25" s="634"/>
      <c r="O25" s="634"/>
    </row>
    <row r="26" spans="1:15" s="24" customFormat="1" ht="20.100000000000001" customHeight="1">
      <c r="A26" s="26" t="s">
        <v>45</v>
      </c>
      <c r="B26" s="635" t="s">
        <v>134</v>
      </c>
      <c r="C26" s="635">
        <v>24.483360020608213</v>
      </c>
      <c r="D26" s="635">
        <v>2.2780461822591249</v>
      </c>
      <c r="E26" s="635" t="s">
        <v>134</v>
      </c>
      <c r="F26" s="635">
        <v>73.238593797132665</v>
      </c>
      <c r="G26" s="636">
        <v>2005499.5090000001</v>
      </c>
      <c r="H26" s="633"/>
      <c r="I26" s="633"/>
      <c r="J26" s="633"/>
      <c r="K26" s="633"/>
      <c r="L26" s="633"/>
      <c r="M26" s="633"/>
      <c r="N26" s="634"/>
      <c r="O26" s="634"/>
    </row>
    <row r="27" spans="1:15" s="24" customFormat="1" ht="20.100000000000001" customHeight="1">
      <c r="A27" s="26" t="s">
        <v>46</v>
      </c>
      <c r="B27" s="635" t="s">
        <v>134</v>
      </c>
      <c r="C27" s="635" t="s">
        <v>134</v>
      </c>
      <c r="D27" s="635" t="s">
        <v>134</v>
      </c>
      <c r="E27" s="635" t="s">
        <v>134</v>
      </c>
      <c r="F27" s="635">
        <v>100</v>
      </c>
      <c r="G27" s="636">
        <v>144856.79300000001</v>
      </c>
      <c r="H27" s="633"/>
      <c r="I27" s="633"/>
      <c r="J27" s="633"/>
      <c r="K27" s="633"/>
      <c r="L27" s="633"/>
      <c r="M27" s="633"/>
      <c r="N27" s="634"/>
      <c r="O27" s="634"/>
    </row>
    <row r="28" spans="1:15" s="24" customFormat="1" ht="20.100000000000001" customHeight="1">
      <c r="A28" s="26" t="s">
        <v>47</v>
      </c>
      <c r="B28" s="635" t="s">
        <v>134</v>
      </c>
      <c r="C28" s="635" t="s">
        <v>134</v>
      </c>
      <c r="D28" s="635" t="s">
        <v>134</v>
      </c>
      <c r="E28" s="635" t="s">
        <v>134</v>
      </c>
      <c r="F28" s="635">
        <v>100</v>
      </c>
      <c r="G28" s="636">
        <v>912323.27</v>
      </c>
      <c r="H28" s="633"/>
      <c r="I28" s="633"/>
      <c r="J28" s="633"/>
      <c r="K28" s="633"/>
      <c r="L28" s="633"/>
      <c r="M28" s="633"/>
      <c r="N28" s="634"/>
      <c r="O28" s="634"/>
    </row>
    <row r="29" spans="1:15" s="618" customFormat="1" ht="30.15" customHeight="1" thickBot="1">
      <c r="A29" s="365" t="s">
        <v>48</v>
      </c>
      <c r="B29" s="637">
        <v>0.25884430985515722</v>
      </c>
      <c r="C29" s="637">
        <v>25.290816365748057</v>
      </c>
      <c r="D29" s="637">
        <v>3.0848846054420873</v>
      </c>
      <c r="E29" s="637">
        <v>0.39627569983262179</v>
      </c>
      <c r="F29" s="637">
        <v>70.96917901912208</v>
      </c>
      <c r="G29" s="638">
        <v>242256961.859</v>
      </c>
      <c r="H29" s="633"/>
      <c r="I29" s="639"/>
      <c r="J29" s="639"/>
      <c r="K29" s="639"/>
      <c r="L29" s="639"/>
      <c r="M29" s="639"/>
    </row>
    <row r="30" spans="1:15" s="64" customFormat="1" ht="6" customHeight="1">
      <c r="A30" s="24"/>
      <c r="B30" s="182"/>
      <c r="C30" s="640"/>
      <c r="D30" s="182"/>
      <c r="E30" s="182"/>
      <c r="F30" s="182"/>
      <c r="G30" s="182"/>
    </row>
    <row r="31" spans="1:15" s="367" customFormat="1" ht="11.25" customHeight="1">
      <c r="A31" s="202" t="s">
        <v>690</v>
      </c>
      <c r="B31" s="24"/>
      <c r="C31" s="24"/>
      <c r="D31" s="24"/>
      <c r="E31" s="192"/>
      <c r="F31" s="192"/>
      <c r="G31" s="24"/>
    </row>
    <row r="32" spans="1:15" s="64" customFormat="1" ht="13.2" customHeight="1">
      <c r="A32" s="202" t="s">
        <v>691</v>
      </c>
      <c r="B32" s="33"/>
      <c r="C32" s="33"/>
      <c r="D32" s="33"/>
      <c r="E32" s="33"/>
      <c r="F32" s="33"/>
      <c r="G32" s="33"/>
      <c r="H32" s="33"/>
      <c r="I32" s="33"/>
      <c r="J32" s="33"/>
      <c r="K32" s="33"/>
      <c r="L32" s="33"/>
    </row>
    <row r="33" spans="1:9" s="64" customFormat="1">
      <c r="A33" s="18"/>
      <c r="B33" s="24"/>
      <c r="C33" s="24"/>
      <c r="D33" s="24"/>
      <c r="E33" s="24"/>
      <c r="F33" s="24"/>
      <c r="G33" s="24"/>
      <c r="H33" s="24"/>
      <c r="I33" s="7"/>
    </row>
    <row r="34" spans="1:9" s="64" customFormat="1">
      <c r="A34" s="618"/>
      <c r="B34" s="618"/>
      <c r="C34" s="618"/>
      <c r="D34" s="618"/>
      <c r="E34" s="618"/>
      <c r="F34" s="618"/>
      <c r="G34" s="618"/>
    </row>
    <row r="35" spans="1:9" s="64" customFormat="1"/>
    <row r="36" spans="1:9" s="64" customFormat="1"/>
    <row r="37" spans="1:9" s="64" customFormat="1"/>
    <row r="38" spans="1:9" s="64" customFormat="1"/>
    <row r="39" spans="1:9" s="64" customFormat="1"/>
    <row r="40" spans="1:9" s="64" customFormat="1"/>
    <row r="41" spans="1:9" s="64" customFormat="1"/>
    <row r="42" spans="1:9" s="64" customFormat="1"/>
    <row r="43" spans="1:9" s="64" customFormat="1"/>
    <row r="44" spans="1:9" s="64" customFormat="1"/>
    <row r="45" spans="1:9" s="64" customFormat="1"/>
    <row r="46" spans="1:9" s="64" customFormat="1"/>
    <row r="47" spans="1:9" s="64" customFormat="1"/>
    <row r="48" spans="1:9" s="64" customFormat="1"/>
    <row r="49" s="64" customFormat="1"/>
    <row r="50" s="64" customFormat="1"/>
    <row r="51" s="64" customFormat="1"/>
    <row r="52" s="64" customFormat="1"/>
    <row r="53" s="64" customFormat="1"/>
    <row r="54" s="64" customFormat="1"/>
    <row r="55" s="64" customFormat="1"/>
    <row r="56" s="64" customFormat="1"/>
    <row r="57" s="64" customFormat="1"/>
    <row r="58" s="64" customFormat="1"/>
    <row r="59" s="64" customFormat="1"/>
    <row r="60" s="64" customFormat="1"/>
    <row r="61" s="64" customFormat="1"/>
    <row r="62" s="64" customFormat="1"/>
    <row r="63" s="64" customFormat="1"/>
    <row r="64" s="64" customFormat="1"/>
    <row r="65" s="64" customFormat="1"/>
    <row r="66" s="64" customFormat="1"/>
    <row r="67" s="64" customFormat="1"/>
    <row r="68" s="64" customFormat="1"/>
    <row r="69" s="64" customFormat="1"/>
    <row r="70" s="64" customFormat="1"/>
    <row r="71" s="64" customFormat="1"/>
    <row r="72" s="64" customFormat="1"/>
    <row r="73" s="64" customFormat="1"/>
    <row r="74" s="64" customFormat="1"/>
    <row r="75" s="64" customFormat="1"/>
    <row r="76" s="64" customFormat="1"/>
    <row r="77" s="64" customFormat="1"/>
    <row r="78" s="64" customFormat="1"/>
    <row r="79" s="64" customFormat="1"/>
    <row r="80" s="64" customFormat="1"/>
    <row r="81" s="64" customFormat="1"/>
    <row r="82" s="64" customFormat="1"/>
    <row r="83" s="64" customFormat="1"/>
    <row r="84" s="64" customFormat="1"/>
    <row r="85" s="64" customFormat="1"/>
    <row r="86" s="64" customFormat="1"/>
    <row r="87" s="64" customFormat="1"/>
    <row r="88" s="64" customFormat="1"/>
    <row r="89" s="64" customFormat="1"/>
    <row r="90" s="64" customFormat="1"/>
    <row r="91" s="64" customFormat="1"/>
    <row r="92" s="64" customFormat="1"/>
    <row r="93" s="64" customFormat="1"/>
    <row r="94" s="64" customFormat="1"/>
    <row r="95" s="64" customFormat="1"/>
    <row r="96" s="64" customFormat="1"/>
    <row r="97" s="64" customFormat="1"/>
    <row r="98" s="64" customFormat="1"/>
    <row r="99" s="64" customFormat="1"/>
    <row r="100" s="64" customFormat="1"/>
    <row r="101" s="64" customFormat="1"/>
    <row r="102" s="64" customFormat="1"/>
    <row r="103" s="64" customFormat="1"/>
    <row r="104" s="64" customFormat="1"/>
    <row r="105" s="64" customFormat="1"/>
    <row r="106" s="64" customFormat="1"/>
    <row r="107" s="64" customFormat="1"/>
    <row r="108" s="64" customFormat="1"/>
    <row r="109" s="64" customFormat="1"/>
    <row r="110" s="64" customFormat="1"/>
    <row r="111" s="64" customFormat="1"/>
    <row r="112" s="64" customFormat="1"/>
    <row r="113" s="64" customFormat="1"/>
    <row r="114" s="64" customFormat="1"/>
    <row r="115" s="64" customFormat="1"/>
    <row r="116" s="64" customFormat="1"/>
    <row r="117" s="64" customFormat="1"/>
    <row r="118" s="64" customFormat="1"/>
    <row r="119" s="64" customFormat="1"/>
    <row r="120" s="64" customFormat="1"/>
    <row r="121" s="64" customFormat="1"/>
    <row r="122" s="64" customFormat="1"/>
    <row r="123" s="64" customFormat="1"/>
    <row r="124" s="64" customFormat="1"/>
    <row r="125" s="64" customFormat="1"/>
    <row r="126" s="64" customFormat="1"/>
    <row r="127" s="64" customFormat="1"/>
    <row r="128" s="64" customFormat="1"/>
    <row r="129" s="64" customFormat="1"/>
    <row r="130" s="64" customFormat="1"/>
    <row r="131" s="64" customFormat="1"/>
    <row r="132" s="64" customFormat="1"/>
    <row r="133" s="64" customFormat="1"/>
    <row r="134" s="64" customFormat="1"/>
    <row r="135" s="64" customFormat="1"/>
    <row r="136" s="64" customFormat="1"/>
    <row r="137" s="64" customFormat="1"/>
    <row r="138" s="64" customFormat="1"/>
    <row r="139" s="64" customFormat="1"/>
    <row r="140" s="64" customFormat="1"/>
    <row r="141" s="64" customFormat="1"/>
    <row r="142" s="64" customFormat="1"/>
    <row r="143" s="64" customFormat="1"/>
    <row r="144" s="64" customFormat="1"/>
    <row r="145" s="64" customFormat="1"/>
    <row r="146" s="64" customFormat="1"/>
    <row r="147" s="64" customFormat="1"/>
    <row r="148" s="64" customFormat="1"/>
    <row r="149" s="64" customFormat="1"/>
    <row r="150" s="64" customFormat="1"/>
    <row r="151" s="64" customFormat="1"/>
    <row r="152" s="64" customFormat="1"/>
    <row r="153" s="64" customFormat="1"/>
    <row r="154" s="64" customFormat="1"/>
    <row r="155" s="64" customFormat="1"/>
    <row r="156" s="64" customFormat="1"/>
    <row r="157" s="64" customFormat="1"/>
    <row r="158" s="64" customFormat="1"/>
    <row r="159" s="64" customFormat="1"/>
    <row r="160" s="64" customFormat="1"/>
    <row r="161" s="64" customFormat="1"/>
    <row r="162" s="64" customFormat="1"/>
    <row r="163" s="64" customFormat="1"/>
    <row r="164" s="64" customFormat="1"/>
    <row r="165" s="64" customFormat="1"/>
    <row r="166" s="64" customFormat="1"/>
    <row r="167" s="64" customFormat="1"/>
    <row r="168" s="64" customFormat="1"/>
    <row r="169" s="64" customFormat="1"/>
    <row r="170" s="64" customFormat="1"/>
    <row r="171" s="64" customFormat="1"/>
    <row r="172" s="64" customFormat="1"/>
    <row r="173" s="64" customFormat="1"/>
    <row r="174" s="64" customFormat="1"/>
    <row r="175" s="64" customFormat="1"/>
    <row r="176" s="64" customFormat="1"/>
    <row r="177" s="64" customFormat="1"/>
    <row r="178" s="64" customFormat="1"/>
    <row r="179" s="64" customFormat="1"/>
    <row r="180" s="64" customFormat="1"/>
    <row r="181" s="64" customFormat="1"/>
    <row r="182" s="64" customFormat="1"/>
    <row r="183" s="64" customFormat="1"/>
    <row r="184" s="64" customFormat="1"/>
    <row r="185" s="64" customFormat="1"/>
    <row r="186" s="64" customFormat="1"/>
    <row r="187" s="64" customFormat="1"/>
    <row r="188" s="64" customFormat="1"/>
    <row r="189" s="64" customFormat="1"/>
    <row r="190" s="64" customFormat="1"/>
    <row r="191" s="64" customFormat="1"/>
    <row r="192" s="64" customFormat="1"/>
    <row r="193" s="64" customFormat="1"/>
    <row r="194" s="64" customFormat="1"/>
    <row r="195" s="64" customFormat="1"/>
    <row r="196" s="64" customFormat="1"/>
    <row r="197" s="64" customFormat="1"/>
    <row r="198" s="64" customFormat="1"/>
    <row r="199" s="64" customFormat="1"/>
    <row r="200" s="64" customFormat="1"/>
    <row r="201" s="64" customFormat="1"/>
    <row r="202" s="64" customFormat="1"/>
    <row r="203" s="64" customFormat="1"/>
    <row r="204" s="64" customFormat="1"/>
    <row r="205" s="64" customFormat="1"/>
    <row r="206" s="64" customFormat="1"/>
    <row r="207" s="64" customFormat="1"/>
    <row r="208" s="64" customFormat="1"/>
    <row r="209" s="64" customFormat="1"/>
    <row r="210" s="64" customFormat="1"/>
    <row r="211" s="64" customFormat="1"/>
    <row r="212" s="64" customFormat="1"/>
    <row r="213" s="64" customFormat="1"/>
    <row r="214" s="64" customFormat="1"/>
    <row r="215" s="64" customFormat="1"/>
    <row r="216" s="64" customFormat="1"/>
    <row r="217" s="64" customFormat="1"/>
    <row r="218" s="64" customFormat="1"/>
    <row r="219" s="64" customFormat="1"/>
    <row r="220" s="64" customFormat="1"/>
    <row r="221" s="64" customFormat="1"/>
    <row r="222" s="64" customFormat="1"/>
    <row r="223" s="64" customFormat="1"/>
    <row r="224" s="64" customFormat="1"/>
    <row r="225" s="64" customFormat="1"/>
    <row r="226" s="64" customFormat="1"/>
    <row r="227" s="64" customFormat="1"/>
    <row r="228" s="64" customFormat="1"/>
    <row r="229" s="64" customFormat="1"/>
    <row r="230" s="64" customFormat="1"/>
    <row r="231" s="64" customFormat="1"/>
    <row r="232" s="64" customFormat="1"/>
    <row r="233" s="64" customFormat="1"/>
    <row r="234" s="64" customFormat="1"/>
    <row r="235" s="64" customFormat="1"/>
    <row r="236" s="64" customFormat="1"/>
    <row r="237" s="64" customFormat="1"/>
    <row r="238" s="64" customFormat="1"/>
    <row r="239" s="64" customFormat="1"/>
    <row r="240" s="64" customFormat="1"/>
    <row r="241" s="64" customFormat="1"/>
    <row r="242" s="64" customFormat="1"/>
    <row r="243" s="64" customFormat="1"/>
    <row r="244" s="64" customFormat="1"/>
    <row r="245" s="64" customFormat="1"/>
    <row r="246" s="64" customFormat="1"/>
    <row r="247" s="64" customFormat="1"/>
    <row r="248" s="64" customFormat="1"/>
    <row r="249" s="64" customFormat="1"/>
    <row r="250" s="64" customFormat="1"/>
    <row r="251" s="64" customFormat="1"/>
    <row r="252" s="64" customFormat="1"/>
    <row r="253" s="64" customFormat="1"/>
    <row r="254" s="64" customFormat="1"/>
    <row r="255" s="64" customFormat="1"/>
    <row r="256" s="64" customFormat="1"/>
    <row r="257" s="64" customFormat="1"/>
    <row r="258" s="64" customFormat="1"/>
    <row r="259" s="64" customFormat="1"/>
    <row r="260" s="64" customFormat="1"/>
    <row r="261" s="64" customFormat="1"/>
    <row r="262" s="64" customFormat="1"/>
    <row r="263" s="64" customFormat="1"/>
    <row r="264" s="64" customFormat="1"/>
    <row r="265" s="64" customFormat="1"/>
    <row r="266" s="64" customFormat="1"/>
    <row r="267" s="64" customFormat="1"/>
    <row r="268" s="64" customFormat="1"/>
    <row r="269" s="64" customFormat="1"/>
    <row r="270" s="64" customFormat="1"/>
    <row r="271" s="64" customFormat="1"/>
    <row r="272" s="64" customFormat="1"/>
    <row r="273" s="64" customFormat="1"/>
    <row r="274" s="64" customFormat="1"/>
    <row r="275" s="64" customFormat="1"/>
    <row r="276" s="64" customFormat="1"/>
    <row r="277" s="64" customFormat="1"/>
    <row r="278" s="64" customFormat="1"/>
    <row r="279" s="64" customFormat="1"/>
    <row r="280" s="64" customFormat="1"/>
    <row r="281" s="64" customFormat="1"/>
    <row r="282" s="64" customFormat="1"/>
    <row r="283" s="64" customFormat="1"/>
    <row r="284" s="64" customFormat="1"/>
    <row r="285" s="64" customFormat="1"/>
    <row r="286" s="64" customFormat="1"/>
  </sheetData>
  <mergeCells count="7">
    <mergeCell ref="G6:G7"/>
    <mergeCell ref="A6:A7"/>
    <mergeCell ref="B6:B7"/>
    <mergeCell ref="C6:C7"/>
    <mergeCell ref="D6:D7"/>
    <mergeCell ref="E6:E7"/>
    <mergeCell ref="F6:F7"/>
  </mergeCells>
  <hyperlinks>
    <hyperlink ref="A1" location="Índice!A1" display="Volver al Índice" xr:uid="{666B3D31-E259-4D86-9136-31198013CC2E}"/>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D3F6C-0068-422E-8A77-418564ECF095}">
  <dimension ref="A1:L35"/>
  <sheetViews>
    <sheetView showGridLines="0" zoomScaleNormal="75" zoomScaleSheetLayoutView="100" workbookViewId="0"/>
  </sheetViews>
  <sheetFormatPr baseColWidth="10" defaultRowHeight="13.2"/>
  <cols>
    <col min="1" max="1" width="33.109375" style="7" customWidth="1"/>
    <col min="2" max="8" width="15.44140625" style="7" customWidth="1"/>
    <col min="9" max="9" width="16.44140625" style="7" customWidth="1"/>
    <col min="10" max="10" width="11.5546875" style="7"/>
    <col min="11" max="11" width="14.44140625" style="7" bestFit="1" customWidth="1"/>
    <col min="12" max="16384" width="11.5546875" style="7"/>
  </cols>
  <sheetData>
    <row r="1" spans="1:10" s="39" customFormat="1" ht="20.100000000000001" customHeight="1">
      <c r="A1" s="1451" t="s">
        <v>1210</v>
      </c>
      <c r="B1" s="275"/>
      <c r="C1" s="275"/>
      <c r="D1" s="275"/>
      <c r="E1" s="275"/>
      <c r="F1" s="275"/>
      <c r="G1" s="275"/>
      <c r="H1" s="275"/>
      <c r="I1" s="275"/>
    </row>
    <row r="2" spans="1:10" s="679" customFormat="1" ht="28.2">
      <c r="A2" s="167" t="s">
        <v>703</v>
      </c>
      <c r="B2" s="167"/>
      <c r="C2" s="167"/>
      <c r="D2" s="167"/>
      <c r="E2" s="167"/>
      <c r="F2" s="167"/>
      <c r="G2" s="167"/>
      <c r="H2" s="167"/>
      <c r="I2" s="167"/>
    </row>
    <row r="3" spans="1:10" s="680" customFormat="1" ht="19.8">
      <c r="A3" s="169">
        <v>46173</v>
      </c>
      <c r="B3" s="169"/>
      <c r="C3" s="169"/>
      <c r="D3" s="169"/>
      <c r="E3" s="169"/>
      <c r="F3" s="169"/>
      <c r="G3" s="169"/>
      <c r="H3" s="169"/>
      <c r="I3" s="169"/>
    </row>
    <row r="4" spans="1:10" s="681" customFormat="1" ht="18.600000000000001">
      <c r="A4" s="170" t="s">
        <v>176</v>
      </c>
      <c r="B4" s="170"/>
      <c r="C4" s="170"/>
      <c r="D4" s="170"/>
      <c r="E4" s="170"/>
      <c r="F4" s="170"/>
      <c r="G4" s="170"/>
      <c r="H4" s="170"/>
      <c r="I4" s="170"/>
    </row>
    <row r="5" spans="1:10" ht="15" customHeight="1" thickBot="1">
      <c r="A5" s="217"/>
    </row>
    <row r="6" spans="1:10" ht="21.15" customHeight="1">
      <c r="A6" s="682" t="s">
        <v>1</v>
      </c>
      <c r="B6" s="683" t="s">
        <v>704</v>
      </c>
      <c r="C6" s="683"/>
      <c r="D6" s="684" t="s">
        <v>705</v>
      </c>
      <c r="E6" s="684" t="s">
        <v>706</v>
      </c>
      <c r="F6" s="684" t="s">
        <v>707</v>
      </c>
      <c r="G6" s="684" t="s">
        <v>708</v>
      </c>
      <c r="H6" s="684" t="s">
        <v>709</v>
      </c>
      <c r="I6" s="683" t="s">
        <v>710</v>
      </c>
      <c r="J6" s="13"/>
    </row>
    <row r="7" spans="1:10" ht="45" customHeight="1">
      <c r="A7" s="685"/>
      <c r="B7" s="686" t="s">
        <v>711</v>
      </c>
      <c r="C7" s="686" t="s">
        <v>712</v>
      </c>
      <c r="D7" s="687"/>
      <c r="E7" s="687"/>
      <c r="F7" s="687"/>
      <c r="G7" s="687"/>
      <c r="H7" s="687"/>
      <c r="I7" s="688"/>
      <c r="J7" s="13"/>
    </row>
    <row r="8" spans="1:10" ht="8.4" customHeight="1">
      <c r="A8" s="34"/>
      <c r="B8" s="388"/>
      <c r="C8" s="388"/>
      <c r="D8" s="388"/>
      <c r="E8" s="388"/>
      <c r="F8" s="388"/>
      <c r="G8" s="388"/>
      <c r="H8" s="388"/>
      <c r="I8" s="388"/>
      <c r="J8" s="13"/>
    </row>
    <row r="9" spans="1:10" s="24" customFormat="1" ht="20.100000000000001" customHeight="1">
      <c r="A9" s="290" t="s">
        <v>29</v>
      </c>
      <c r="B9" s="689">
        <v>83.528882000718426</v>
      </c>
      <c r="C9" s="689">
        <v>0.85903261703264655</v>
      </c>
      <c r="D9" s="689" t="s">
        <v>134</v>
      </c>
      <c r="E9" s="689">
        <v>5.4788061283567098</v>
      </c>
      <c r="F9" s="689">
        <v>2.507701984432523</v>
      </c>
      <c r="G9" s="689">
        <v>3.2036712158591447</v>
      </c>
      <c r="H9" s="689">
        <v>4.4219060536005506</v>
      </c>
      <c r="I9" s="690">
        <v>103933731.88600001</v>
      </c>
      <c r="J9" s="613"/>
    </row>
    <row r="10" spans="1:10" s="24" customFormat="1" ht="20.100000000000001" customHeight="1">
      <c r="A10" s="290" t="s">
        <v>30</v>
      </c>
      <c r="B10" s="689">
        <v>84.463276361903951</v>
      </c>
      <c r="C10" s="689">
        <v>1.44935452655262</v>
      </c>
      <c r="D10" s="689" t="s">
        <v>134</v>
      </c>
      <c r="E10" s="689">
        <v>7.4813647484092725</v>
      </c>
      <c r="F10" s="689">
        <v>2.6031498824989434</v>
      </c>
      <c r="G10" s="689">
        <v>2.0299052487384719</v>
      </c>
      <c r="H10" s="689">
        <v>1.972949231896751</v>
      </c>
      <c r="I10" s="690">
        <v>1739275.4179999998</v>
      </c>
      <c r="J10" s="613"/>
    </row>
    <row r="11" spans="1:10" s="24" customFormat="1" ht="20.100000000000001" customHeight="1">
      <c r="A11" s="290" t="s">
        <v>31</v>
      </c>
      <c r="B11" s="689">
        <v>80.042373677030056</v>
      </c>
      <c r="C11" s="689">
        <v>0.53331405833168666</v>
      </c>
      <c r="D11" s="689">
        <v>0.2765161968163401</v>
      </c>
      <c r="E11" s="689">
        <v>4.5781540840890393</v>
      </c>
      <c r="F11" s="689">
        <v>5.7206702472045272</v>
      </c>
      <c r="G11" s="689">
        <v>5.6718118733689353</v>
      </c>
      <c r="H11" s="689">
        <v>3.1771598631594116</v>
      </c>
      <c r="I11" s="690">
        <v>193117078.185</v>
      </c>
      <c r="J11" s="613"/>
    </row>
    <row r="12" spans="1:10" s="24" customFormat="1" ht="20.100000000000001" customHeight="1">
      <c r="A12" s="290" t="s">
        <v>32</v>
      </c>
      <c r="B12" s="689">
        <v>82.959122405182967</v>
      </c>
      <c r="C12" s="689">
        <v>6.3292792835815181E-2</v>
      </c>
      <c r="D12" s="689" t="s">
        <v>134</v>
      </c>
      <c r="E12" s="689">
        <v>12.243551240870962</v>
      </c>
      <c r="F12" s="689">
        <v>1.2359868888084051</v>
      </c>
      <c r="G12" s="689">
        <v>0.7940090929060778</v>
      </c>
      <c r="H12" s="689">
        <v>2.7040375793957465</v>
      </c>
      <c r="I12" s="690">
        <v>8405007.5240000021</v>
      </c>
      <c r="J12" s="613"/>
    </row>
    <row r="13" spans="1:10" s="24" customFormat="1" ht="20.100000000000001" customHeight="1">
      <c r="A13" s="290" t="s">
        <v>33</v>
      </c>
      <c r="B13" s="689">
        <v>75.002446905107007</v>
      </c>
      <c r="C13" s="689">
        <v>0.33059755998084128</v>
      </c>
      <c r="D13" s="689" t="s">
        <v>134</v>
      </c>
      <c r="E13" s="689">
        <v>9.1079852748278984</v>
      </c>
      <c r="F13" s="689">
        <v>5.7678443722174695</v>
      </c>
      <c r="G13" s="689">
        <v>5.4510844217225047</v>
      </c>
      <c r="H13" s="689">
        <v>4.3400414661443003</v>
      </c>
      <c r="I13" s="690">
        <v>21504082.789999995</v>
      </c>
      <c r="J13" s="613"/>
    </row>
    <row r="14" spans="1:10" s="24" customFormat="1" ht="20.100000000000001" customHeight="1">
      <c r="A14" s="290" t="s">
        <v>117</v>
      </c>
      <c r="B14" s="689">
        <v>78.346546964995284</v>
      </c>
      <c r="C14" s="689">
        <v>0.53074367842223391</v>
      </c>
      <c r="D14" s="689">
        <v>0.34966327414302867</v>
      </c>
      <c r="E14" s="689">
        <v>5.579643867341149</v>
      </c>
      <c r="F14" s="689">
        <v>2.4227121151014686</v>
      </c>
      <c r="G14" s="689">
        <v>5.323206434180201</v>
      </c>
      <c r="H14" s="689">
        <v>7.4474836658166188</v>
      </c>
      <c r="I14" s="690">
        <v>62917674.308000006</v>
      </c>
      <c r="J14" s="613"/>
    </row>
    <row r="15" spans="1:10" s="24" customFormat="1" ht="20.100000000000001" customHeight="1">
      <c r="A15" s="290" t="s">
        <v>35</v>
      </c>
      <c r="B15" s="689">
        <v>61.394039595305294</v>
      </c>
      <c r="C15" s="689">
        <v>17.540970743441282</v>
      </c>
      <c r="D15" s="689" t="s">
        <v>134</v>
      </c>
      <c r="E15" s="689">
        <v>0.95371551343302696</v>
      </c>
      <c r="F15" s="689" t="s">
        <v>134</v>
      </c>
      <c r="G15" s="689">
        <v>6.3639594069054768</v>
      </c>
      <c r="H15" s="689">
        <v>13.747314740914918</v>
      </c>
      <c r="I15" s="690">
        <v>8252111.5460000001</v>
      </c>
      <c r="J15" s="613"/>
    </row>
    <row r="16" spans="1:10" s="24" customFormat="1" ht="20.100000000000001" customHeight="1">
      <c r="A16" s="290" t="s">
        <v>36</v>
      </c>
      <c r="B16" s="689">
        <v>77.894040705229315</v>
      </c>
      <c r="C16" s="689">
        <v>0.9673327151769342</v>
      </c>
      <c r="D16" s="689">
        <v>3.4960049036673074E-2</v>
      </c>
      <c r="E16" s="689">
        <v>4.7350529456998363</v>
      </c>
      <c r="F16" s="689">
        <v>8.7911147011158501</v>
      </c>
      <c r="G16" s="689">
        <v>5.5686429335834857</v>
      </c>
      <c r="H16" s="689">
        <v>2.0088559501579164</v>
      </c>
      <c r="I16" s="690">
        <v>71510197.17899999</v>
      </c>
      <c r="J16" s="613"/>
    </row>
    <row r="17" spans="1:12" s="24" customFormat="1" ht="20.100000000000001" customHeight="1">
      <c r="A17" s="290" t="s">
        <v>37</v>
      </c>
      <c r="B17" s="689">
        <v>68.874400474829557</v>
      </c>
      <c r="C17" s="689">
        <v>0.83436950244577757</v>
      </c>
      <c r="D17" s="689">
        <v>0.183606799686655</v>
      </c>
      <c r="E17" s="689">
        <v>15.640844914326154</v>
      </c>
      <c r="F17" s="689">
        <v>5.5919240337642782</v>
      </c>
      <c r="G17" s="689">
        <v>7.3881635785055746</v>
      </c>
      <c r="H17" s="689">
        <v>1.4866906964420004</v>
      </c>
      <c r="I17" s="690">
        <v>16339264.151000001</v>
      </c>
      <c r="J17" s="613"/>
    </row>
    <row r="18" spans="1:12" s="24" customFormat="1" ht="20.100000000000001" customHeight="1">
      <c r="A18" s="290" t="s">
        <v>38</v>
      </c>
      <c r="B18" s="689">
        <v>84.306072107863798</v>
      </c>
      <c r="C18" s="689">
        <v>3.1090689608650259</v>
      </c>
      <c r="D18" s="689" t="s">
        <v>134</v>
      </c>
      <c r="E18" s="689">
        <v>3.3592074117989776</v>
      </c>
      <c r="F18" s="689">
        <v>6.5228195565860903</v>
      </c>
      <c r="G18" s="689">
        <v>1.7617960879029382</v>
      </c>
      <c r="H18" s="689">
        <v>0.94103587498314178</v>
      </c>
      <c r="I18" s="690">
        <v>5294140.8850000007</v>
      </c>
      <c r="J18" s="613"/>
    </row>
    <row r="19" spans="1:12" s="24" customFormat="1" ht="20.100000000000001" customHeight="1">
      <c r="A19" s="26" t="s">
        <v>39</v>
      </c>
      <c r="B19" s="689">
        <v>85.094493053849135</v>
      </c>
      <c r="C19" s="689">
        <v>0.44085575840777025</v>
      </c>
      <c r="D19" s="689">
        <v>1.0335140622837824</v>
      </c>
      <c r="E19" s="689" t="s">
        <v>134</v>
      </c>
      <c r="F19" s="689">
        <v>5.6010259851190431</v>
      </c>
      <c r="G19" s="689">
        <v>5.8083507663384815</v>
      </c>
      <c r="H19" s="689">
        <v>2.0217603740017851</v>
      </c>
      <c r="I19" s="690">
        <v>4837863.54</v>
      </c>
      <c r="J19" s="613"/>
    </row>
    <row r="20" spans="1:12" s="24" customFormat="1" ht="20.100000000000001" customHeight="1">
      <c r="A20" s="26" t="s">
        <v>118</v>
      </c>
      <c r="B20" s="689">
        <v>70.384973683465574</v>
      </c>
      <c r="C20" s="689">
        <v>0.71697552074067028</v>
      </c>
      <c r="D20" s="689">
        <v>0.77770534212938847</v>
      </c>
      <c r="E20" s="689">
        <v>12.928918853180477</v>
      </c>
      <c r="F20" s="689">
        <v>0.83325572371005896</v>
      </c>
      <c r="G20" s="689">
        <v>7.2088187356876654</v>
      </c>
      <c r="H20" s="689">
        <v>7.149352141086168</v>
      </c>
      <c r="I20" s="690">
        <v>9000838.2620000001</v>
      </c>
      <c r="J20" s="613"/>
    </row>
    <row r="21" spans="1:12" s="24" customFormat="1" ht="20.100000000000001" customHeight="1">
      <c r="A21" s="26" t="s">
        <v>154</v>
      </c>
      <c r="B21" s="689">
        <v>89.612369990191809</v>
      </c>
      <c r="C21" s="689">
        <v>0.17223306765875515</v>
      </c>
      <c r="D21" s="689">
        <v>0.9542286058520566</v>
      </c>
      <c r="E21" s="689" t="s">
        <v>134</v>
      </c>
      <c r="F21" s="689">
        <v>3.1259020366040682</v>
      </c>
      <c r="G21" s="689">
        <v>4.1727203264893671</v>
      </c>
      <c r="H21" s="689">
        <v>1.9625459732039392</v>
      </c>
      <c r="I21" s="690">
        <v>1741825.7949999999</v>
      </c>
      <c r="J21" s="613"/>
    </row>
    <row r="22" spans="1:12" s="24" customFormat="1" ht="20.100000000000001" customHeight="1">
      <c r="A22" s="27" t="s">
        <v>42</v>
      </c>
      <c r="B22" s="689">
        <v>87.394218022421597</v>
      </c>
      <c r="C22" s="689">
        <v>1.8285115155540594E-4</v>
      </c>
      <c r="D22" s="689" t="s">
        <v>134</v>
      </c>
      <c r="E22" s="689">
        <v>1.3877020741202422</v>
      </c>
      <c r="F22" s="689">
        <v>4.9775582090785564</v>
      </c>
      <c r="G22" s="689">
        <v>4.1581346660233383</v>
      </c>
      <c r="H22" s="689">
        <v>2.0822041772046997</v>
      </c>
      <c r="I22" s="690">
        <v>1483720.4890000001</v>
      </c>
      <c r="J22" s="613"/>
    </row>
    <row r="23" spans="1:12" s="24" customFormat="1" ht="20.100000000000001" customHeight="1">
      <c r="A23" s="26" t="s">
        <v>43</v>
      </c>
      <c r="B23" s="689">
        <v>91.940460277555786</v>
      </c>
      <c r="C23" s="689">
        <v>3.0387627296945388</v>
      </c>
      <c r="D23" s="689" t="s">
        <v>134</v>
      </c>
      <c r="E23" s="689">
        <v>3.4139568172395469</v>
      </c>
      <c r="F23" s="689" t="s">
        <v>134</v>
      </c>
      <c r="G23" s="689">
        <v>0.62809377753381834</v>
      </c>
      <c r="H23" s="689">
        <v>0.97872639797631711</v>
      </c>
      <c r="I23" s="690">
        <v>1800022.7680000002</v>
      </c>
      <c r="J23" s="613"/>
    </row>
    <row r="24" spans="1:12" s="24" customFormat="1" ht="20.100000000000001" customHeight="1">
      <c r="A24" s="26" t="s">
        <v>44</v>
      </c>
      <c r="B24" s="689">
        <v>98.124551438089284</v>
      </c>
      <c r="C24" s="689" t="s">
        <v>134</v>
      </c>
      <c r="D24" s="689" t="s">
        <v>134</v>
      </c>
      <c r="E24" s="689" t="s">
        <v>134</v>
      </c>
      <c r="F24" s="689" t="s">
        <v>134</v>
      </c>
      <c r="G24" s="689">
        <v>0.65141464693998452</v>
      </c>
      <c r="H24" s="689">
        <v>1.2240339149707395</v>
      </c>
      <c r="I24" s="690">
        <v>1592490.5969999998</v>
      </c>
      <c r="J24" s="613"/>
    </row>
    <row r="25" spans="1:12" s="24" customFormat="1" ht="20.100000000000001" customHeight="1">
      <c r="A25" s="26" t="s">
        <v>45</v>
      </c>
      <c r="B25" s="689">
        <v>72.082882127240495</v>
      </c>
      <c r="C25" s="689">
        <v>1.2189302383168015</v>
      </c>
      <c r="D25" s="689">
        <v>1.9131523903211358</v>
      </c>
      <c r="E25" s="689">
        <v>7.8189544347027251</v>
      </c>
      <c r="F25" s="689">
        <v>13.986147689336864</v>
      </c>
      <c r="G25" s="689">
        <v>2.7545718096149163</v>
      </c>
      <c r="H25" s="689">
        <v>0.22536131046706764</v>
      </c>
      <c r="I25" s="690">
        <v>4427247.9509999994</v>
      </c>
      <c r="J25" s="613"/>
    </row>
    <row r="26" spans="1:12" s="24" customFormat="1" ht="20.100000000000001" customHeight="1">
      <c r="A26" s="26" t="s">
        <v>46</v>
      </c>
      <c r="B26" s="689">
        <v>74.341116046883286</v>
      </c>
      <c r="C26" s="689">
        <v>1.9798276922231337E-4</v>
      </c>
      <c r="D26" s="689" t="s">
        <v>134</v>
      </c>
      <c r="E26" s="689">
        <v>11.81743250340039</v>
      </c>
      <c r="F26" s="689">
        <v>4.722001063673174</v>
      </c>
      <c r="G26" s="689">
        <v>5.1804091570022877</v>
      </c>
      <c r="H26" s="689">
        <v>3.9388432462716332</v>
      </c>
      <c r="I26" s="690">
        <v>4559992.7889999999</v>
      </c>
      <c r="J26" s="613"/>
    </row>
    <row r="27" spans="1:12" s="24" customFormat="1" ht="20.100000000000001" customHeight="1">
      <c r="A27" s="26" t="s">
        <v>47</v>
      </c>
      <c r="B27" s="689">
        <v>66.331665974053109</v>
      </c>
      <c r="C27" s="689">
        <v>0.51300848927768572</v>
      </c>
      <c r="D27" s="689" t="s">
        <v>134</v>
      </c>
      <c r="E27" s="689">
        <v>15.763828249488029</v>
      </c>
      <c r="F27" s="689">
        <v>6.6692080095142989</v>
      </c>
      <c r="G27" s="689">
        <v>7.9442561027260838</v>
      </c>
      <c r="H27" s="689">
        <v>2.7780331749407883</v>
      </c>
      <c r="I27" s="690">
        <v>2241704.6189999999</v>
      </c>
      <c r="J27" s="613"/>
    </row>
    <row r="28" spans="1:12" s="695" customFormat="1" ht="24.75" customHeight="1" thickBot="1">
      <c r="A28" s="691" t="s">
        <v>48</v>
      </c>
      <c r="B28" s="692">
        <v>79.347515404396091</v>
      </c>
      <c r="C28" s="692">
        <v>0.95435882807299366</v>
      </c>
      <c r="D28" s="692">
        <v>0.19636447413115998</v>
      </c>
      <c r="E28" s="692">
        <v>5.6882684332475497</v>
      </c>
      <c r="F28" s="692">
        <v>4.8735791327770492</v>
      </c>
      <c r="G28" s="692">
        <v>5.0193314294266971</v>
      </c>
      <c r="H28" s="692">
        <v>3.9205822979484237</v>
      </c>
      <c r="I28" s="693">
        <v>524698270.68200016</v>
      </c>
      <c r="J28" s="613"/>
      <c r="K28" s="694"/>
    </row>
    <row r="29" spans="1:12" ht="5.25" customHeight="1">
      <c r="A29" s="667"/>
      <c r="B29" s="696"/>
      <c r="C29" s="696"/>
      <c r="D29" s="696"/>
      <c r="E29" s="696"/>
      <c r="F29" s="696"/>
      <c r="G29" s="696"/>
      <c r="H29" s="696"/>
      <c r="I29" s="696"/>
      <c r="J29" s="13"/>
    </row>
    <row r="30" spans="1:12" s="75" customFormat="1" ht="12.75" customHeight="1">
      <c r="A30" s="30" t="s">
        <v>157</v>
      </c>
      <c r="B30" s="18"/>
      <c r="C30" s="18"/>
      <c r="D30" s="18"/>
      <c r="E30" s="18"/>
      <c r="F30" s="18"/>
      <c r="G30" s="18"/>
      <c r="H30" s="697"/>
      <c r="I30" s="18"/>
      <c r="J30" s="698"/>
    </row>
    <row r="31" spans="1:12" s="75" customFormat="1" ht="12.75" customHeight="1">
      <c r="A31" s="30" t="s">
        <v>713</v>
      </c>
      <c r="B31" s="18"/>
      <c r="C31" s="18"/>
      <c r="D31" s="18"/>
      <c r="E31" s="18"/>
      <c r="F31" s="18"/>
      <c r="G31" s="18"/>
      <c r="H31" s="697"/>
      <c r="I31" s="18"/>
      <c r="J31" s="698"/>
    </row>
    <row r="32" spans="1:12" s="676" customFormat="1" ht="10.5" customHeight="1">
      <c r="A32" s="26"/>
      <c r="B32" s="314"/>
      <c r="C32" s="314"/>
      <c r="D32" s="314"/>
      <c r="E32" s="314"/>
      <c r="F32" s="314"/>
      <c r="G32" s="314"/>
      <c r="H32" s="314"/>
      <c r="I32" s="314"/>
      <c r="J32" s="314"/>
      <c r="K32" s="314"/>
      <c r="L32" s="314"/>
    </row>
    <row r="33" spans="1:10" s="676" customFormat="1">
      <c r="A33" s="18"/>
      <c r="B33" s="24"/>
      <c r="C33" s="24"/>
      <c r="D33" s="24"/>
      <c r="E33" s="24"/>
      <c r="F33" s="24"/>
      <c r="G33" s="24"/>
      <c r="H33" s="24"/>
      <c r="I33" s="7"/>
      <c r="J33" s="699"/>
    </row>
    <row r="34" spans="1:10">
      <c r="B34" s="666"/>
      <c r="C34" s="666"/>
      <c r="D34" s="666"/>
      <c r="E34" s="666"/>
      <c r="F34" s="666"/>
      <c r="G34" s="666"/>
      <c r="H34" s="666"/>
    </row>
    <row r="35" spans="1:10" ht="12.15" customHeight="1"/>
  </sheetData>
  <mergeCells count="8">
    <mergeCell ref="H6:H7"/>
    <mergeCell ref="I6:I7"/>
    <mergeCell ref="A6:A7"/>
    <mergeCell ref="B6:C6"/>
    <mergeCell ref="D6:D7"/>
    <mergeCell ref="E6:E7"/>
    <mergeCell ref="F6:F7"/>
    <mergeCell ref="G6:G7"/>
  </mergeCells>
  <hyperlinks>
    <hyperlink ref="A1" location="Índice!A1" display="Volver al Índice" xr:uid="{5BBAB008-4FF6-4C1D-AFA5-856933C9FFA6}"/>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8BE54-25D3-4431-87E3-C0228273A951}">
  <dimension ref="A1:AI34"/>
  <sheetViews>
    <sheetView showGridLines="0" zoomScaleNormal="75" workbookViewId="0"/>
  </sheetViews>
  <sheetFormatPr baseColWidth="10" defaultRowHeight="13.2"/>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39" customFormat="1" ht="20.100000000000001" customHeight="1">
      <c r="A1" s="1451" t="s">
        <v>1210</v>
      </c>
      <c r="B1" s="275"/>
      <c r="C1" s="275"/>
      <c r="D1" s="275"/>
      <c r="E1" s="275"/>
      <c r="F1" s="275"/>
      <c r="G1" s="275"/>
      <c r="H1" s="275"/>
    </row>
    <row r="2" spans="1:17" s="41" customFormat="1" ht="25.2" customHeight="1">
      <c r="A2" s="167" t="s">
        <v>729</v>
      </c>
      <c r="B2" s="167"/>
      <c r="C2" s="167"/>
      <c r="D2" s="167"/>
      <c r="E2" s="167"/>
      <c r="F2" s="167"/>
      <c r="G2" s="167"/>
      <c r="H2" s="167"/>
    </row>
    <row r="3" spans="1:17" s="626" customFormat="1" ht="20.100000000000001" customHeight="1">
      <c r="A3" s="169">
        <v>46112</v>
      </c>
      <c r="B3" s="169"/>
      <c r="C3" s="169"/>
      <c r="D3" s="169"/>
      <c r="E3" s="169"/>
      <c r="F3" s="169"/>
      <c r="G3" s="169"/>
      <c r="H3" s="169"/>
    </row>
    <row r="4" spans="1:17" s="378" customFormat="1" ht="20.100000000000001" customHeight="1">
      <c r="A4" s="170" t="s">
        <v>176</v>
      </c>
      <c r="B4" s="170"/>
      <c r="C4" s="170"/>
      <c r="D4" s="170"/>
      <c r="E4" s="170"/>
      <c r="F4" s="170"/>
      <c r="G4" s="170"/>
      <c r="H4" s="170"/>
    </row>
    <row r="5" spans="1:17" ht="20.100000000000001" customHeight="1" thickBot="1"/>
    <row r="6" spans="1:17" ht="25.2" customHeight="1">
      <c r="A6" s="175" t="s">
        <v>1</v>
      </c>
      <c r="B6" s="175" t="s">
        <v>730</v>
      </c>
      <c r="C6" s="175"/>
      <c r="D6" s="175"/>
      <c r="E6" s="175"/>
      <c r="F6" s="175"/>
      <c r="G6" s="47" t="s">
        <v>731</v>
      </c>
      <c r="H6" s="46" t="s">
        <v>732</v>
      </c>
      <c r="I6" s="710"/>
      <c r="J6" s="710"/>
      <c r="K6" s="710"/>
    </row>
    <row r="7" spans="1:17" ht="15.75" customHeight="1">
      <c r="A7" s="385"/>
      <c r="B7" s="606" t="s">
        <v>733</v>
      </c>
      <c r="C7" s="606" t="s">
        <v>734</v>
      </c>
      <c r="D7" s="606" t="s">
        <v>735</v>
      </c>
      <c r="E7" s="606" t="s">
        <v>736</v>
      </c>
      <c r="F7" s="606" t="s">
        <v>194</v>
      </c>
      <c r="G7" s="711"/>
      <c r="H7" s="605"/>
      <c r="I7" s="710"/>
      <c r="J7" s="710"/>
      <c r="K7" s="710"/>
    </row>
    <row r="8" spans="1:17" ht="25.2" customHeight="1">
      <c r="A8" s="712"/>
      <c r="B8" s="50"/>
      <c r="C8" s="50"/>
      <c r="D8" s="50"/>
      <c r="E8" s="50"/>
      <c r="F8" s="50"/>
      <c r="G8" s="50"/>
      <c r="H8" s="628"/>
      <c r="I8" s="710"/>
      <c r="J8" s="710"/>
      <c r="K8" s="710"/>
    </row>
    <row r="9" spans="1:17" ht="9.75" customHeight="1">
      <c r="A9" s="34"/>
      <c r="B9" s="713"/>
      <c r="C9" s="713"/>
      <c r="D9" s="713"/>
      <c r="E9" s="713"/>
      <c r="F9" s="713"/>
      <c r="G9" s="713"/>
      <c r="H9" s="714"/>
      <c r="I9" s="710"/>
      <c r="J9" s="710"/>
      <c r="K9" s="710"/>
    </row>
    <row r="10" spans="1:17" s="24" customFormat="1" ht="20.100000000000001" customHeight="1">
      <c r="A10" s="290" t="s">
        <v>29</v>
      </c>
      <c r="B10" s="715">
        <v>37.375099123890941</v>
      </c>
      <c r="C10" s="715">
        <v>33.213367401668989</v>
      </c>
      <c r="D10" s="715">
        <v>27.808990814667556</v>
      </c>
      <c r="E10" s="715">
        <v>0.26892060418293062</v>
      </c>
      <c r="F10" s="715">
        <v>98.666377944410428</v>
      </c>
      <c r="G10" s="715">
        <v>1.3336220555895713</v>
      </c>
      <c r="H10" s="716">
        <v>87331930.44600001</v>
      </c>
      <c r="I10" s="717"/>
      <c r="J10" s="614"/>
      <c r="K10" s="614"/>
      <c r="L10" s="614"/>
      <c r="M10" s="614"/>
      <c r="N10" s="614"/>
      <c r="O10" s="614"/>
      <c r="P10" s="614"/>
      <c r="Q10" s="614"/>
    </row>
    <row r="11" spans="1:17" s="24" customFormat="1" ht="20.100000000000001" customHeight="1">
      <c r="A11" s="290" t="s">
        <v>30</v>
      </c>
      <c r="B11" s="715">
        <v>16.885210198052867</v>
      </c>
      <c r="C11" s="715">
        <v>15.525579478075574</v>
      </c>
      <c r="D11" s="715">
        <v>59.01654729786874</v>
      </c>
      <c r="E11" s="715">
        <v>4.6067977422674673</v>
      </c>
      <c r="F11" s="715">
        <v>96.034134716264631</v>
      </c>
      <c r="G11" s="715">
        <v>3.9658652837353694</v>
      </c>
      <c r="H11" s="716">
        <v>1493196.1819999998</v>
      </c>
      <c r="I11" s="717"/>
      <c r="J11" s="614"/>
      <c r="K11" s="614"/>
      <c r="L11" s="614"/>
      <c r="M11" s="614"/>
      <c r="N11" s="614"/>
      <c r="O11" s="614"/>
      <c r="P11" s="614"/>
      <c r="Q11" s="614"/>
    </row>
    <row r="12" spans="1:17" s="24" customFormat="1" ht="20.100000000000001" customHeight="1">
      <c r="A12" s="290" t="s">
        <v>31</v>
      </c>
      <c r="B12" s="715">
        <v>35.660858156202607</v>
      </c>
      <c r="C12" s="715">
        <v>43.857129871579524</v>
      </c>
      <c r="D12" s="715">
        <v>19.716860042213259</v>
      </c>
      <c r="E12" s="715">
        <v>9.0774288619300064E-2</v>
      </c>
      <c r="F12" s="715">
        <v>99.325622358614694</v>
      </c>
      <c r="G12" s="715">
        <v>0.67437764138531242</v>
      </c>
      <c r="H12" s="716">
        <v>150997882.86399999</v>
      </c>
      <c r="I12" s="717"/>
      <c r="J12" s="614"/>
      <c r="K12" s="614"/>
      <c r="L12" s="614"/>
      <c r="M12" s="614"/>
      <c r="N12" s="614"/>
      <c r="O12" s="614"/>
      <c r="P12" s="614"/>
      <c r="Q12" s="614"/>
    </row>
    <row r="13" spans="1:17" s="24" customFormat="1" ht="20.100000000000001" customHeight="1">
      <c r="A13" s="290" t="s">
        <v>32</v>
      </c>
      <c r="B13" s="715">
        <v>5.65122066501156</v>
      </c>
      <c r="C13" s="715">
        <v>51.853275183872768</v>
      </c>
      <c r="D13" s="715">
        <v>38.369501926653228</v>
      </c>
      <c r="E13" s="715">
        <v>4.0082263426019686</v>
      </c>
      <c r="F13" s="715">
        <v>99.882224118139533</v>
      </c>
      <c r="G13" s="715">
        <v>0.11777588186047301</v>
      </c>
      <c r="H13" s="716">
        <v>7098062.7510000002</v>
      </c>
      <c r="I13" s="717"/>
      <c r="J13" s="614"/>
      <c r="K13" s="614"/>
      <c r="L13" s="614"/>
      <c r="M13" s="614"/>
      <c r="N13" s="614"/>
      <c r="O13" s="614"/>
      <c r="P13" s="614"/>
      <c r="Q13" s="614"/>
    </row>
    <row r="14" spans="1:17" s="24" customFormat="1" ht="20.100000000000001" customHeight="1">
      <c r="A14" s="290" t="s">
        <v>33</v>
      </c>
      <c r="B14" s="715">
        <v>28.998978542385927</v>
      </c>
      <c r="C14" s="715">
        <v>23.916192947782275</v>
      </c>
      <c r="D14" s="715">
        <v>45.80934982010119</v>
      </c>
      <c r="E14" s="715">
        <v>0.90766162474258527</v>
      </c>
      <c r="F14" s="715">
        <v>99.632182935011983</v>
      </c>
      <c r="G14" s="715">
        <v>0.36781706498802269</v>
      </c>
      <c r="H14" s="716">
        <v>16374520.851</v>
      </c>
      <c r="I14" s="717"/>
      <c r="J14" s="614"/>
      <c r="K14" s="614"/>
      <c r="L14" s="614"/>
      <c r="M14" s="614"/>
      <c r="N14" s="614"/>
      <c r="O14" s="614"/>
      <c r="P14" s="614"/>
      <c r="Q14" s="614"/>
    </row>
    <row r="15" spans="1:17" s="24" customFormat="1" ht="20.100000000000001" customHeight="1">
      <c r="A15" s="290" t="s">
        <v>117</v>
      </c>
      <c r="B15" s="715">
        <v>40.163229664979916</v>
      </c>
      <c r="C15" s="715">
        <v>28.088524508130259</v>
      </c>
      <c r="D15" s="715">
        <v>29.779351102995044</v>
      </c>
      <c r="E15" s="715">
        <v>0.97775785218392264</v>
      </c>
      <c r="F15" s="715">
        <v>99.008863128289121</v>
      </c>
      <c r="G15" s="715">
        <v>0.99113687171087372</v>
      </c>
      <c r="H15" s="716">
        <v>50078632.342999995</v>
      </c>
      <c r="I15" s="717"/>
      <c r="J15" s="614"/>
      <c r="K15" s="614"/>
      <c r="L15" s="614"/>
      <c r="M15" s="614"/>
      <c r="N15" s="614"/>
      <c r="O15" s="614"/>
      <c r="P15" s="614"/>
      <c r="Q15" s="614"/>
    </row>
    <row r="16" spans="1:17" s="24" customFormat="1" ht="20.100000000000001" customHeight="1">
      <c r="A16" s="290" t="s">
        <v>35</v>
      </c>
      <c r="B16" s="715">
        <v>80.988681397490211</v>
      </c>
      <c r="C16" s="715">
        <v>0.99689591985232651</v>
      </c>
      <c r="D16" s="715">
        <v>0.96707839544170549</v>
      </c>
      <c r="E16" s="715">
        <v>3.4509019184934854E-2</v>
      </c>
      <c r="F16" s="715">
        <v>82.987164731969173</v>
      </c>
      <c r="G16" s="715">
        <v>17.012835268030827</v>
      </c>
      <c r="H16" s="716">
        <v>6253252.1959999995</v>
      </c>
      <c r="I16" s="717"/>
      <c r="J16" s="614"/>
      <c r="K16" s="614"/>
      <c r="L16" s="614"/>
      <c r="M16" s="614"/>
      <c r="N16" s="614"/>
      <c r="O16" s="614"/>
      <c r="P16" s="614"/>
      <c r="Q16" s="614"/>
    </row>
    <row r="17" spans="1:35" s="24" customFormat="1" ht="20.100000000000001" customHeight="1">
      <c r="A17" s="290" t="s">
        <v>36</v>
      </c>
      <c r="B17" s="715">
        <v>24.12006957528703</v>
      </c>
      <c r="C17" s="715">
        <v>40.843307266857977</v>
      </c>
      <c r="D17" s="715">
        <v>31.899206058144358</v>
      </c>
      <c r="E17" s="715">
        <v>1.6356918138526859</v>
      </c>
      <c r="F17" s="715">
        <v>98.498274714142056</v>
      </c>
      <c r="G17" s="715">
        <v>1.5017252858579546</v>
      </c>
      <c r="H17" s="716">
        <v>53778087.017999999</v>
      </c>
      <c r="I17" s="717"/>
      <c r="J17" s="614"/>
      <c r="K17" s="614"/>
      <c r="L17" s="614"/>
      <c r="M17" s="614"/>
      <c r="N17" s="614"/>
      <c r="O17" s="614"/>
      <c r="P17" s="614"/>
      <c r="Q17" s="614"/>
    </row>
    <row r="18" spans="1:35" s="24" customFormat="1" ht="20.100000000000001" customHeight="1">
      <c r="A18" s="290" t="s">
        <v>37</v>
      </c>
      <c r="B18" s="715">
        <v>0.27162616162163999</v>
      </c>
      <c r="C18" s="715">
        <v>20.759616708373596</v>
      </c>
      <c r="D18" s="715">
        <v>78.209664047686957</v>
      </c>
      <c r="E18" s="715">
        <v>3.9109436643360966E-2</v>
      </c>
      <c r="F18" s="715">
        <v>99.280016354325539</v>
      </c>
      <c r="G18" s="715">
        <v>0.71998364567445816</v>
      </c>
      <c r="H18" s="716">
        <v>10958201.824999999</v>
      </c>
      <c r="I18" s="717"/>
      <c r="J18" s="614"/>
      <c r="K18" s="614"/>
      <c r="L18" s="614"/>
      <c r="M18" s="614"/>
      <c r="N18" s="614"/>
      <c r="O18" s="614"/>
      <c r="P18" s="614"/>
      <c r="Q18" s="614"/>
    </row>
    <row r="19" spans="1:35" s="24" customFormat="1" ht="20.100000000000001" customHeight="1">
      <c r="A19" s="290" t="s">
        <v>38</v>
      </c>
      <c r="B19" s="715">
        <v>7.3944863365684785</v>
      </c>
      <c r="C19" s="715">
        <v>28.03139508394646</v>
      </c>
      <c r="D19" s="715">
        <v>59.626037393076778</v>
      </c>
      <c r="E19" s="715">
        <v>0.99921972457960218</v>
      </c>
      <c r="F19" s="715">
        <v>96.051138538171315</v>
      </c>
      <c r="G19" s="715">
        <v>3.9488614618286779</v>
      </c>
      <c r="H19" s="716">
        <v>4701762.87</v>
      </c>
      <c r="I19" s="717"/>
      <c r="J19" s="614"/>
      <c r="K19" s="614"/>
      <c r="L19" s="614"/>
      <c r="M19" s="614"/>
      <c r="N19" s="614"/>
      <c r="O19" s="614"/>
      <c r="P19" s="614"/>
      <c r="Q19" s="614"/>
    </row>
    <row r="20" spans="1:35" s="24" customFormat="1" ht="20.100000000000001" customHeight="1">
      <c r="A20" s="26" t="s">
        <v>39</v>
      </c>
      <c r="B20" s="715" t="s">
        <v>134</v>
      </c>
      <c r="C20" s="715">
        <v>42.983559837179975</v>
      </c>
      <c r="D20" s="715">
        <v>55.835397317495115</v>
      </c>
      <c r="E20" s="715">
        <v>0.92383848216701148</v>
      </c>
      <c r="F20" s="715">
        <v>99.742795636842104</v>
      </c>
      <c r="G20" s="715">
        <v>0.25720436315789091</v>
      </c>
      <c r="H20" s="716">
        <v>3636042.5170000005</v>
      </c>
      <c r="I20" s="717"/>
      <c r="J20" s="614"/>
      <c r="K20" s="614"/>
      <c r="L20" s="614"/>
      <c r="M20" s="614"/>
      <c r="N20" s="614"/>
      <c r="O20" s="614"/>
      <c r="P20" s="614"/>
      <c r="Q20" s="614"/>
    </row>
    <row r="21" spans="1:35" s="24" customFormat="1" ht="20.100000000000001" customHeight="1">
      <c r="A21" s="26" t="s">
        <v>118</v>
      </c>
      <c r="B21" s="715">
        <v>53.717363236282324</v>
      </c>
      <c r="C21" s="715">
        <v>0.16662333948153735</v>
      </c>
      <c r="D21" s="715">
        <v>40.835137164609847</v>
      </c>
      <c r="E21" s="715">
        <v>4.1255774262142406</v>
      </c>
      <c r="F21" s="715">
        <v>98.844701166587953</v>
      </c>
      <c r="G21" s="715">
        <v>1.1552988334120469</v>
      </c>
      <c r="H21" s="716">
        <v>6511800.8279999997</v>
      </c>
      <c r="I21" s="717"/>
      <c r="J21" s="614"/>
      <c r="K21" s="614"/>
      <c r="L21" s="614"/>
      <c r="M21" s="614"/>
      <c r="N21" s="614"/>
      <c r="O21" s="614"/>
      <c r="P21" s="614"/>
      <c r="Q21" s="614"/>
    </row>
    <row r="22" spans="1:35" s="24" customFormat="1" ht="20.100000000000001" customHeight="1">
      <c r="A22" s="26" t="s">
        <v>154</v>
      </c>
      <c r="B22" s="715" t="s">
        <v>134</v>
      </c>
      <c r="C22" s="715">
        <v>55.394488141460009</v>
      </c>
      <c r="D22" s="715">
        <v>44.295615004277799</v>
      </c>
      <c r="E22" s="715">
        <v>3.98177607556678E-2</v>
      </c>
      <c r="F22" s="715">
        <v>99.729920906493476</v>
      </c>
      <c r="G22" s="715">
        <v>0.27007909350653053</v>
      </c>
      <c r="H22" s="716">
        <v>1481047.625</v>
      </c>
      <c r="I22" s="717"/>
      <c r="J22" s="614"/>
      <c r="K22" s="614"/>
      <c r="L22" s="614"/>
      <c r="M22" s="614"/>
      <c r="N22" s="614"/>
      <c r="O22" s="614"/>
      <c r="P22" s="614"/>
      <c r="Q22" s="614"/>
    </row>
    <row r="23" spans="1:35" s="24" customFormat="1" ht="20.100000000000001" customHeight="1">
      <c r="A23" s="27" t="s">
        <v>42</v>
      </c>
      <c r="B23" s="715">
        <v>6.9332959547847395</v>
      </c>
      <c r="C23" s="715">
        <v>29.234280377734873</v>
      </c>
      <c r="D23" s="715">
        <v>62.98651174087103</v>
      </c>
      <c r="E23" s="715">
        <v>0.41470373088946461</v>
      </c>
      <c r="F23" s="715">
        <v>99.568791804280124</v>
      </c>
      <c r="G23" s="715">
        <v>0.43120819571986857</v>
      </c>
      <c r="H23" s="716">
        <v>1372537.6880000003</v>
      </c>
      <c r="I23" s="717"/>
      <c r="J23" s="614"/>
      <c r="K23" s="614"/>
      <c r="L23" s="614"/>
      <c r="M23" s="614"/>
      <c r="N23" s="614"/>
      <c r="O23" s="614"/>
      <c r="P23" s="614"/>
      <c r="Q23" s="614"/>
    </row>
    <row r="24" spans="1:35" s="24" customFormat="1" ht="20.100000000000001" customHeight="1">
      <c r="A24" s="26" t="s">
        <v>43</v>
      </c>
      <c r="B24" s="715">
        <v>8.1554924436689102</v>
      </c>
      <c r="C24" s="715" t="s">
        <v>134</v>
      </c>
      <c r="D24" s="715">
        <v>84.839019777129735</v>
      </c>
      <c r="E24" s="715">
        <v>2.3249307116381228</v>
      </c>
      <c r="F24" s="715">
        <v>95.319442932436758</v>
      </c>
      <c r="G24" s="715">
        <v>4.6805570675632469</v>
      </c>
      <c r="H24" s="718">
        <v>1890440.8539999998</v>
      </c>
      <c r="I24" s="717"/>
      <c r="J24" s="614"/>
      <c r="K24" s="614"/>
      <c r="L24" s="614"/>
      <c r="M24" s="614"/>
      <c r="N24" s="614"/>
      <c r="O24" s="614"/>
      <c r="P24" s="614"/>
      <c r="Q24" s="614"/>
    </row>
    <row r="25" spans="1:35" s="24" customFormat="1" ht="20.100000000000001" customHeight="1">
      <c r="A25" s="26" t="s">
        <v>44</v>
      </c>
      <c r="B25" s="715">
        <v>24.901187264636679</v>
      </c>
      <c r="C25" s="715">
        <v>1.090854899611353</v>
      </c>
      <c r="D25" s="715">
        <v>68.554869603135259</v>
      </c>
      <c r="E25" s="715">
        <v>5.4530882326167074</v>
      </c>
      <c r="F25" s="715">
        <v>100</v>
      </c>
      <c r="G25" s="715" t="s">
        <v>134</v>
      </c>
      <c r="H25" s="719">
        <v>1782231.808</v>
      </c>
      <c r="I25" s="717"/>
      <c r="J25" s="614"/>
      <c r="K25" s="614"/>
      <c r="L25" s="614"/>
      <c r="M25" s="614"/>
      <c r="N25" s="614"/>
      <c r="O25" s="614"/>
      <c r="P25" s="614"/>
      <c r="Q25" s="614"/>
    </row>
    <row r="26" spans="1:35" s="24" customFormat="1" ht="20.100000000000001" customHeight="1">
      <c r="A26" s="26" t="s">
        <v>45</v>
      </c>
      <c r="B26" s="715">
        <v>25.180426305740315</v>
      </c>
      <c r="C26" s="715" t="s">
        <v>134</v>
      </c>
      <c r="D26" s="715">
        <v>70.219630619394636</v>
      </c>
      <c r="E26" s="715">
        <v>0.66812554413873348</v>
      </c>
      <c r="F26" s="715">
        <v>96.068182469273694</v>
      </c>
      <c r="G26" s="715">
        <v>3.9318175307263137</v>
      </c>
      <c r="H26" s="719">
        <v>3197740.3330000001</v>
      </c>
      <c r="I26" s="717"/>
      <c r="J26" s="614"/>
      <c r="K26" s="614"/>
      <c r="L26" s="614"/>
      <c r="M26" s="614"/>
      <c r="N26" s="614"/>
      <c r="O26" s="614"/>
      <c r="P26" s="614"/>
      <c r="Q26" s="614"/>
    </row>
    <row r="27" spans="1:35" s="24" customFormat="1" ht="20.100000000000001" customHeight="1">
      <c r="A27" s="26" t="s">
        <v>46</v>
      </c>
      <c r="B27" s="715" t="s">
        <v>134</v>
      </c>
      <c r="C27" s="715">
        <v>33.081112201592852</v>
      </c>
      <c r="D27" s="715">
        <v>66.705333230317635</v>
      </c>
      <c r="E27" s="715">
        <v>0.21338030441038192</v>
      </c>
      <c r="F27" s="715">
        <v>99.999825736320872</v>
      </c>
      <c r="G27" s="715">
        <v>1.7426367914212431E-4</v>
      </c>
      <c r="H27" s="719">
        <v>3276069.9349999996</v>
      </c>
      <c r="I27" s="717"/>
      <c r="J27" s="614"/>
      <c r="K27" s="614"/>
      <c r="L27" s="614"/>
      <c r="M27" s="614"/>
      <c r="N27" s="614"/>
      <c r="O27" s="614"/>
      <c r="P27" s="614"/>
      <c r="Q27" s="614"/>
    </row>
    <row r="28" spans="1:35" s="24" customFormat="1" ht="20.100000000000001" customHeight="1">
      <c r="A28" s="26" t="s">
        <v>47</v>
      </c>
      <c r="B28" s="715">
        <v>1.8745662573808941E-2</v>
      </c>
      <c r="C28" s="715">
        <v>13.593573754520328</v>
      </c>
      <c r="D28" s="715">
        <v>86.052571203989814</v>
      </c>
      <c r="E28" s="715">
        <v>0.33509965688377136</v>
      </c>
      <c r="F28" s="715">
        <v>99.999990277967726</v>
      </c>
      <c r="G28" s="715">
        <v>9.7220322835176334E-6</v>
      </c>
      <c r="H28" s="719">
        <v>1388598.557</v>
      </c>
      <c r="I28" s="717"/>
      <c r="J28" s="614"/>
      <c r="K28" s="614"/>
      <c r="L28" s="614"/>
      <c r="M28" s="614"/>
      <c r="N28" s="614"/>
      <c r="O28" s="614"/>
      <c r="P28" s="614"/>
      <c r="Q28" s="614"/>
    </row>
    <row r="29" spans="1:35" s="72" customFormat="1" ht="25.5" customHeight="1" thickBot="1">
      <c r="A29" s="691" t="s">
        <v>48</v>
      </c>
      <c r="B29" s="720">
        <v>32.739725952668216</v>
      </c>
      <c r="C29" s="720">
        <v>35.500659088552453</v>
      </c>
      <c r="D29" s="720">
        <v>29.817871261170026</v>
      </c>
      <c r="E29" s="720">
        <v>0.67195655984198199</v>
      </c>
      <c r="F29" s="720">
        <v>98.730212862232705</v>
      </c>
      <c r="G29" s="720">
        <v>1.2697871377673127</v>
      </c>
      <c r="H29" s="721">
        <v>413602039.491</v>
      </c>
      <c r="J29" s="722"/>
      <c r="K29" s="722"/>
      <c r="L29" s="722"/>
      <c r="M29" s="722"/>
      <c r="N29" s="722"/>
      <c r="O29" s="722"/>
      <c r="P29" s="722"/>
      <c r="Q29" s="722"/>
    </row>
    <row r="30" spans="1:35" ht="6" customHeight="1">
      <c r="A30" s="18"/>
      <c r="B30" s="18"/>
      <c r="C30" s="18"/>
      <c r="D30" s="18"/>
      <c r="E30" s="18"/>
      <c r="F30" s="18"/>
      <c r="G30" s="18"/>
      <c r="H30" s="18"/>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row>
    <row r="31" spans="1:35" s="75" customFormat="1" ht="11.1" customHeight="1">
      <c r="A31" s="30" t="s">
        <v>157</v>
      </c>
      <c r="B31" s="18"/>
      <c r="C31" s="18"/>
      <c r="D31" s="18"/>
      <c r="E31" s="18"/>
      <c r="F31" s="18"/>
      <c r="G31" s="18"/>
      <c r="H31" s="18"/>
    </row>
    <row r="32" spans="1:35" s="75" customFormat="1" ht="11.1" customHeight="1">
      <c r="A32" s="30" t="s">
        <v>737</v>
      </c>
      <c r="B32" s="18"/>
      <c r="C32" s="18"/>
      <c r="D32" s="18"/>
      <c r="E32" s="18"/>
      <c r="F32" s="18"/>
      <c r="G32" s="18"/>
      <c r="H32" s="18"/>
    </row>
    <row r="33" spans="1:12" s="75" customFormat="1" ht="10.5" customHeight="1">
      <c r="A33" s="33"/>
      <c r="B33" s="33"/>
      <c r="C33" s="33"/>
      <c r="D33" s="33"/>
      <c r="E33" s="33"/>
      <c r="F33" s="33"/>
      <c r="G33" s="33"/>
      <c r="H33" s="33"/>
      <c r="I33" s="33"/>
      <c r="J33" s="33"/>
      <c r="K33" s="33"/>
      <c r="L33" s="33"/>
    </row>
    <row r="34" spans="1:12" s="75" customFormat="1">
      <c r="A34" s="18"/>
      <c r="B34" s="24"/>
      <c r="C34" s="24"/>
      <c r="D34" s="24"/>
      <c r="E34" s="24"/>
      <c r="F34" s="24"/>
      <c r="G34" s="24"/>
      <c r="H34" s="24"/>
      <c r="I34" s="7"/>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41128659-B546-436D-ADB4-E106C384C632}"/>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98B03-FA97-43F8-B074-820F6B3CA09F}">
  <dimension ref="A1:O38"/>
  <sheetViews>
    <sheetView showGridLines="0" zoomScaleNormal="100" workbookViewId="0"/>
  </sheetViews>
  <sheetFormatPr baseColWidth="10" defaultRowHeight="13.2"/>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601" customFormat="1" ht="18" customHeight="1">
      <c r="A1" s="1451" t="s">
        <v>1210</v>
      </c>
      <c r="B1" s="275"/>
      <c r="C1" s="275"/>
      <c r="D1" s="275"/>
      <c r="E1" s="275"/>
      <c r="F1" s="275"/>
    </row>
    <row r="2" spans="1:15" s="41" customFormat="1" ht="25.2" customHeight="1">
      <c r="A2" s="167" t="s">
        <v>676</v>
      </c>
      <c r="B2" s="167"/>
      <c r="C2" s="167"/>
      <c r="D2" s="167"/>
      <c r="E2" s="167"/>
      <c r="F2" s="167"/>
      <c r="H2" s="602"/>
    </row>
    <row r="3" spans="1:15" s="43" customFormat="1" ht="18" customHeight="1">
      <c r="A3" s="169">
        <v>46173</v>
      </c>
      <c r="B3" s="169"/>
      <c r="C3" s="169"/>
      <c r="D3" s="169"/>
      <c r="E3" s="169"/>
      <c r="F3" s="169"/>
      <c r="H3" s="603"/>
    </row>
    <row r="4" spans="1:15" s="384" customFormat="1" ht="18" customHeight="1">
      <c r="A4" s="170" t="s">
        <v>176</v>
      </c>
      <c r="B4" s="170"/>
      <c r="C4" s="170"/>
      <c r="D4" s="170"/>
      <c r="E4" s="170"/>
      <c r="F4" s="170"/>
      <c r="H4" s="604"/>
    </row>
    <row r="5" spans="1:15" ht="7.5" customHeight="1" thickBot="1">
      <c r="A5" s="44"/>
      <c r="B5" s="44"/>
      <c r="C5" s="44"/>
      <c r="D5" s="44"/>
      <c r="E5" s="44"/>
      <c r="F5" s="44"/>
      <c r="G5" s="44"/>
      <c r="H5" s="44"/>
    </row>
    <row r="6" spans="1:15" s="35" customFormat="1" ht="35.1" customHeight="1">
      <c r="A6" s="46" t="s">
        <v>1</v>
      </c>
      <c r="B6" s="46" t="s">
        <v>677</v>
      </c>
      <c r="C6" s="46"/>
      <c r="D6" s="46" t="s">
        <v>678</v>
      </c>
      <c r="E6" s="46"/>
      <c r="F6" s="46" t="s">
        <v>679</v>
      </c>
    </row>
    <row r="7" spans="1:15" s="35" customFormat="1" ht="35.1" customHeight="1">
      <c r="A7" s="605"/>
      <c r="B7" s="606" t="s">
        <v>680</v>
      </c>
      <c r="C7" s="606" t="s">
        <v>681</v>
      </c>
      <c r="D7" s="606" t="s">
        <v>680</v>
      </c>
      <c r="E7" s="606" t="s">
        <v>681</v>
      </c>
      <c r="F7" s="605"/>
    </row>
    <row r="8" spans="1:15" s="35" customFormat="1" ht="7.5" customHeight="1">
      <c r="A8" s="408"/>
      <c r="B8" s="607"/>
      <c r="C8" s="607"/>
      <c r="D8" s="607"/>
      <c r="E8" s="607"/>
      <c r="F8" s="408"/>
    </row>
    <row r="9" spans="1:15" s="35" customFormat="1" ht="8.4" customHeight="1">
      <c r="A9" s="608"/>
      <c r="B9" s="609"/>
      <c r="C9" s="609"/>
      <c r="D9" s="609"/>
      <c r="E9" s="609"/>
      <c r="F9" s="610"/>
    </row>
    <row r="10" spans="1:15" s="24" customFormat="1" ht="20.100000000000001" customHeight="1">
      <c r="A10" s="290" t="s">
        <v>29</v>
      </c>
      <c r="B10" s="611">
        <v>1.5629605482246651</v>
      </c>
      <c r="C10" s="611">
        <v>31.087563799753177</v>
      </c>
      <c r="D10" s="611" t="s">
        <v>134</v>
      </c>
      <c r="E10" s="611">
        <v>67.349475669583498</v>
      </c>
      <c r="F10" s="612">
        <v>5694327.6720000003</v>
      </c>
      <c r="G10" s="613"/>
      <c r="H10" s="614"/>
      <c r="I10" s="614"/>
      <c r="J10" s="614"/>
      <c r="K10" s="614"/>
      <c r="L10" s="614"/>
      <c r="M10" s="614"/>
      <c r="N10" s="614"/>
      <c r="O10" s="614"/>
    </row>
    <row r="11" spans="1:15" s="24" customFormat="1" ht="20.100000000000001" customHeight="1">
      <c r="A11" s="290" t="s">
        <v>30</v>
      </c>
      <c r="B11" s="611">
        <v>26.897929841560895</v>
      </c>
      <c r="C11" s="611">
        <v>73.102070158439105</v>
      </c>
      <c r="D11" s="611" t="s">
        <v>134</v>
      </c>
      <c r="E11" s="611" t="s">
        <v>134</v>
      </c>
      <c r="F11" s="612">
        <v>130121.538</v>
      </c>
      <c r="G11" s="613"/>
      <c r="H11" s="614"/>
      <c r="I11" s="614"/>
      <c r="J11" s="614"/>
      <c r="K11" s="614"/>
      <c r="L11" s="614"/>
      <c r="M11" s="614"/>
      <c r="N11" s="614"/>
      <c r="O11" s="614"/>
    </row>
    <row r="12" spans="1:15" s="24" customFormat="1" ht="20.100000000000001" customHeight="1">
      <c r="A12" s="290" t="s">
        <v>31</v>
      </c>
      <c r="B12" s="611" t="s">
        <v>134</v>
      </c>
      <c r="C12" s="611">
        <v>49.186943852382043</v>
      </c>
      <c r="D12" s="611">
        <v>33.243377184804537</v>
      </c>
      <c r="E12" s="611">
        <v>17.569678962813413</v>
      </c>
      <c r="F12" s="612">
        <v>8841197.4020000007</v>
      </c>
      <c r="G12" s="613"/>
      <c r="H12" s="614"/>
      <c r="I12" s="614"/>
      <c r="J12" s="614"/>
      <c r="K12" s="614"/>
      <c r="L12" s="614"/>
      <c r="M12" s="614"/>
      <c r="N12" s="614"/>
      <c r="O12" s="614"/>
    </row>
    <row r="13" spans="1:15" s="24" customFormat="1" ht="20.100000000000001" customHeight="1">
      <c r="A13" s="290" t="s">
        <v>32</v>
      </c>
      <c r="B13" s="611">
        <v>1.6587770246298448</v>
      </c>
      <c r="C13" s="611">
        <v>85.071006778331395</v>
      </c>
      <c r="D13" s="611" t="s">
        <v>134</v>
      </c>
      <c r="E13" s="611">
        <v>13.270216197038758</v>
      </c>
      <c r="F13" s="612">
        <v>1029071.403</v>
      </c>
      <c r="G13" s="613"/>
      <c r="H13" s="614"/>
      <c r="I13" s="614"/>
      <c r="J13" s="614"/>
      <c r="K13" s="614"/>
      <c r="L13" s="614"/>
      <c r="M13" s="614"/>
      <c r="N13" s="614"/>
      <c r="O13" s="614"/>
    </row>
    <row r="14" spans="1:15" s="24" customFormat="1" ht="20.100000000000001" customHeight="1">
      <c r="A14" s="290" t="s">
        <v>33</v>
      </c>
      <c r="B14" s="611" t="s">
        <v>134</v>
      </c>
      <c r="C14" s="611">
        <v>34.924570742978055</v>
      </c>
      <c r="D14" s="611">
        <v>39.219566739723049</v>
      </c>
      <c r="E14" s="611">
        <v>25.855862517298899</v>
      </c>
      <c r="F14" s="612">
        <v>1958588.6939999999</v>
      </c>
      <c r="G14" s="613"/>
      <c r="H14" s="614"/>
      <c r="I14" s="614"/>
      <c r="J14" s="614"/>
      <c r="K14" s="614"/>
      <c r="L14" s="614"/>
      <c r="M14" s="614"/>
      <c r="N14" s="614"/>
      <c r="O14" s="614"/>
    </row>
    <row r="15" spans="1:15" s="24" customFormat="1" ht="20.100000000000001" customHeight="1">
      <c r="A15" s="290" t="s">
        <v>34</v>
      </c>
      <c r="B15" s="611">
        <v>2.848530401975871</v>
      </c>
      <c r="C15" s="611">
        <v>21.297383817728264</v>
      </c>
      <c r="D15" s="611" t="s">
        <v>134</v>
      </c>
      <c r="E15" s="611">
        <v>75.854085780295861</v>
      </c>
      <c r="F15" s="612">
        <v>3510582.156</v>
      </c>
      <c r="G15" s="613"/>
      <c r="H15" s="614"/>
      <c r="I15" s="614"/>
      <c r="J15" s="614"/>
      <c r="K15" s="614"/>
      <c r="L15" s="614"/>
      <c r="M15" s="614"/>
      <c r="N15" s="614"/>
      <c r="O15" s="614"/>
    </row>
    <row r="16" spans="1:15" s="24" customFormat="1" ht="20.100000000000001" customHeight="1">
      <c r="A16" s="290" t="s">
        <v>35</v>
      </c>
      <c r="B16" s="611" t="s">
        <v>134</v>
      </c>
      <c r="C16" s="611" t="s">
        <v>134</v>
      </c>
      <c r="D16" s="611">
        <v>100</v>
      </c>
      <c r="E16" s="611" t="s">
        <v>134</v>
      </c>
      <c r="F16" s="612">
        <v>78701.668000000005</v>
      </c>
      <c r="G16" s="613"/>
      <c r="H16" s="614"/>
      <c r="I16" s="614"/>
      <c r="J16" s="614"/>
      <c r="K16" s="614"/>
      <c r="L16" s="614"/>
      <c r="M16" s="614"/>
      <c r="N16" s="614"/>
      <c r="O16" s="614"/>
    </row>
    <row r="17" spans="1:15" s="24" customFormat="1" ht="20.100000000000001" customHeight="1">
      <c r="A17" s="290" t="s">
        <v>36</v>
      </c>
      <c r="B17" s="611">
        <v>8.0659041359458936E-2</v>
      </c>
      <c r="C17" s="611">
        <v>55.556088540421115</v>
      </c>
      <c r="D17" s="611">
        <v>4.5371508154997144</v>
      </c>
      <c r="E17" s="611">
        <v>39.826101602719717</v>
      </c>
      <c r="F17" s="612">
        <v>3386045.6979999999</v>
      </c>
      <c r="G17" s="613"/>
      <c r="H17" s="614"/>
      <c r="I17" s="614"/>
      <c r="J17" s="614"/>
      <c r="K17" s="614"/>
      <c r="L17" s="614"/>
      <c r="M17" s="614"/>
      <c r="N17" s="614"/>
      <c r="O17" s="614"/>
    </row>
    <row r="18" spans="1:15" s="24" customFormat="1" ht="20.100000000000001" customHeight="1">
      <c r="A18" s="290" t="s">
        <v>37</v>
      </c>
      <c r="B18" s="611">
        <v>66.129311464121159</v>
      </c>
      <c r="C18" s="611">
        <v>19.959077022102694</v>
      </c>
      <c r="D18" s="611" t="s">
        <v>134</v>
      </c>
      <c r="E18" s="611">
        <v>13.91161151377614</v>
      </c>
      <c r="F18" s="612">
        <v>2555598.966</v>
      </c>
      <c r="G18" s="613"/>
      <c r="H18" s="614"/>
      <c r="I18" s="614"/>
      <c r="J18" s="614"/>
      <c r="K18" s="614"/>
      <c r="L18" s="614"/>
      <c r="M18" s="614"/>
      <c r="N18" s="614"/>
      <c r="O18" s="614"/>
    </row>
    <row r="19" spans="1:15" s="24" customFormat="1" ht="20.100000000000001" customHeight="1">
      <c r="A19" s="290" t="s">
        <v>38</v>
      </c>
      <c r="B19" s="611" t="s">
        <v>134</v>
      </c>
      <c r="C19" s="611">
        <v>100</v>
      </c>
      <c r="D19" s="611" t="s">
        <v>134</v>
      </c>
      <c r="E19" s="611" t="s">
        <v>134</v>
      </c>
      <c r="F19" s="612">
        <v>177841.17300000001</v>
      </c>
      <c r="G19" s="613"/>
      <c r="H19" s="614"/>
      <c r="I19" s="614"/>
      <c r="J19" s="614"/>
      <c r="K19" s="614"/>
      <c r="L19" s="614"/>
      <c r="M19" s="614"/>
      <c r="N19" s="614"/>
      <c r="O19" s="614"/>
    </row>
    <row r="20" spans="1:15" s="24" customFormat="1" ht="20.100000000000001" customHeight="1">
      <c r="A20" s="26" t="s">
        <v>39</v>
      </c>
      <c r="B20" s="611" t="s">
        <v>134</v>
      </c>
      <c r="C20" s="611" t="s">
        <v>134</v>
      </c>
      <c r="D20" s="611" t="s">
        <v>134</v>
      </c>
      <c r="E20" s="611" t="s">
        <v>134</v>
      </c>
      <c r="F20" s="612" t="s">
        <v>134</v>
      </c>
      <c r="G20" s="613"/>
      <c r="H20" s="614"/>
      <c r="I20" s="614"/>
      <c r="J20" s="614"/>
      <c r="K20" s="614"/>
      <c r="L20" s="614"/>
      <c r="M20" s="614"/>
      <c r="N20" s="614"/>
      <c r="O20" s="614"/>
    </row>
    <row r="21" spans="1:15" s="24" customFormat="1" ht="20.100000000000001" customHeight="1">
      <c r="A21" s="26" t="s">
        <v>118</v>
      </c>
      <c r="B21" s="611">
        <v>17.676208847629983</v>
      </c>
      <c r="C21" s="611">
        <v>8.8011536712409484</v>
      </c>
      <c r="D21" s="611" t="s">
        <v>134</v>
      </c>
      <c r="E21" s="611">
        <v>73.522637481129067</v>
      </c>
      <c r="F21" s="612">
        <v>1163711.075</v>
      </c>
      <c r="G21" s="613"/>
      <c r="H21" s="614"/>
      <c r="I21" s="614"/>
      <c r="J21" s="614"/>
      <c r="K21" s="614"/>
      <c r="L21" s="614"/>
      <c r="M21" s="614"/>
      <c r="N21" s="614"/>
      <c r="O21" s="614"/>
    </row>
    <row r="22" spans="1:15" s="24" customFormat="1" ht="20.100000000000001" customHeight="1">
      <c r="A22" s="26" t="s">
        <v>154</v>
      </c>
      <c r="B22" s="611" t="s">
        <v>134</v>
      </c>
      <c r="C22" s="611" t="s">
        <v>134</v>
      </c>
      <c r="D22" s="611" t="s">
        <v>134</v>
      </c>
      <c r="E22" s="611" t="s">
        <v>134</v>
      </c>
      <c r="F22" s="612" t="s">
        <v>134</v>
      </c>
      <c r="G22" s="613"/>
      <c r="H22" s="614"/>
      <c r="I22" s="614"/>
      <c r="J22" s="614"/>
      <c r="K22" s="614"/>
      <c r="L22" s="614"/>
      <c r="M22" s="614"/>
      <c r="N22" s="614"/>
      <c r="O22" s="614"/>
    </row>
    <row r="23" spans="1:15" s="24" customFormat="1" ht="20.100000000000001" customHeight="1">
      <c r="A23" s="27" t="s">
        <v>42</v>
      </c>
      <c r="B23" s="611" t="s">
        <v>134</v>
      </c>
      <c r="C23" s="611">
        <v>100</v>
      </c>
      <c r="D23" s="611" t="s">
        <v>134</v>
      </c>
      <c r="E23" s="611" t="s">
        <v>134</v>
      </c>
      <c r="F23" s="612">
        <v>20589.62</v>
      </c>
      <c r="G23" s="613"/>
      <c r="H23" s="614"/>
      <c r="I23" s="614"/>
      <c r="J23" s="614"/>
      <c r="K23" s="614"/>
      <c r="L23" s="614"/>
      <c r="M23" s="614"/>
      <c r="N23" s="614"/>
      <c r="O23" s="614"/>
    </row>
    <row r="24" spans="1:15" s="24" customFormat="1" ht="20.100000000000001" customHeight="1">
      <c r="A24" s="26" t="s">
        <v>43</v>
      </c>
      <c r="B24" s="611" t="s">
        <v>134</v>
      </c>
      <c r="C24" s="611" t="s">
        <v>134</v>
      </c>
      <c r="D24" s="611" t="s">
        <v>134</v>
      </c>
      <c r="E24" s="611">
        <v>100</v>
      </c>
      <c r="F24" s="612">
        <v>61452</v>
      </c>
      <c r="G24" s="613"/>
      <c r="H24" s="614"/>
      <c r="I24" s="614"/>
      <c r="J24" s="614"/>
      <c r="K24" s="614"/>
      <c r="L24" s="614"/>
      <c r="M24" s="614"/>
      <c r="N24" s="614"/>
      <c r="O24" s="614"/>
    </row>
    <row r="25" spans="1:15" s="24" customFormat="1" ht="20.100000000000001" customHeight="1">
      <c r="A25" s="26" t="s">
        <v>44</v>
      </c>
      <c r="B25" s="611" t="s">
        <v>134</v>
      </c>
      <c r="C25" s="611" t="s">
        <v>134</v>
      </c>
      <c r="D25" s="611" t="s">
        <v>134</v>
      </c>
      <c r="E25" s="611" t="s">
        <v>134</v>
      </c>
      <c r="F25" s="612" t="s">
        <v>134</v>
      </c>
      <c r="G25" s="613"/>
      <c r="H25" s="614"/>
      <c r="I25" s="614"/>
      <c r="J25" s="614"/>
      <c r="K25" s="614"/>
      <c r="L25" s="614"/>
      <c r="M25" s="614"/>
      <c r="N25" s="614"/>
      <c r="O25" s="614"/>
    </row>
    <row r="26" spans="1:15" s="24" customFormat="1" ht="20.100000000000001" customHeight="1">
      <c r="A26" s="26" t="s">
        <v>45</v>
      </c>
      <c r="B26" s="611">
        <v>14.443999890225601</v>
      </c>
      <c r="C26" s="611" t="s">
        <v>134</v>
      </c>
      <c r="D26" s="611">
        <v>19.724726250092083</v>
      </c>
      <c r="E26" s="611">
        <v>65.831273859682312</v>
      </c>
      <c r="F26" s="612">
        <v>346164.5</v>
      </c>
      <c r="G26" s="613"/>
      <c r="H26" s="614"/>
      <c r="I26" s="614"/>
      <c r="J26" s="614"/>
      <c r="K26" s="614"/>
      <c r="L26" s="614"/>
      <c r="M26" s="614"/>
      <c r="N26" s="614"/>
      <c r="O26" s="614"/>
    </row>
    <row r="27" spans="1:15" s="24" customFormat="1" ht="20.100000000000001" customHeight="1">
      <c r="A27" s="26" t="s">
        <v>46</v>
      </c>
      <c r="B27" s="611">
        <v>65.075605326491228</v>
      </c>
      <c r="C27" s="611">
        <v>25.560425833813088</v>
      </c>
      <c r="D27" s="611" t="s">
        <v>134</v>
      </c>
      <c r="E27" s="611">
        <v>9.3639688396957013</v>
      </c>
      <c r="F27" s="612">
        <v>538874.06999999995</v>
      </c>
      <c r="G27" s="613"/>
      <c r="H27" s="614"/>
      <c r="I27" s="614"/>
      <c r="J27" s="614"/>
      <c r="K27" s="614"/>
      <c r="L27" s="614"/>
      <c r="M27" s="614"/>
      <c r="N27" s="614"/>
      <c r="O27" s="614"/>
    </row>
    <row r="28" spans="1:15" s="24" customFormat="1" ht="20.100000000000001" customHeight="1">
      <c r="A28" s="26" t="s">
        <v>47</v>
      </c>
      <c r="B28" s="611">
        <v>84.611833704660427</v>
      </c>
      <c r="C28" s="611">
        <v>15.38816629533957</v>
      </c>
      <c r="D28" s="611" t="s">
        <v>134</v>
      </c>
      <c r="E28" s="611" t="s">
        <v>134</v>
      </c>
      <c r="F28" s="612">
        <v>353378.46600000001</v>
      </c>
      <c r="G28" s="613"/>
      <c r="H28" s="614"/>
      <c r="I28" s="614"/>
      <c r="J28" s="614"/>
      <c r="K28" s="614"/>
      <c r="L28" s="614"/>
      <c r="M28" s="614"/>
      <c r="N28" s="614"/>
      <c r="O28" s="614"/>
    </row>
    <row r="29" spans="1:15" s="618" customFormat="1" ht="30.15" customHeight="1" thickBot="1">
      <c r="A29" s="365" t="s">
        <v>48</v>
      </c>
      <c r="B29" s="615">
        <v>9.5126764028956856</v>
      </c>
      <c r="C29" s="615">
        <v>38.213826222581012</v>
      </c>
      <c r="D29" s="615">
        <v>13.428403205003784</v>
      </c>
      <c r="E29" s="615">
        <v>38.845094172870034</v>
      </c>
      <c r="F29" s="616">
        <v>29846246.100999996</v>
      </c>
      <c r="G29" s="613"/>
      <c r="H29" s="617"/>
      <c r="I29" s="617"/>
      <c r="J29" s="617"/>
      <c r="K29" s="617"/>
      <c r="L29" s="617"/>
      <c r="M29" s="617"/>
      <c r="N29" s="617"/>
      <c r="O29" s="617"/>
    </row>
    <row r="30" spans="1:15" ht="5.25" customHeight="1">
      <c r="A30" s="18"/>
      <c r="B30" s="619"/>
      <c r="C30" s="619"/>
      <c r="D30" s="619"/>
      <c r="E30" s="619"/>
      <c r="F30" s="37"/>
      <c r="G30" s="620"/>
      <c r="H30" s="621"/>
    </row>
    <row r="31" spans="1:15">
      <c r="A31" s="26" t="s">
        <v>682</v>
      </c>
      <c r="B31" s="18"/>
      <c r="C31" s="18"/>
      <c r="D31" s="18"/>
      <c r="E31" s="18"/>
      <c r="F31" s="622"/>
      <c r="H31" s="623"/>
    </row>
    <row r="32" spans="1:15" ht="13.2" customHeight="1">
      <c r="A32" s="33"/>
      <c r="B32" s="33"/>
      <c r="C32" s="33"/>
      <c r="D32" s="33"/>
      <c r="E32" s="33"/>
      <c r="F32" s="33"/>
      <c r="G32" s="33"/>
      <c r="H32" s="33"/>
      <c r="I32" s="33"/>
      <c r="J32" s="33"/>
      <c r="K32" s="33"/>
      <c r="L32" s="33"/>
    </row>
    <row r="33" spans="1:8">
      <c r="A33" s="18"/>
      <c r="B33" s="24"/>
      <c r="C33" s="24"/>
      <c r="D33" s="24"/>
      <c r="E33" s="24"/>
      <c r="F33" s="24"/>
      <c r="G33" s="24"/>
      <c r="H33" s="24"/>
    </row>
    <row r="34" spans="1:8">
      <c r="F34" s="8"/>
      <c r="H34" s="623"/>
    </row>
    <row r="35" spans="1:8">
      <c r="H35" s="623"/>
    </row>
    <row r="36" spans="1:8">
      <c r="H36" s="623"/>
    </row>
    <row r="37" spans="1:8">
      <c r="H37" s="623"/>
    </row>
    <row r="38" spans="1:8">
      <c r="H38" s="623"/>
    </row>
  </sheetData>
  <mergeCells count="8">
    <mergeCell ref="A6:A8"/>
    <mergeCell ref="B6:C6"/>
    <mergeCell ref="D6:E6"/>
    <mergeCell ref="F6:F8"/>
    <mergeCell ref="B7:B8"/>
    <mergeCell ref="C7:C8"/>
    <mergeCell ref="D7:D8"/>
    <mergeCell ref="E7:E8"/>
  </mergeCells>
  <hyperlinks>
    <hyperlink ref="A1" location="Índice!A1" display="Volver al Índice" xr:uid="{3D732683-94A6-4457-B831-35D755808410}"/>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20A16-6474-4E87-BBC5-14FBB02BC6C3}">
  <dimension ref="A1:M205"/>
  <sheetViews>
    <sheetView showGridLines="0" zoomScaleNormal="115" workbookViewId="0"/>
  </sheetViews>
  <sheetFormatPr baseColWidth="10" defaultColWidth="11.44140625" defaultRowHeight="13.2"/>
  <cols>
    <col min="1" max="1" width="34" style="748" customWidth="1"/>
    <col min="2" max="2" width="17.6640625" style="748" customWidth="1"/>
    <col min="3" max="3" width="15.33203125" style="748" customWidth="1"/>
    <col min="4" max="5" width="17.6640625" style="748" customWidth="1"/>
    <col min="6" max="6" width="13.88671875" style="748" bestFit="1" customWidth="1"/>
    <col min="7" max="10" width="11.44140625" style="748" customWidth="1"/>
    <col min="11" max="11" width="19.33203125" style="748" customWidth="1"/>
    <col min="12" max="256" width="11.44140625" style="748"/>
    <col min="257" max="257" width="34" style="748" customWidth="1"/>
    <col min="258" max="258" width="17.6640625" style="748" customWidth="1"/>
    <col min="259" max="259" width="15.33203125" style="748" customWidth="1"/>
    <col min="260" max="261" width="17.6640625" style="748" customWidth="1"/>
    <col min="262" max="262" width="13.88671875" style="748" bestFit="1" customWidth="1"/>
    <col min="263" max="266" width="11.44140625" style="748"/>
    <col min="267" max="267" width="19.33203125" style="748" customWidth="1"/>
    <col min="268" max="512" width="11.44140625" style="748"/>
    <col min="513" max="513" width="34" style="748" customWidth="1"/>
    <col min="514" max="514" width="17.6640625" style="748" customWidth="1"/>
    <col min="515" max="515" width="15.33203125" style="748" customWidth="1"/>
    <col min="516" max="517" width="17.6640625" style="748" customWidth="1"/>
    <col min="518" max="518" width="13.88671875" style="748" bestFit="1" customWidth="1"/>
    <col min="519" max="522" width="11.44140625" style="748"/>
    <col min="523" max="523" width="19.33203125" style="748" customWidth="1"/>
    <col min="524" max="768" width="11.44140625" style="748"/>
    <col min="769" max="769" width="34" style="748" customWidth="1"/>
    <col min="770" max="770" width="17.6640625" style="748" customWidth="1"/>
    <col min="771" max="771" width="15.33203125" style="748" customWidth="1"/>
    <col min="772" max="773" width="17.6640625" style="748" customWidth="1"/>
    <col min="774" max="774" width="13.88671875" style="748" bestFit="1" customWidth="1"/>
    <col min="775" max="778" width="11.44140625" style="748"/>
    <col min="779" max="779" width="19.33203125" style="748" customWidth="1"/>
    <col min="780" max="1024" width="11.44140625" style="748"/>
    <col min="1025" max="1025" width="34" style="748" customWidth="1"/>
    <col min="1026" max="1026" width="17.6640625" style="748" customWidth="1"/>
    <col min="1027" max="1027" width="15.33203125" style="748" customWidth="1"/>
    <col min="1028" max="1029" width="17.6640625" style="748" customWidth="1"/>
    <col min="1030" max="1030" width="13.88671875" style="748" bestFit="1" customWidth="1"/>
    <col min="1031" max="1034" width="11.44140625" style="748"/>
    <col min="1035" max="1035" width="19.33203125" style="748" customWidth="1"/>
    <col min="1036" max="1280" width="11.44140625" style="748"/>
    <col min="1281" max="1281" width="34" style="748" customWidth="1"/>
    <col min="1282" max="1282" width="17.6640625" style="748" customWidth="1"/>
    <col min="1283" max="1283" width="15.33203125" style="748" customWidth="1"/>
    <col min="1284" max="1285" width="17.6640625" style="748" customWidth="1"/>
    <col min="1286" max="1286" width="13.88671875" style="748" bestFit="1" customWidth="1"/>
    <col min="1287" max="1290" width="11.44140625" style="748"/>
    <col min="1291" max="1291" width="19.33203125" style="748" customWidth="1"/>
    <col min="1292" max="1536" width="11.44140625" style="748"/>
    <col min="1537" max="1537" width="34" style="748" customWidth="1"/>
    <col min="1538" max="1538" width="17.6640625" style="748" customWidth="1"/>
    <col min="1539" max="1539" width="15.33203125" style="748" customWidth="1"/>
    <col min="1540" max="1541" width="17.6640625" style="748" customWidth="1"/>
    <col min="1542" max="1542" width="13.88671875" style="748" bestFit="1" customWidth="1"/>
    <col min="1543" max="1546" width="11.44140625" style="748"/>
    <col min="1547" max="1547" width="19.33203125" style="748" customWidth="1"/>
    <col min="1548" max="1792" width="11.44140625" style="748"/>
    <col min="1793" max="1793" width="34" style="748" customWidth="1"/>
    <col min="1794" max="1794" width="17.6640625" style="748" customWidth="1"/>
    <col min="1795" max="1795" width="15.33203125" style="748" customWidth="1"/>
    <col min="1796" max="1797" width="17.6640625" style="748" customWidth="1"/>
    <col min="1798" max="1798" width="13.88671875" style="748" bestFit="1" customWidth="1"/>
    <col min="1799" max="1802" width="11.44140625" style="748"/>
    <col min="1803" max="1803" width="19.33203125" style="748" customWidth="1"/>
    <col min="1804" max="2048" width="11.44140625" style="748"/>
    <col min="2049" max="2049" width="34" style="748" customWidth="1"/>
    <col min="2050" max="2050" width="17.6640625" style="748" customWidth="1"/>
    <col min="2051" max="2051" width="15.33203125" style="748" customWidth="1"/>
    <col min="2052" max="2053" width="17.6640625" style="748" customWidth="1"/>
    <col min="2054" max="2054" width="13.88671875" style="748" bestFit="1" customWidth="1"/>
    <col min="2055" max="2058" width="11.44140625" style="748"/>
    <col min="2059" max="2059" width="19.33203125" style="748" customWidth="1"/>
    <col min="2060" max="2304" width="11.44140625" style="748"/>
    <col min="2305" max="2305" width="34" style="748" customWidth="1"/>
    <col min="2306" max="2306" width="17.6640625" style="748" customWidth="1"/>
    <col min="2307" max="2307" width="15.33203125" style="748" customWidth="1"/>
    <col min="2308" max="2309" width="17.6640625" style="748" customWidth="1"/>
    <col min="2310" max="2310" width="13.88671875" style="748" bestFit="1" customWidth="1"/>
    <col min="2311" max="2314" width="11.44140625" style="748"/>
    <col min="2315" max="2315" width="19.33203125" style="748" customWidth="1"/>
    <col min="2316" max="2560" width="11.44140625" style="748"/>
    <col min="2561" max="2561" width="34" style="748" customWidth="1"/>
    <col min="2562" max="2562" width="17.6640625" style="748" customWidth="1"/>
    <col min="2563" max="2563" width="15.33203125" style="748" customWidth="1"/>
    <col min="2564" max="2565" width="17.6640625" style="748" customWidth="1"/>
    <col min="2566" max="2566" width="13.88671875" style="748" bestFit="1" customWidth="1"/>
    <col min="2567" max="2570" width="11.44140625" style="748"/>
    <col min="2571" max="2571" width="19.33203125" style="748" customWidth="1"/>
    <col min="2572" max="2816" width="11.44140625" style="748"/>
    <col min="2817" max="2817" width="34" style="748" customWidth="1"/>
    <col min="2818" max="2818" width="17.6640625" style="748" customWidth="1"/>
    <col min="2819" max="2819" width="15.33203125" style="748" customWidth="1"/>
    <col min="2820" max="2821" width="17.6640625" style="748" customWidth="1"/>
    <col min="2822" max="2822" width="13.88671875" style="748" bestFit="1" customWidth="1"/>
    <col min="2823" max="2826" width="11.44140625" style="748"/>
    <col min="2827" max="2827" width="19.33203125" style="748" customWidth="1"/>
    <col min="2828" max="3072" width="11.44140625" style="748"/>
    <col min="3073" max="3073" width="34" style="748" customWidth="1"/>
    <col min="3074" max="3074" width="17.6640625" style="748" customWidth="1"/>
    <col min="3075" max="3075" width="15.33203125" style="748" customWidth="1"/>
    <col min="3076" max="3077" width="17.6640625" style="748" customWidth="1"/>
    <col min="3078" max="3078" width="13.88671875" style="748" bestFit="1" customWidth="1"/>
    <col min="3079" max="3082" width="11.44140625" style="748"/>
    <col min="3083" max="3083" width="19.33203125" style="748" customWidth="1"/>
    <col min="3084" max="3328" width="11.44140625" style="748"/>
    <col min="3329" max="3329" width="34" style="748" customWidth="1"/>
    <col min="3330" max="3330" width="17.6640625" style="748" customWidth="1"/>
    <col min="3331" max="3331" width="15.33203125" style="748" customWidth="1"/>
    <col min="3332" max="3333" width="17.6640625" style="748" customWidth="1"/>
    <col min="3334" max="3334" width="13.88671875" style="748" bestFit="1" customWidth="1"/>
    <col min="3335" max="3338" width="11.44140625" style="748"/>
    <col min="3339" max="3339" width="19.33203125" style="748" customWidth="1"/>
    <col min="3340" max="3584" width="11.44140625" style="748"/>
    <col min="3585" max="3585" width="34" style="748" customWidth="1"/>
    <col min="3586" max="3586" width="17.6640625" style="748" customWidth="1"/>
    <col min="3587" max="3587" width="15.33203125" style="748" customWidth="1"/>
    <col min="3588" max="3589" width="17.6640625" style="748" customWidth="1"/>
    <col min="3590" max="3590" width="13.88671875" style="748" bestFit="1" customWidth="1"/>
    <col min="3591" max="3594" width="11.44140625" style="748"/>
    <col min="3595" max="3595" width="19.33203125" style="748" customWidth="1"/>
    <col min="3596" max="3840" width="11.44140625" style="748"/>
    <col min="3841" max="3841" width="34" style="748" customWidth="1"/>
    <col min="3842" max="3842" width="17.6640625" style="748" customWidth="1"/>
    <col min="3843" max="3843" width="15.33203125" style="748" customWidth="1"/>
    <col min="3844" max="3845" width="17.6640625" style="748" customWidth="1"/>
    <col min="3846" max="3846" width="13.88671875" style="748" bestFit="1" customWidth="1"/>
    <col min="3847" max="3850" width="11.44140625" style="748"/>
    <col min="3851" max="3851" width="19.33203125" style="748" customWidth="1"/>
    <col min="3852" max="4096" width="11.44140625" style="748"/>
    <col min="4097" max="4097" width="34" style="748" customWidth="1"/>
    <col min="4098" max="4098" width="17.6640625" style="748" customWidth="1"/>
    <col min="4099" max="4099" width="15.33203125" style="748" customWidth="1"/>
    <col min="4100" max="4101" width="17.6640625" style="748" customWidth="1"/>
    <col min="4102" max="4102" width="13.88671875" style="748" bestFit="1" customWidth="1"/>
    <col min="4103" max="4106" width="11.44140625" style="748"/>
    <col min="4107" max="4107" width="19.33203125" style="748" customWidth="1"/>
    <col min="4108" max="4352" width="11.44140625" style="748"/>
    <col min="4353" max="4353" width="34" style="748" customWidth="1"/>
    <col min="4354" max="4354" width="17.6640625" style="748" customWidth="1"/>
    <col min="4355" max="4355" width="15.33203125" style="748" customWidth="1"/>
    <col min="4356" max="4357" width="17.6640625" style="748" customWidth="1"/>
    <col min="4358" max="4358" width="13.88671875" style="748" bestFit="1" customWidth="1"/>
    <col min="4359" max="4362" width="11.44140625" style="748"/>
    <col min="4363" max="4363" width="19.33203125" style="748" customWidth="1"/>
    <col min="4364" max="4608" width="11.44140625" style="748"/>
    <col min="4609" max="4609" width="34" style="748" customWidth="1"/>
    <col min="4610" max="4610" width="17.6640625" style="748" customWidth="1"/>
    <col min="4611" max="4611" width="15.33203125" style="748" customWidth="1"/>
    <col min="4612" max="4613" width="17.6640625" style="748" customWidth="1"/>
    <col min="4614" max="4614" width="13.88671875" style="748" bestFit="1" customWidth="1"/>
    <col min="4615" max="4618" width="11.44140625" style="748"/>
    <col min="4619" max="4619" width="19.33203125" style="748" customWidth="1"/>
    <col min="4620" max="4864" width="11.44140625" style="748"/>
    <col min="4865" max="4865" width="34" style="748" customWidth="1"/>
    <col min="4866" max="4866" width="17.6640625" style="748" customWidth="1"/>
    <col min="4867" max="4867" width="15.33203125" style="748" customWidth="1"/>
    <col min="4868" max="4869" width="17.6640625" style="748" customWidth="1"/>
    <col min="4870" max="4870" width="13.88671875" style="748" bestFit="1" customWidth="1"/>
    <col min="4871" max="4874" width="11.44140625" style="748"/>
    <col min="4875" max="4875" width="19.33203125" style="748" customWidth="1"/>
    <col min="4876" max="5120" width="11.44140625" style="748"/>
    <col min="5121" max="5121" width="34" style="748" customWidth="1"/>
    <col min="5122" max="5122" width="17.6640625" style="748" customWidth="1"/>
    <col min="5123" max="5123" width="15.33203125" style="748" customWidth="1"/>
    <col min="5124" max="5125" width="17.6640625" style="748" customWidth="1"/>
    <col min="5126" max="5126" width="13.88671875" style="748" bestFit="1" customWidth="1"/>
    <col min="5127" max="5130" width="11.44140625" style="748"/>
    <col min="5131" max="5131" width="19.33203125" style="748" customWidth="1"/>
    <col min="5132" max="5376" width="11.44140625" style="748"/>
    <col min="5377" max="5377" width="34" style="748" customWidth="1"/>
    <col min="5378" max="5378" width="17.6640625" style="748" customWidth="1"/>
    <col min="5379" max="5379" width="15.33203125" style="748" customWidth="1"/>
    <col min="5380" max="5381" width="17.6640625" style="748" customWidth="1"/>
    <col min="5382" max="5382" width="13.88671875" style="748" bestFit="1" customWidth="1"/>
    <col min="5383" max="5386" width="11.44140625" style="748"/>
    <col min="5387" max="5387" width="19.33203125" style="748" customWidth="1"/>
    <col min="5388" max="5632" width="11.44140625" style="748"/>
    <col min="5633" max="5633" width="34" style="748" customWidth="1"/>
    <col min="5634" max="5634" width="17.6640625" style="748" customWidth="1"/>
    <col min="5635" max="5635" width="15.33203125" style="748" customWidth="1"/>
    <col min="5636" max="5637" width="17.6640625" style="748" customWidth="1"/>
    <col min="5638" max="5638" width="13.88671875" style="748" bestFit="1" customWidth="1"/>
    <col min="5639" max="5642" width="11.44140625" style="748"/>
    <col min="5643" max="5643" width="19.33203125" style="748" customWidth="1"/>
    <col min="5644" max="5888" width="11.44140625" style="748"/>
    <col min="5889" max="5889" width="34" style="748" customWidth="1"/>
    <col min="5890" max="5890" width="17.6640625" style="748" customWidth="1"/>
    <col min="5891" max="5891" width="15.33203125" style="748" customWidth="1"/>
    <col min="5892" max="5893" width="17.6640625" style="748" customWidth="1"/>
    <col min="5894" max="5894" width="13.88671875" style="748" bestFit="1" customWidth="1"/>
    <col min="5895" max="5898" width="11.44140625" style="748"/>
    <col min="5899" max="5899" width="19.33203125" style="748" customWidth="1"/>
    <col min="5900" max="6144" width="11.44140625" style="748"/>
    <col min="6145" max="6145" width="34" style="748" customWidth="1"/>
    <col min="6146" max="6146" width="17.6640625" style="748" customWidth="1"/>
    <col min="6147" max="6147" width="15.33203125" style="748" customWidth="1"/>
    <col min="6148" max="6149" width="17.6640625" style="748" customWidth="1"/>
    <col min="6150" max="6150" width="13.88671875" style="748" bestFit="1" customWidth="1"/>
    <col min="6151" max="6154" width="11.44140625" style="748"/>
    <col min="6155" max="6155" width="19.33203125" style="748" customWidth="1"/>
    <col min="6156" max="6400" width="11.44140625" style="748"/>
    <col min="6401" max="6401" width="34" style="748" customWidth="1"/>
    <col min="6402" max="6402" width="17.6640625" style="748" customWidth="1"/>
    <col min="6403" max="6403" width="15.33203125" style="748" customWidth="1"/>
    <col min="6404" max="6405" width="17.6640625" style="748" customWidth="1"/>
    <col min="6406" max="6406" width="13.88671875" style="748" bestFit="1" customWidth="1"/>
    <col min="6407" max="6410" width="11.44140625" style="748"/>
    <col min="6411" max="6411" width="19.33203125" style="748" customWidth="1"/>
    <col min="6412" max="6656" width="11.44140625" style="748"/>
    <col min="6657" max="6657" width="34" style="748" customWidth="1"/>
    <col min="6658" max="6658" width="17.6640625" style="748" customWidth="1"/>
    <col min="6659" max="6659" width="15.33203125" style="748" customWidth="1"/>
    <col min="6660" max="6661" width="17.6640625" style="748" customWidth="1"/>
    <col min="6662" max="6662" width="13.88671875" style="748" bestFit="1" customWidth="1"/>
    <col min="6663" max="6666" width="11.44140625" style="748"/>
    <col min="6667" max="6667" width="19.33203125" style="748" customWidth="1"/>
    <col min="6668" max="6912" width="11.44140625" style="748"/>
    <col min="6913" max="6913" width="34" style="748" customWidth="1"/>
    <col min="6914" max="6914" width="17.6640625" style="748" customWidth="1"/>
    <col min="6915" max="6915" width="15.33203125" style="748" customWidth="1"/>
    <col min="6916" max="6917" width="17.6640625" style="748" customWidth="1"/>
    <col min="6918" max="6918" width="13.88671875" style="748" bestFit="1" customWidth="1"/>
    <col min="6919" max="6922" width="11.44140625" style="748"/>
    <col min="6923" max="6923" width="19.33203125" style="748" customWidth="1"/>
    <col min="6924" max="7168" width="11.44140625" style="748"/>
    <col min="7169" max="7169" width="34" style="748" customWidth="1"/>
    <col min="7170" max="7170" width="17.6640625" style="748" customWidth="1"/>
    <col min="7171" max="7171" width="15.33203125" style="748" customWidth="1"/>
    <col min="7172" max="7173" width="17.6640625" style="748" customWidth="1"/>
    <col min="7174" max="7174" width="13.88671875" style="748" bestFit="1" customWidth="1"/>
    <col min="7175" max="7178" width="11.44140625" style="748"/>
    <col min="7179" max="7179" width="19.33203125" style="748" customWidth="1"/>
    <col min="7180" max="7424" width="11.44140625" style="748"/>
    <col min="7425" max="7425" width="34" style="748" customWidth="1"/>
    <col min="7426" max="7426" width="17.6640625" style="748" customWidth="1"/>
    <col min="7427" max="7427" width="15.33203125" style="748" customWidth="1"/>
    <col min="7428" max="7429" width="17.6640625" style="748" customWidth="1"/>
    <col min="7430" max="7430" width="13.88671875" style="748" bestFit="1" customWidth="1"/>
    <col min="7431" max="7434" width="11.44140625" style="748"/>
    <col min="7435" max="7435" width="19.33203125" style="748" customWidth="1"/>
    <col min="7436" max="7680" width="11.44140625" style="748"/>
    <col min="7681" max="7681" width="34" style="748" customWidth="1"/>
    <col min="7682" max="7682" width="17.6640625" style="748" customWidth="1"/>
    <col min="7683" max="7683" width="15.33203125" style="748" customWidth="1"/>
    <col min="7684" max="7685" width="17.6640625" style="748" customWidth="1"/>
    <col min="7686" max="7686" width="13.88671875" style="748" bestFit="1" customWidth="1"/>
    <col min="7687" max="7690" width="11.44140625" style="748"/>
    <col min="7691" max="7691" width="19.33203125" style="748" customWidth="1"/>
    <col min="7692" max="7936" width="11.44140625" style="748"/>
    <col min="7937" max="7937" width="34" style="748" customWidth="1"/>
    <col min="7938" max="7938" width="17.6640625" style="748" customWidth="1"/>
    <col min="7939" max="7939" width="15.33203125" style="748" customWidth="1"/>
    <col min="7940" max="7941" width="17.6640625" style="748" customWidth="1"/>
    <col min="7942" max="7942" width="13.88671875" style="748" bestFit="1" customWidth="1"/>
    <col min="7943" max="7946" width="11.44140625" style="748"/>
    <col min="7947" max="7947" width="19.33203125" style="748" customWidth="1"/>
    <col min="7948" max="8192" width="11.44140625" style="748"/>
    <col min="8193" max="8193" width="34" style="748" customWidth="1"/>
    <col min="8194" max="8194" width="17.6640625" style="748" customWidth="1"/>
    <col min="8195" max="8195" width="15.33203125" style="748" customWidth="1"/>
    <col min="8196" max="8197" width="17.6640625" style="748" customWidth="1"/>
    <col min="8198" max="8198" width="13.88671875" style="748" bestFit="1" customWidth="1"/>
    <col min="8199" max="8202" width="11.44140625" style="748"/>
    <col min="8203" max="8203" width="19.33203125" style="748" customWidth="1"/>
    <col min="8204" max="8448" width="11.44140625" style="748"/>
    <col min="8449" max="8449" width="34" style="748" customWidth="1"/>
    <col min="8450" max="8450" width="17.6640625" style="748" customWidth="1"/>
    <col min="8451" max="8451" width="15.33203125" style="748" customWidth="1"/>
    <col min="8452" max="8453" width="17.6640625" style="748" customWidth="1"/>
    <col min="8454" max="8454" width="13.88671875" style="748" bestFit="1" customWidth="1"/>
    <col min="8455" max="8458" width="11.44140625" style="748"/>
    <col min="8459" max="8459" width="19.33203125" style="748" customWidth="1"/>
    <col min="8460" max="8704" width="11.44140625" style="748"/>
    <col min="8705" max="8705" width="34" style="748" customWidth="1"/>
    <col min="8706" max="8706" width="17.6640625" style="748" customWidth="1"/>
    <col min="8707" max="8707" width="15.33203125" style="748" customWidth="1"/>
    <col min="8708" max="8709" width="17.6640625" style="748" customWidth="1"/>
    <col min="8710" max="8710" width="13.88671875" style="748" bestFit="1" customWidth="1"/>
    <col min="8711" max="8714" width="11.44140625" style="748"/>
    <col min="8715" max="8715" width="19.33203125" style="748" customWidth="1"/>
    <col min="8716" max="8960" width="11.44140625" style="748"/>
    <col min="8961" max="8961" width="34" style="748" customWidth="1"/>
    <col min="8962" max="8962" width="17.6640625" style="748" customWidth="1"/>
    <col min="8963" max="8963" width="15.33203125" style="748" customWidth="1"/>
    <col min="8964" max="8965" width="17.6640625" style="748" customWidth="1"/>
    <col min="8966" max="8966" width="13.88671875" style="748" bestFit="1" customWidth="1"/>
    <col min="8967" max="8970" width="11.44140625" style="748"/>
    <col min="8971" max="8971" width="19.33203125" style="748" customWidth="1"/>
    <col min="8972" max="9216" width="11.44140625" style="748"/>
    <col min="9217" max="9217" width="34" style="748" customWidth="1"/>
    <col min="9218" max="9218" width="17.6640625" style="748" customWidth="1"/>
    <col min="9219" max="9219" width="15.33203125" style="748" customWidth="1"/>
    <col min="9220" max="9221" width="17.6640625" style="748" customWidth="1"/>
    <col min="9222" max="9222" width="13.88671875" style="748" bestFit="1" customWidth="1"/>
    <col min="9223" max="9226" width="11.44140625" style="748"/>
    <col min="9227" max="9227" width="19.33203125" style="748" customWidth="1"/>
    <col min="9228" max="9472" width="11.44140625" style="748"/>
    <col min="9473" max="9473" width="34" style="748" customWidth="1"/>
    <col min="9474" max="9474" width="17.6640625" style="748" customWidth="1"/>
    <col min="9475" max="9475" width="15.33203125" style="748" customWidth="1"/>
    <col min="9476" max="9477" width="17.6640625" style="748" customWidth="1"/>
    <col min="9478" max="9478" width="13.88671875" style="748" bestFit="1" customWidth="1"/>
    <col min="9479" max="9482" width="11.44140625" style="748"/>
    <col min="9483" max="9483" width="19.33203125" style="748" customWidth="1"/>
    <col min="9484" max="9728" width="11.44140625" style="748"/>
    <col min="9729" max="9729" width="34" style="748" customWidth="1"/>
    <col min="9730" max="9730" width="17.6640625" style="748" customWidth="1"/>
    <col min="9731" max="9731" width="15.33203125" style="748" customWidth="1"/>
    <col min="9732" max="9733" width="17.6640625" style="748" customWidth="1"/>
    <col min="9734" max="9734" width="13.88671875" style="748" bestFit="1" customWidth="1"/>
    <col min="9735" max="9738" width="11.44140625" style="748"/>
    <col min="9739" max="9739" width="19.33203125" style="748" customWidth="1"/>
    <col min="9740" max="9984" width="11.44140625" style="748"/>
    <col min="9985" max="9985" width="34" style="748" customWidth="1"/>
    <col min="9986" max="9986" width="17.6640625" style="748" customWidth="1"/>
    <col min="9987" max="9987" width="15.33203125" style="748" customWidth="1"/>
    <col min="9988" max="9989" width="17.6640625" style="748" customWidth="1"/>
    <col min="9990" max="9990" width="13.88671875" style="748" bestFit="1" customWidth="1"/>
    <col min="9991" max="9994" width="11.44140625" style="748"/>
    <col min="9995" max="9995" width="19.33203125" style="748" customWidth="1"/>
    <col min="9996" max="10240" width="11.44140625" style="748"/>
    <col min="10241" max="10241" width="34" style="748" customWidth="1"/>
    <col min="10242" max="10242" width="17.6640625" style="748" customWidth="1"/>
    <col min="10243" max="10243" width="15.33203125" style="748" customWidth="1"/>
    <col min="10244" max="10245" width="17.6640625" style="748" customWidth="1"/>
    <col min="10246" max="10246" width="13.88671875" style="748" bestFit="1" customWidth="1"/>
    <col min="10247" max="10250" width="11.44140625" style="748"/>
    <col min="10251" max="10251" width="19.33203125" style="748" customWidth="1"/>
    <col min="10252" max="10496" width="11.44140625" style="748"/>
    <col min="10497" max="10497" width="34" style="748" customWidth="1"/>
    <col min="10498" max="10498" width="17.6640625" style="748" customWidth="1"/>
    <col min="10499" max="10499" width="15.33203125" style="748" customWidth="1"/>
    <col min="10500" max="10501" width="17.6640625" style="748" customWidth="1"/>
    <col min="10502" max="10502" width="13.88671875" style="748" bestFit="1" customWidth="1"/>
    <col min="10503" max="10506" width="11.44140625" style="748"/>
    <col min="10507" max="10507" width="19.33203125" style="748" customWidth="1"/>
    <col min="10508" max="10752" width="11.44140625" style="748"/>
    <col min="10753" max="10753" width="34" style="748" customWidth="1"/>
    <col min="10754" max="10754" width="17.6640625" style="748" customWidth="1"/>
    <col min="10755" max="10755" width="15.33203125" style="748" customWidth="1"/>
    <col min="10756" max="10757" width="17.6640625" style="748" customWidth="1"/>
    <col min="10758" max="10758" width="13.88671875" style="748" bestFit="1" customWidth="1"/>
    <col min="10759" max="10762" width="11.44140625" style="748"/>
    <col min="10763" max="10763" width="19.33203125" style="748" customWidth="1"/>
    <col min="10764" max="11008" width="11.44140625" style="748"/>
    <col min="11009" max="11009" width="34" style="748" customWidth="1"/>
    <col min="11010" max="11010" width="17.6640625" style="748" customWidth="1"/>
    <col min="11011" max="11011" width="15.33203125" style="748" customWidth="1"/>
    <col min="11012" max="11013" width="17.6640625" style="748" customWidth="1"/>
    <col min="11014" max="11014" width="13.88671875" style="748" bestFit="1" customWidth="1"/>
    <col min="11015" max="11018" width="11.44140625" style="748"/>
    <col min="11019" max="11019" width="19.33203125" style="748" customWidth="1"/>
    <col min="11020" max="11264" width="11.44140625" style="748"/>
    <col min="11265" max="11265" width="34" style="748" customWidth="1"/>
    <col min="11266" max="11266" width="17.6640625" style="748" customWidth="1"/>
    <col min="11267" max="11267" width="15.33203125" style="748" customWidth="1"/>
    <col min="11268" max="11269" width="17.6640625" style="748" customWidth="1"/>
    <col min="11270" max="11270" width="13.88671875" style="748" bestFit="1" customWidth="1"/>
    <col min="11271" max="11274" width="11.44140625" style="748"/>
    <col min="11275" max="11275" width="19.33203125" style="748" customWidth="1"/>
    <col min="11276" max="11520" width="11.44140625" style="748"/>
    <col min="11521" max="11521" width="34" style="748" customWidth="1"/>
    <col min="11522" max="11522" width="17.6640625" style="748" customWidth="1"/>
    <col min="11523" max="11523" width="15.33203125" style="748" customWidth="1"/>
    <col min="11524" max="11525" width="17.6640625" style="748" customWidth="1"/>
    <col min="11526" max="11526" width="13.88671875" style="748" bestFit="1" customWidth="1"/>
    <col min="11527" max="11530" width="11.44140625" style="748"/>
    <col min="11531" max="11531" width="19.33203125" style="748" customWidth="1"/>
    <col min="11532" max="11776" width="11.44140625" style="748"/>
    <col min="11777" max="11777" width="34" style="748" customWidth="1"/>
    <col min="11778" max="11778" width="17.6640625" style="748" customWidth="1"/>
    <col min="11779" max="11779" width="15.33203125" style="748" customWidth="1"/>
    <col min="11780" max="11781" width="17.6640625" style="748" customWidth="1"/>
    <col min="11782" max="11782" width="13.88671875" style="748" bestFit="1" customWidth="1"/>
    <col min="11783" max="11786" width="11.44140625" style="748"/>
    <col min="11787" max="11787" width="19.33203125" style="748" customWidth="1"/>
    <col min="11788" max="12032" width="11.44140625" style="748"/>
    <col min="12033" max="12033" width="34" style="748" customWidth="1"/>
    <col min="12034" max="12034" width="17.6640625" style="748" customWidth="1"/>
    <col min="12035" max="12035" width="15.33203125" style="748" customWidth="1"/>
    <col min="12036" max="12037" width="17.6640625" style="748" customWidth="1"/>
    <col min="12038" max="12038" width="13.88671875" style="748" bestFit="1" customWidth="1"/>
    <col min="12039" max="12042" width="11.44140625" style="748"/>
    <col min="12043" max="12043" width="19.33203125" style="748" customWidth="1"/>
    <col min="12044" max="12288" width="11.44140625" style="748"/>
    <col min="12289" max="12289" width="34" style="748" customWidth="1"/>
    <col min="12290" max="12290" width="17.6640625" style="748" customWidth="1"/>
    <col min="12291" max="12291" width="15.33203125" style="748" customWidth="1"/>
    <col min="12292" max="12293" width="17.6640625" style="748" customWidth="1"/>
    <col min="12294" max="12294" width="13.88671875" style="748" bestFit="1" customWidth="1"/>
    <col min="12295" max="12298" width="11.44140625" style="748"/>
    <col min="12299" max="12299" width="19.33203125" style="748" customWidth="1"/>
    <col min="12300" max="12544" width="11.44140625" style="748"/>
    <col min="12545" max="12545" width="34" style="748" customWidth="1"/>
    <col min="12546" max="12546" width="17.6640625" style="748" customWidth="1"/>
    <col min="12547" max="12547" width="15.33203125" style="748" customWidth="1"/>
    <col min="12548" max="12549" width="17.6640625" style="748" customWidth="1"/>
    <col min="12550" max="12550" width="13.88671875" style="748" bestFit="1" customWidth="1"/>
    <col min="12551" max="12554" width="11.44140625" style="748"/>
    <col min="12555" max="12555" width="19.33203125" style="748" customWidth="1"/>
    <col min="12556" max="12800" width="11.44140625" style="748"/>
    <col min="12801" max="12801" width="34" style="748" customWidth="1"/>
    <col min="12802" max="12802" width="17.6640625" style="748" customWidth="1"/>
    <col min="12803" max="12803" width="15.33203125" style="748" customWidth="1"/>
    <col min="12804" max="12805" width="17.6640625" style="748" customWidth="1"/>
    <col min="12806" max="12806" width="13.88671875" style="748" bestFit="1" customWidth="1"/>
    <col min="12807" max="12810" width="11.44140625" style="748"/>
    <col min="12811" max="12811" width="19.33203125" style="748" customWidth="1"/>
    <col min="12812" max="13056" width="11.44140625" style="748"/>
    <col min="13057" max="13057" width="34" style="748" customWidth="1"/>
    <col min="13058" max="13058" width="17.6640625" style="748" customWidth="1"/>
    <col min="13059" max="13059" width="15.33203125" style="748" customWidth="1"/>
    <col min="13060" max="13061" width="17.6640625" style="748" customWidth="1"/>
    <col min="13062" max="13062" width="13.88671875" style="748" bestFit="1" customWidth="1"/>
    <col min="13063" max="13066" width="11.44140625" style="748"/>
    <col min="13067" max="13067" width="19.33203125" style="748" customWidth="1"/>
    <col min="13068" max="13312" width="11.44140625" style="748"/>
    <col min="13313" max="13313" width="34" style="748" customWidth="1"/>
    <col min="13314" max="13314" width="17.6640625" style="748" customWidth="1"/>
    <col min="13315" max="13315" width="15.33203125" style="748" customWidth="1"/>
    <col min="13316" max="13317" width="17.6640625" style="748" customWidth="1"/>
    <col min="13318" max="13318" width="13.88671875" style="748" bestFit="1" customWidth="1"/>
    <col min="13319" max="13322" width="11.44140625" style="748"/>
    <col min="13323" max="13323" width="19.33203125" style="748" customWidth="1"/>
    <col min="13324" max="13568" width="11.44140625" style="748"/>
    <col min="13569" max="13569" width="34" style="748" customWidth="1"/>
    <col min="13570" max="13570" width="17.6640625" style="748" customWidth="1"/>
    <col min="13571" max="13571" width="15.33203125" style="748" customWidth="1"/>
    <col min="13572" max="13573" width="17.6640625" style="748" customWidth="1"/>
    <col min="13574" max="13574" width="13.88671875" style="748" bestFit="1" customWidth="1"/>
    <col min="13575" max="13578" width="11.44140625" style="748"/>
    <col min="13579" max="13579" width="19.33203125" style="748" customWidth="1"/>
    <col min="13580" max="13824" width="11.44140625" style="748"/>
    <col min="13825" max="13825" width="34" style="748" customWidth="1"/>
    <col min="13826" max="13826" width="17.6640625" style="748" customWidth="1"/>
    <col min="13827" max="13827" width="15.33203125" style="748" customWidth="1"/>
    <col min="13828" max="13829" width="17.6640625" style="748" customWidth="1"/>
    <col min="13830" max="13830" width="13.88671875" style="748" bestFit="1" customWidth="1"/>
    <col min="13831" max="13834" width="11.44140625" style="748"/>
    <col min="13835" max="13835" width="19.33203125" style="748" customWidth="1"/>
    <col min="13836" max="14080" width="11.44140625" style="748"/>
    <col min="14081" max="14081" width="34" style="748" customWidth="1"/>
    <col min="14082" max="14082" width="17.6640625" style="748" customWidth="1"/>
    <col min="14083" max="14083" width="15.33203125" style="748" customWidth="1"/>
    <col min="14084" max="14085" width="17.6640625" style="748" customWidth="1"/>
    <col min="14086" max="14086" width="13.88671875" style="748" bestFit="1" customWidth="1"/>
    <col min="14087" max="14090" width="11.44140625" style="748"/>
    <col min="14091" max="14091" width="19.33203125" style="748" customWidth="1"/>
    <col min="14092" max="14336" width="11.44140625" style="748"/>
    <col min="14337" max="14337" width="34" style="748" customWidth="1"/>
    <col min="14338" max="14338" width="17.6640625" style="748" customWidth="1"/>
    <col min="14339" max="14339" width="15.33203125" style="748" customWidth="1"/>
    <col min="14340" max="14341" width="17.6640625" style="748" customWidth="1"/>
    <col min="14342" max="14342" width="13.88671875" style="748" bestFit="1" customWidth="1"/>
    <col min="14343" max="14346" width="11.44140625" style="748"/>
    <col min="14347" max="14347" width="19.33203125" style="748" customWidth="1"/>
    <col min="14348" max="14592" width="11.44140625" style="748"/>
    <col min="14593" max="14593" width="34" style="748" customWidth="1"/>
    <col min="14594" max="14594" width="17.6640625" style="748" customWidth="1"/>
    <col min="14595" max="14595" width="15.33203125" style="748" customWidth="1"/>
    <col min="14596" max="14597" width="17.6640625" style="748" customWidth="1"/>
    <col min="14598" max="14598" width="13.88671875" style="748" bestFit="1" customWidth="1"/>
    <col min="14599" max="14602" width="11.44140625" style="748"/>
    <col min="14603" max="14603" width="19.33203125" style="748" customWidth="1"/>
    <col min="14604" max="14848" width="11.44140625" style="748"/>
    <col min="14849" max="14849" width="34" style="748" customWidth="1"/>
    <col min="14850" max="14850" width="17.6640625" style="748" customWidth="1"/>
    <col min="14851" max="14851" width="15.33203125" style="748" customWidth="1"/>
    <col min="14852" max="14853" width="17.6640625" style="748" customWidth="1"/>
    <col min="14854" max="14854" width="13.88671875" style="748" bestFit="1" customWidth="1"/>
    <col min="14855" max="14858" width="11.44140625" style="748"/>
    <col min="14859" max="14859" width="19.33203125" style="748" customWidth="1"/>
    <col min="14860" max="15104" width="11.44140625" style="748"/>
    <col min="15105" max="15105" width="34" style="748" customWidth="1"/>
    <col min="15106" max="15106" width="17.6640625" style="748" customWidth="1"/>
    <col min="15107" max="15107" width="15.33203125" style="748" customWidth="1"/>
    <col min="15108" max="15109" width="17.6640625" style="748" customWidth="1"/>
    <col min="15110" max="15110" width="13.88671875" style="748" bestFit="1" customWidth="1"/>
    <col min="15111" max="15114" width="11.44140625" style="748"/>
    <col min="15115" max="15115" width="19.33203125" style="748" customWidth="1"/>
    <col min="15116" max="15360" width="11.44140625" style="748"/>
    <col min="15361" max="15361" width="34" style="748" customWidth="1"/>
    <col min="15362" max="15362" width="17.6640625" style="748" customWidth="1"/>
    <col min="15363" max="15363" width="15.33203125" style="748" customWidth="1"/>
    <col min="15364" max="15365" width="17.6640625" style="748" customWidth="1"/>
    <col min="15366" max="15366" width="13.88671875" style="748" bestFit="1" customWidth="1"/>
    <col min="15367" max="15370" width="11.44140625" style="748"/>
    <col min="15371" max="15371" width="19.33203125" style="748" customWidth="1"/>
    <col min="15372" max="15616" width="11.44140625" style="748"/>
    <col min="15617" max="15617" width="34" style="748" customWidth="1"/>
    <col min="15618" max="15618" width="17.6640625" style="748" customWidth="1"/>
    <col min="15619" max="15619" width="15.33203125" style="748" customWidth="1"/>
    <col min="15620" max="15621" width="17.6640625" style="748" customWidth="1"/>
    <col min="15622" max="15622" width="13.88671875" style="748" bestFit="1" customWidth="1"/>
    <col min="15623" max="15626" width="11.44140625" style="748"/>
    <col min="15627" max="15627" width="19.33203125" style="748" customWidth="1"/>
    <col min="15628" max="15872" width="11.44140625" style="748"/>
    <col min="15873" max="15873" width="34" style="748" customWidth="1"/>
    <col min="15874" max="15874" width="17.6640625" style="748" customWidth="1"/>
    <col min="15875" max="15875" width="15.33203125" style="748" customWidth="1"/>
    <col min="15876" max="15877" width="17.6640625" style="748" customWidth="1"/>
    <col min="15878" max="15878" width="13.88671875" style="748" bestFit="1" customWidth="1"/>
    <col min="15879" max="15882" width="11.44140625" style="748"/>
    <col min="15883" max="15883" width="19.33203125" style="748" customWidth="1"/>
    <col min="15884" max="16128" width="11.44140625" style="748"/>
    <col min="16129" max="16129" width="34" style="748" customWidth="1"/>
    <col min="16130" max="16130" width="17.6640625" style="748" customWidth="1"/>
    <col min="16131" max="16131" width="15.33203125" style="748" customWidth="1"/>
    <col min="16132" max="16133" width="17.6640625" style="748" customWidth="1"/>
    <col min="16134" max="16134" width="13.88671875" style="748" bestFit="1" customWidth="1"/>
    <col min="16135" max="16138" width="11.44140625" style="748"/>
    <col min="16139" max="16139" width="19.33203125" style="748" customWidth="1"/>
    <col min="16140" max="16384" width="11.44140625" style="748"/>
  </cols>
  <sheetData>
    <row r="1" spans="1:6" ht="13.8">
      <c r="A1" s="1451" t="s">
        <v>1210</v>
      </c>
      <c r="B1" s="749"/>
    </row>
    <row r="3" spans="1:6" ht="28.2" customHeight="1">
      <c r="A3" s="750" t="s">
        <v>771</v>
      </c>
      <c r="B3" s="751"/>
      <c r="C3" s="751"/>
      <c r="D3" s="751"/>
      <c r="E3" s="751"/>
    </row>
    <row r="4" spans="1:6" ht="17.399999999999999" customHeight="1">
      <c r="A4" s="752">
        <v>46173</v>
      </c>
      <c r="B4" s="751"/>
      <c r="C4" s="751"/>
      <c r="D4" s="751"/>
      <c r="E4" s="751"/>
    </row>
    <row r="5" spans="1:6" ht="16.95" customHeight="1">
      <c r="A5" s="753" t="s">
        <v>125</v>
      </c>
      <c r="B5" s="751"/>
      <c r="C5" s="751"/>
      <c r="D5" s="751"/>
      <c r="E5" s="751"/>
    </row>
    <row r="6" spans="1:6">
      <c r="A6" s="754"/>
      <c r="B6" s="754"/>
      <c r="C6" s="755"/>
      <c r="D6" s="755"/>
      <c r="E6" s="755"/>
    </row>
    <row r="7" spans="1:6" ht="13.95" customHeight="1" thickBot="1">
      <c r="A7" s="756">
        <v>46224</v>
      </c>
      <c r="B7" s="754"/>
      <c r="C7" s="755"/>
      <c r="D7" s="755"/>
      <c r="E7" s="755"/>
    </row>
    <row r="8" spans="1:6" ht="25.5" customHeight="1">
      <c r="A8" s="757"/>
      <c r="B8" s="758" t="s">
        <v>772</v>
      </c>
      <c r="C8" s="759"/>
      <c r="D8" s="760" t="s">
        <v>773</v>
      </c>
      <c r="E8" s="760" t="s">
        <v>774</v>
      </c>
    </row>
    <row r="9" spans="1:6" ht="25.5" customHeight="1">
      <c r="A9" s="761" t="s">
        <v>775</v>
      </c>
      <c r="B9" s="762" t="s">
        <v>776</v>
      </c>
      <c r="C9" s="762" t="s">
        <v>777</v>
      </c>
      <c r="D9" s="751"/>
      <c r="E9" s="751"/>
    </row>
    <row r="10" spans="1:6" ht="13.5" customHeight="1">
      <c r="A10" s="763"/>
      <c r="B10" s="764"/>
      <c r="C10" s="764"/>
      <c r="D10" s="764"/>
      <c r="E10" s="764"/>
    </row>
    <row r="11" spans="1:6" ht="10.5" customHeight="1">
      <c r="A11" s="765"/>
      <c r="B11" s="766"/>
      <c r="C11" s="766"/>
      <c r="D11" s="766"/>
      <c r="E11" s="767"/>
    </row>
    <row r="12" spans="1:6" ht="18" customHeight="1">
      <c r="A12" s="768" t="s">
        <v>29</v>
      </c>
      <c r="B12" s="769">
        <v>14289225.552999999</v>
      </c>
      <c r="C12" s="769">
        <v>0</v>
      </c>
      <c r="D12" s="769">
        <v>3300132.2650000001</v>
      </c>
      <c r="E12" s="770">
        <v>17589357.818999998</v>
      </c>
      <c r="F12" s="771"/>
    </row>
    <row r="13" spans="1:6" ht="18" customHeight="1">
      <c r="A13" s="768" t="s">
        <v>30</v>
      </c>
      <c r="B13" s="769">
        <v>413741.80699999997</v>
      </c>
      <c r="C13" s="769">
        <v>0</v>
      </c>
      <c r="D13" s="769">
        <v>33675.307000000001</v>
      </c>
      <c r="E13" s="770">
        <v>447417.11499999999</v>
      </c>
      <c r="F13" s="771"/>
    </row>
    <row r="14" spans="1:6" ht="18" customHeight="1">
      <c r="A14" s="768" t="s">
        <v>31</v>
      </c>
      <c r="B14" s="769">
        <v>20453091.988000002</v>
      </c>
      <c r="C14" s="769">
        <v>0</v>
      </c>
      <c r="D14" s="769">
        <v>10816731.243000001</v>
      </c>
      <c r="E14" s="770">
        <v>31269823.230999999</v>
      </c>
      <c r="F14" s="771"/>
    </row>
    <row r="15" spans="1:6" ht="18" customHeight="1">
      <c r="A15" s="772" t="s">
        <v>32</v>
      </c>
      <c r="B15" s="769">
        <v>1101320.9180000001</v>
      </c>
      <c r="C15" s="769">
        <v>77249.601999999999</v>
      </c>
      <c r="D15" s="769">
        <v>184062.33100000001</v>
      </c>
      <c r="E15" s="770">
        <v>1362632.852</v>
      </c>
      <c r="F15" s="771"/>
    </row>
    <row r="16" spans="1:6" ht="18" customHeight="1">
      <c r="A16" s="768" t="s">
        <v>33</v>
      </c>
      <c r="B16" s="769">
        <v>2184161.2379999999</v>
      </c>
      <c r="C16" s="769">
        <v>0</v>
      </c>
      <c r="D16" s="769">
        <v>839046.43099999998</v>
      </c>
      <c r="E16" s="770">
        <v>3023207.6690000002</v>
      </c>
      <c r="F16" s="771"/>
    </row>
    <row r="17" spans="1:6" ht="18" customHeight="1">
      <c r="A17" s="773" t="s">
        <v>117</v>
      </c>
      <c r="B17" s="769">
        <v>10128955.396</v>
      </c>
      <c r="C17" s="769">
        <v>0</v>
      </c>
      <c r="D17" s="769">
        <v>2122074.0860000001</v>
      </c>
      <c r="E17" s="770">
        <v>12251029.482000001</v>
      </c>
      <c r="F17" s="771"/>
    </row>
    <row r="18" spans="1:6" ht="18" customHeight="1">
      <c r="A18" s="768" t="s">
        <v>35</v>
      </c>
      <c r="B18" s="769">
        <v>1237644.95</v>
      </c>
      <c r="C18" s="769">
        <v>0</v>
      </c>
      <c r="D18" s="769">
        <v>13838.156000000001</v>
      </c>
      <c r="E18" s="770">
        <v>1251483.1070000001</v>
      </c>
      <c r="F18" s="771"/>
    </row>
    <row r="19" spans="1:6" ht="18" customHeight="1">
      <c r="A19" s="768" t="s">
        <v>36</v>
      </c>
      <c r="B19" s="769">
        <v>8435737.6950000003</v>
      </c>
      <c r="C19" s="769">
        <v>0</v>
      </c>
      <c r="D19" s="769">
        <v>2597203.4240000001</v>
      </c>
      <c r="E19" s="770">
        <v>11032941.119000001</v>
      </c>
      <c r="F19" s="771"/>
    </row>
    <row r="20" spans="1:6" ht="18" customHeight="1">
      <c r="A20" s="768" t="s">
        <v>37</v>
      </c>
      <c r="B20" s="769">
        <v>2472150.7340000002</v>
      </c>
      <c r="C20" s="769">
        <v>0</v>
      </c>
      <c r="D20" s="769">
        <v>661304.52099999995</v>
      </c>
      <c r="E20" s="770">
        <v>3133455.2549999999</v>
      </c>
      <c r="F20" s="771"/>
    </row>
    <row r="21" spans="1:6" ht="18" customHeight="1">
      <c r="A21" s="768" t="s">
        <v>38</v>
      </c>
      <c r="B21" s="769">
        <v>911869.98400000005</v>
      </c>
      <c r="C21" s="769">
        <v>0</v>
      </c>
      <c r="D21" s="769">
        <v>38490.212</v>
      </c>
      <c r="E21" s="770">
        <v>950360.196</v>
      </c>
      <c r="F21" s="771"/>
    </row>
    <row r="22" spans="1:6" ht="18" customHeight="1">
      <c r="A22" s="768" t="s">
        <v>99</v>
      </c>
      <c r="B22" s="769">
        <v>839117.00100000005</v>
      </c>
      <c r="C22" s="769">
        <v>0</v>
      </c>
      <c r="D22" s="769">
        <v>52848.972999999998</v>
      </c>
      <c r="E22" s="770">
        <v>891965.97400000005</v>
      </c>
      <c r="F22" s="771"/>
    </row>
    <row r="23" spans="1:6" ht="18" customHeight="1">
      <c r="A23" s="768" t="s">
        <v>40</v>
      </c>
      <c r="B23" s="769">
        <v>1403093.92</v>
      </c>
      <c r="C23" s="769">
        <v>0</v>
      </c>
      <c r="D23" s="769">
        <v>214392.359</v>
      </c>
      <c r="E23" s="770">
        <v>1617486.2790000001</v>
      </c>
      <c r="F23" s="771"/>
    </row>
    <row r="24" spans="1:6" ht="18" customHeight="1">
      <c r="A24" s="768" t="s">
        <v>41</v>
      </c>
      <c r="B24" s="769">
        <v>423681.08100000001</v>
      </c>
      <c r="C24" s="769">
        <v>0</v>
      </c>
      <c r="D24" s="769">
        <v>2353.8029999999999</v>
      </c>
      <c r="E24" s="770">
        <v>426034.88500000001</v>
      </c>
      <c r="F24" s="771"/>
    </row>
    <row r="25" spans="1:6" ht="18" customHeight="1">
      <c r="A25" s="774" t="s">
        <v>778</v>
      </c>
      <c r="B25" s="769">
        <v>123147.32799999999</v>
      </c>
      <c r="C25" s="769">
        <v>0</v>
      </c>
      <c r="D25" s="769">
        <v>82098.218999999997</v>
      </c>
      <c r="E25" s="770">
        <v>205245.54800000001</v>
      </c>
      <c r="F25" s="771"/>
    </row>
    <row r="26" spans="1:6" ht="18" customHeight="1">
      <c r="A26" s="768" t="s">
        <v>43</v>
      </c>
      <c r="B26" s="769">
        <v>583479.43200000003</v>
      </c>
      <c r="C26" s="769">
        <v>0</v>
      </c>
      <c r="D26" s="769">
        <v>75039.785000000003</v>
      </c>
      <c r="E26" s="770">
        <v>658519.21699999995</v>
      </c>
      <c r="F26" s="771"/>
    </row>
    <row r="27" spans="1:6" ht="18" customHeight="1">
      <c r="A27" s="768" t="s">
        <v>44</v>
      </c>
      <c r="B27" s="769">
        <v>339268.00199999998</v>
      </c>
      <c r="C27" s="769">
        <v>0</v>
      </c>
      <c r="D27" s="769">
        <v>5234.9160000000002</v>
      </c>
      <c r="E27" s="770">
        <v>344502.91899999999</v>
      </c>
      <c r="F27" s="771"/>
    </row>
    <row r="28" spans="1:6" ht="18" customHeight="1">
      <c r="A28" s="768" t="s">
        <v>779</v>
      </c>
      <c r="B28" s="769">
        <v>889679.85699999996</v>
      </c>
      <c r="C28" s="769">
        <v>0</v>
      </c>
      <c r="D28" s="769">
        <v>25406.315999999999</v>
      </c>
      <c r="E28" s="770">
        <v>915086.174</v>
      </c>
      <c r="F28" s="771"/>
    </row>
    <row r="29" spans="1:6" ht="18" customHeight="1">
      <c r="A29" s="768" t="s">
        <v>46</v>
      </c>
      <c r="B29" s="769">
        <v>1163570.5060000001</v>
      </c>
      <c r="C29" s="769">
        <v>0</v>
      </c>
      <c r="D29" s="769">
        <v>64905.103000000003</v>
      </c>
      <c r="E29" s="770">
        <v>1228475.6089999999</v>
      </c>
      <c r="F29" s="771"/>
    </row>
    <row r="30" spans="1:6" ht="18" customHeight="1">
      <c r="A30" s="768" t="s">
        <v>47</v>
      </c>
      <c r="B30" s="769">
        <v>685351.31499999994</v>
      </c>
      <c r="C30" s="769">
        <v>0</v>
      </c>
      <c r="D30" s="769">
        <v>25084.771000000001</v>
      </c>
      <c r="E30" s="770">
        <v>710436.08600000001</v>
      </c>
      <c r="F30" s="771"/>
    </row>
    <row r="31" spans="1:6" ht="26.25" customHeight="1" thickBot="1">
      <c r="A31" s="775" t="s">
        <v>780</v>
      </c>
      <c r="B31" s="776">
        <v>68078288.704999998</v>
      </c>
      <c r="C31" s="776">
        <v>77249.601999999999</v>
      </c>
      <c r="D31" s="776">
        <v>21153922.221000008</v>
      </c>
      <c r="E31" s="776">
        <v>89309460.535999969</v>
      </c>
      <c r="F31" s="777"/>
    </row>
    <row r="32" spans="1:6">
      <c r="A32" s="768" t="s">
        <v>781</v>
      </c>
      <c r="B32" s="768"/>
      <c r="C32" s="778"/>
      <c r="D32" s="778"/>
      <c r="E32" s="778"/>
    </row>
    <row r="33" spans="1:13" ht="13.2" customHeight="1">
      <c r="A33" s="779" t="s">
        <v>782</v>
      </c>
      <c r="B33" s="751"/>
      <c r="C33" s="751"/>
      <c r="D33" s="751"/>
      <c r="E33" s="751"/>
    </row>
    <row r="34" spans="1:13">
      <c r="A34" s="751"/>
      <c r="B34" s="751"/>
      <c r="C34" s="751"/>
      <c r="D34" s="751"/>
      <c r="E34" s="751"/>
    </row>
    <row r="35" spans="1:13">
      <c r="A35" s="780"/>
      <c r="B35" s="781"/>
      <c r="C35" s="781"/>
      <c r="D35" s="781"/>
      <c r="E35" s="781"/>
      <c r="F35" s="781"/>
      <c r="G35" s="781"/>
      <c r="H35" s="781"/>
      <c r="I35" s="781"/>
      <c r="J35" s="781"/>
      <c r="K35" s="781"/>
      <c r="L35" s="781"/>
      <c r="M35" s="781"/>
    </row>
    <row r="37" spans="1:13">
      <c r="A37" s="768"/>
    </row>
    <row r="205" spans="4:4">
      <c r="D205" s="748" t="s">
        <v>159</v>
      </c>
    </row>
  </sheetData>
  <mergeCells count="8">
    <mergeCell ref="A33:E34"/>
    <mergeCell ref="A35:M35"/>
    <mergeCell ref="A3:E3"/>
    <mergeCell ref="A4:E4"/>
    <mergeCell ref="A5:E5"/>
    <mergeCell ref="B8:C8"/>
    <mergeCell ref="D8:D9"/>
    <mergeCell ref="E8:E9"/>
  </mergeCells>
  <hyperlinks>
    <hyperlink ref="A1" location="Índice!A1" display="Volver al Índice" xr:uid="{CC330524-C9F9-4A9B-A8E2-4B3A5CB71E7D}"/>
  </hyperlinks>
  <pageMargins left="0.75" right="0.75" top="1" bottom="1" header="0" footer="0"/>
  <pageSetup paperSize="9"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54EF4-6A6A-44E9-A6AB-F426A480594A}">
  <dimension ref="A1:L32"/>
  <sheetViews>
    <sheetView showGridLines="0" zoomScaleNormal="75" workbookViewId="0"/>
  </sheetViews>
  <sheetFormatPr baseColWidth="10" defaultColWidth="12.44140625" defaultRowHeight="13.2"/>
  <cols>
    <col min="1" max="1" width="37.44140625" style="7" customWidth="1"/>
    <col min="2" max="5" width="11.44140625" style="7" customWidth="1"/>
    <col min="6" max="6" width="11.109375" style="7" customWidth="1"/>
    <col min="7" max="7" width="11.44140625" style="7" customWidth="1"/>
    <col min="8" max="8" width="10.44140625" style="7" customWidth="1"/>
    <col min="9" max="9" width="11.109375" style="7" customWidth="1"/>
    <col min="10" max="10" width="10.44140625" style="7" customWidth="1"/>
    <col min="11" max="11" width="15.44140625" style="7" customWidth="1"/>
    <col min="12" max="12" width="14.44140625" style="7" customWidth="1"/>
    <col min="13" max="16384" width="12.44140625" style="7"/>
  </cols>
  <sheetData>
    <row r="1" spans="1:12" s="1" customFormat="1" ht="18" customHeight="1">
      <c r="A1" s="1451" t="s">
        <v>1210</v>
      </c>
      <c r="B1" s="275"/>
      <c r="C1" s="275"/>
      <c r="D1" s="275"/>
      <c r="E1" s="275"/>
      <c r="F1" s="275"/>
      <c r="G1" s="275"/>
      <c r="H1" s="275"/>
      <c r="I1" s="275"/>
      <c r="J1" s="275"/>
      <c r="K1" s="275"/>
    </row>
    <row r="2" spans="1:12" s="41" customFormat="1" ht="25.2" customHeight="1">
      <c r="A2" s="167" t="s">
        <v>738</v>
      </c>
      <c r="B2" s="167"/>
      <c r="C2" s="167"/>
      <c r="D2" s="167"/>
      <c r="E2" s="167"/>
      <c r="F2" s="167"/>
      <c r="G2" s="167"/>
      <c r="H2" s="167"/>
      <c r="I2" s="167"/>
      <c r="J2" s="167"/>
      <c r="K2" s="167"/>
      <c r="L2" s="602"/>
    </row>
    <row r="3" spans="1:12" s="43" customFormat="1" ht="18" customHeight="1">
      <c r="A3" s="169">
        <v>46173</v>
      </c>
      <c r="B3" s="169"/>
      <c r="C3" s="169"/>
      <c r="D3" s="169"/>
      <c r="E3" s="169"/>
      <c r="F3" s="169"/>
      <c r="G3" s="169"/>
      <c r="H3" s="169"/>
      <c r="I3" s="169"/>
      <c r="J3" s="169"/>
      <c r="K3" s="169"/>
      <c r="L3" s="603"/>
    </row>
    <row r="4" spans="1:12" s="384" customFormat="1" ht="18" customHeight="1">
      <c r="A4" s="170" t="s">
        <v>176</v>
      </c>
      <c r="B4" s="170"/>
      <c r="C4" s="170"/>
      <c r="D4" s="170"/>
      <c r="E4" s="170"/>
      <c r="F4" s="170"/>
      <c r="G4" s="170"/>
      <c r="H4" s="170"/>
      <c r="I4" s="170"/>
      <c r="J4" s="170"/>
      <c r="K4" s="170"/>
      <c r="L4" s="604"/>
    </row>
    <row r="5" spans="1:12" ht="11.25" customHeight="1" thickBot="1">
      <c r="A5" s="723"/>
      <c r="B5" s="723"/>
      <c r="C5" s="723"/>
      <c r="D5" s="723"/>
      <c r="E5" s="723"/>
      <c r="F5" s="723"/>
      <c r="G5" s="723"/>
      <c r="H5" s="723"/>
      <c r="I5" s="723"/>
      <c r="J5" s="723"/>
      <c r="K5" s="723"/>
    </row>
    <row r="6" spans="1:12" ht="35.1" customHeight="1">
      <c r="A6" s="175" t="s">
        <v>1</v>
      </c>
      <c r="B6" s="683" t="s">
        <v>739</v>
      </c>
      <c r="C6" s="683"/>
      <c r="D6" s="683"/>
      <c r="E6" s="683"/>
      <c r="F6" s="47" t="s">
        <v>740</v>
      </c>
      <c r="G6" s="47" t="s">
        <v>741</v>
      </c>
      <c r="H6" s="47" t="s">
        <v>742</v>
      </c>
      <c r="I6" s="47" t="s">
        <v>743</v>
      </c>
      <c r="J6" s="47" t="s">
        <v>744</v>
      </c>
      <c r="K6" s="46" t="s">
        <v>745</v>
      </c>
    </row>
    <row r="7" spans="1:12" ht="39.9" customHeight="1">
      <c r="A7" s="724"/>
      <c r="B7" s="686" t="s">
        <v>556</v>
      </c>
      <c r="C7" s="686" t="s">
        <v>746</v>
      </c>
      <c r="D7" s="686" t="s">
        <v>747</v>
      </c>
      <c r="E7" s="686" t="s">
        <v>748</v>
      </c>
      <c r="F7" s="50"/>
      <c r="G7" s="50"/>
      <c r="H7" s="50"/>
      <c r="I7" s="50"/>
      <c r="J7" s="50"/>
      <c r="K7" s="725"/>
    </row>
    <row r="8" spans="1:12" ht="9.75" customHeight="1">
      <c r="A8" s="13"/>
      <c r="B8" s="630"/>
      <c r="C8" s="630"/>
      <c r="D8" s="630"/>
      <c r="E8" s="630"/>
      <c r="F8" s="630"/>
      <c r="G8" s="630"/>
      <c r="H8" s="630"/>
      <c r="I8" s="630"/>
      <c r="J8" s="630"/>
      <c r="K8" s="630"/>
    </row>
    <row r="9" spans="1:12" s="24" customFormat="1" ht="20.100000000000001" customHeight="1">
      <c r="A9" s="290" t="s">
        <v>29</v>
      </c>
      <c r="B9" s="726">
        <v>5.6880168851460651</v>
      </c>
      <c r="C9" s="726">
        <v>3.2566928155072998E-2</v>
      </c>
      <c r="D9" s="726">
        <v>4.714547604287036</v>
      </c>
      <c r="E9" s="726">
        <v>79.529618042043253</v>
      </c>
      <c r="F9" s="726" t="s">
        <v>134</v>
      </c>
      <c r="G9" s="726">
        <v>0.45792748398975808</v>
      </c>
      <c r="H9" s="726">
        <v>6.8589594801361136</v>
      </c>
      <c r="I9" s="726">
        <v>2.5509243875333185</v>
      </c>
      <c r="J9" s="726">
        <v>0.16743918870938101</v>
      </c>
      <c r="K9" s="727">
        <v>3932047.2409999999</v>
      </c>
      <c r="L9" s="613"/>
    </row>
    <row r="10" spans="1:12" s="24" customFormat="1" ht="20.100000000000001" customHeight="1">
      <c r="A10" s="290" t="s">
        <v>30</v>
      </c>
      <c r="B10" s="726">
        <v>2.9138286279598162</v>
      </c>
      <c r="C10" s="726">
        <v>0.30569328875041918</v>
      </c>
      <c r="D10" s="726">
        <v>0.61761035438148759</v>
      </c>
      <c r="E10" s="726">
        <v>93.660998513827536</v>
      </c>
      <c r="F10" s="726" t="s">
        <v>134</v>
      </c>
      <c r="G10" s="726">
        <v>1.3331393991416476</v>
      </c>
      <c r="H10" s="726">
        <v>1.1687298159390858</v>
      </c>
      <c r="I10" s="726" t="s">
        <v>134</v>
      </c>
      <c r="J10" s="726" t="s">
        <v>134</v>
      </c>
      <c r="K10" s="727">
        <v>103265.27</v>
      </c>
      <c r="L10" s="613"/>
    </row>
    <row r="11" spans="1:12" s="24" customFormat="1" ht="20.100000000000001" customHeight="1">
      <c r="A11" s="290" t="s">
        <v>31</v>
      </c>
      <c r="B11" s="726">
        <v>6.5213309342700008</v>
      </c>
      <c r="C11" s="726">
        <v>2.4111792400059052E-3</v>
      </c>
      <c r="D11" s="726">
        <v>9.0261602837390633</v>
      </c>
      <c r="E11" s="726">
        <v>68.675158319321326</v>
      </c>
      <c r="F11" s="726">
        <v>0.36617886596425825</v>
      </c>
      <c r="G11" s="726">
        <v>4.0772498350106243</v>
      </c>
      <c r="H11" s="726">
        <v>10.390783499359628</v>
      </c>
      <c r="I11" s="726">
        <v>6.5940486934823336E-2</v>
      </c>
      <c r="J11" s="726">
        <v>0.87478659616028409</v>
      </c>
      <c r="K11" s="727">
        <v>7373777.8199999994</v>
      </c>
      <c r="L11" s="613"/>
    </row>
    <row r="12" spans="1:12" s="24" customFormat="1" ht="20.100000000000001" customHeight="1">
      <c r="A12" s="290" t="s">
        <v>32</v>
      </c>
      <c r="B12" s="726">
        <v>6.8623662239591532</v>
      </c>
      <c r="C12" s="726">
        <v>0.58659582537316113</v>
      </c>
      <c r="D12" s="726">
        <v>6.8466485477494814</v>
      </c>
      <c r="E12" s="726">
        <v>82.375161770339986</v>
      </c>
      <c r="F12" s="726" t="s">
        <v>134</v>
      </c>
      <c r="G12" s="726" t="s">
        <v>134</v>
      </c>
      <c r="H12" s="726">
        <v>3.3291019830013124</v>
      </c>
      <c r="I12" s="726" t="s">
        <v>134</v>
      </c>
      <c r="J12" s="726">
        <v>1.256495769001797E-4</v>
      </c>
      <c r="K12" s="727">
        <v>322325.00099999999</v>
      </c>
      <c r="L12" s="613"/>
    </row>
    <row r="13" spans="1:12" s="24" customFormat="1" ht="20.100000000000001" customHeight="1">
      <c r="A13" s="290" t="s">
        <v>33</v>
      </c>
      <c r="B13" s="726">
        <v>7.0787074004704564</v>
      </c>
      <c r="C13" s="726">
        <v>0.15933405544389204</v>
      </c>
      <c r="D13" s="726">
        <v>9.9283851891891395</v>
      </c>
      <c r="E13" s="726">
        <v>77.117447197846886</v>
      </c>
      <c r="F13" s="726">
        <v>0.4459337383374653</v>
      </c>
      <c r="G13" s="726" t="s">
        <v>134</v>
      </c>
      <c r="H13" s="726">
        <v>4.9095698769003322</v>
      </c>
      <c r="I13" s="726">
        <v>0.31864984902052795</v>
      </c>
      <c r="J13" s="726">
        <v>4.1972692791309496E-2</v>
      </c>
      <c r="K13" s="727">
        <v>679010.52099999995</v>
      </c>
      <c r="L13" s="613"/>
    </row>
    <row r="14" spans="1:12" s="24" customFormat="1" ht="20.100000000000001" customHeight="1">
      <c r="A14" s="290" t="s">
        <v>34</v>
      </c>
      <c r="B14" s="726">
        <v>6.7058825179571322</v>
      </c>
      <c r="C14" s="726">
        <v>5.8979700443564646E-2</v>
      </c>
      <c r="D14" s="726">
        <v>7.4996970485480681</v>
      </c>
      <c r="E14" s="726">
        <v>77.73328745644632</v>
      </c>
      <c r="F14" s="726">
        <v>0.16711656813846312</v>
      </c>
      <c r="G14" s="726">
        <v>1.5310465626218619</v>
      </c>
      <c r="H14" s="726">
        <v>4.2400345777653472</v>
      </c>
      <c r="I14" s="726">
        <v>1.668278261174764</v>
      </c>
      <c r="J14" s="726">
        <v>0.3956773069044941</v>
      </c>
      <c r="K14" s="727">
        <v>2130275.3159999996</v>
      </c>
      <c r="L14" s="613"/>
    </row>
    <row r="15" spans="1:12" s="24" customFormat="1" ht="20.100000000000001" customHeight="1">
      <c r="A15" s="290" t="s">
        <v>35</v>
      </c>
      <c r="B15" s="726">
        <v>23.494360470479027</v>
      </c>
      <c r="C15" s="726">
        <v>1.4112768102232385</v>
      </c>
      <c r="D15" s="726">
        <v>15.998451299476418</v>
      </c>
      <c r="E15" s="726">
        <v>14.272787089214084</v>
      </c>
      <c r="F15" s="726" t="s">
        <v>134</v>
      </c>
      <c r="G15" s="726" t="s">
        <v>134</v>
      </c>
      <c r="H15" s="726">
        <v>10.533272815357444</v>
      </c>
      <c r="I15" s="726">
        <v>29.402975368838852</v>
      </c>
      <c r="J15" s="726">
        <v>4.8868761464109305</v>
      </c>
      <c r="K15" s="727">
        <v>227852.96100000001</v>
      </c>
      <c r="L15" s="613"/>
    </row>
    <row r="16" spans="1:12" s="24" customFormat="1" ht="20.100000000000001" customHeight="1">
      <c r="A16" s="290" t="s">
        <v>36</v>
      </c>
      <c r="B16" s="726">
        <v>4.7592177506619819</v>
      </c>
      <c r="C16" s="726">
        <v>1.9460575359596156E-2</v>
      </c>
      <c r="D16" s="726">
        <v>9.8152817229319229</v>
      </c>
      <c r="E16" s="726">
        <v>75.242336567470574</v>
      </c>
      <c r="F16" s="726">
        <v>1.7998097018844144</v>
      </c>
      <c r="G16" s="726">
        <v>0.28893162844478665</v>
      </c>
      <c r="H16" s="726">
        <v>6.1634014822232679</v>
      </c>
      <c r="I16" s="726">
        <v>1.9092968914128965</v>
      </c>
      <c r="J16" s="726">
        <v>2.2636796105492537E-3</v>
      </c>
      <c r="K16" s="727">
        <v>2721630.7340000002</v>
      </c>
      <c r="L16" s="613"/>
    </row>
    <row r="17" spans="1:12" s="24" customFormat="1" ht="20.100000000000001" customHeight="1">
      <c r="A17" s="290" t="s">
        <v>37</v>
      </c>
      <c r="B17" s="726">
        <v>1.4418459804968367</v>
      </c>
      <c r="C17" s="726">
        <v>1.7603109141487418E-2</v>
      </c>
      <c r="D17" s="726">
        <v>3.2927474370935563</v>
      </c>
      <c r="E17" s="726">
        <v>94.212828562682446</v>
      </c>
      <c r="F17" s="726" t="s">
        <v>134</v>
      </c>
      <c r="G17" s="726" t="s">
        <v>134</v>
      </c>
      <c r="H17" s="726">
        <v>0.44195925863103108</v>
      </c>
      <c r="I17" s="726">
        <v>0.14287956366220697</v>
      </c>
      <c r="J17" s="726">
        <v>0.45013608829245949</v>
      </c>
      <c r="K17" s="727">
        <v>1454720.2879999997</v>
      </c>
      <c r="L17" s="613"/>
    </row>
    <row r="18" spans="1:12" s="24" customFormat="1" ht="20.100000000000001" customHeight="1">
      <c r="A18" s="290" t="s">
        <v>38</v>
      </c>
      <c r="B18" s="726">
        <v>3.1177768562786317</v>
      </c>
      <c r="C18" s="726">
        <v>1.4470979512719856E-2</v>
      </c>
      <c r="D18" s="726">
        <v>12.082345150126127</v>
      </c>
      <c r="E18" s="726">
        <v>81.120172933992691</v>
      </c>
      <c r="F18" s="726">
        <v>3.1171649548579504E-2</v>
      </c>
      <c r="G18" s="726" t="s">
        <v>134</v>
      </c>
      <c r="H18" s="726">
        <v>3.6340531922427046</v>
      </c>
      <c r="I18" s="726" t="s">
        <v>134</v>
      </c>
      <c r="J18" s="726">
        <v>9.2382985360410658E-6</v>
      </c>
      <c r="K18" s="727">
        <v>184016.56900000002</v>
      </c>
      <c r="L18" s="613"/>
    </row>
    <row r="19" spans="1:12" s="24" customFormat="1" ht="20.100000000000001" customHeight="1">
      <c r="A19" s="26" t="s">
        <v>39</v>
      </c>
      <c r="B19" s="726">
        <v>2.4851659817787959</v>
      </c>
      <c r="C19" s="726">
        <v>8.0094243771882859E-2</v>
      </c>
      <c r="D19" s="726">
        <v>1.7089278158846448</v>
      </c>
      <c r="E19" s="726">
        <v>90.637411860991563</v>
      </c>
      <c r="F19" s="726">
        <v>1.5377034108242313</v>
      </c>
      <c r="G19" s="726" t="s">
        <v>134</v>
      </c>
      <c r="H19" s="726">
        <v>3.5506966867488776</v>
      </c>
      <c r="I19" s="726" t="s">
        <v>134</v>
      </c>
      <c r="J19" s="726" t="s">
        <v>134</v>
      </c>
      <c r="K19" s="727">
        <v>512870.81400000001</v>
      </c>
      <c r="L19" s="613"/>
    </row>
    <row r="20" spans="1:12" s="24" customFormat="1" ht="20.100000000000001" customHeight="1">
      <c r="A20" s="26" t="s">
        <v>118</v>
      </c>
      <c r="B20" s="726">
        <v>7.7266623285907583</v>
      </c>
      <c r="C20" s="726">
        <v>0.23830903458873703</v>
      </c>
      <c r="D20" s="726">
        <v>7.0395676137911121</v>
      </c>
      <c r="E20" s="726">
        <v>54.275235511008624</v>
      </c>
      <c r="F20" s="726">
        <v>4.3899937354238308</v>
      </c>
      <c r="G20" s="726" t="s">
        <v>134</v>
      </c>
      <c r="H20" s="726">
        <v>12.193615710673793</v>
      </c>
      <c r="I20" s="726">
        <v>6.2067639226361475</v>
      </c>
      <c r="J20" s="726">
        <v>7.9298521432870004</v>
      </c>
      <c r="K20" s="727">
        <v>336442.55300000001</v>
      </c>
      <c r="L20" s="613"/>
    </row>
    <row r="21" spans="1:12" s="24" customFormat="1" ht="20.100000000000001" customHeight="1">
      <c r="A21" s="26" t="s">
        <v>154</v>
      </c>
      <c r="B21" s="726">
        <v>1.3059666379770651</v>
      </c>
      <c r="C21" s="726">
        <v>0.88510832151218288</v>
      </c>
      <c r="D21" s="726">
        <v>1.6731484473406322</v>
      </c>
      <c r="E21" s="726">
        <v>95.306913718897178</v>
      </c>
      <c r="F21" s="726" t="s">
        <v>134</v>
      </c>
      <c r="G21" s="726" t="s">
        <v>134</v>
      </c>
      <c r="H21" s="726">
        <v>0.77918646612488351</v>
      </c>
      <c r="I21" s="726" t="s">
        <v>134</v>
      </c>
      <c r="J21" s="726">
        <v>4.9676408148056135E-2</v>
      </c>
      <c r="K21" s="727">
        <v>198720.084</v>
      </c>
      <c r="L21" s="613"/>
    </row>
    <row r="22" spans="1:12" s="24" customFormat="1" ht="20.100000000000001" customHeight="1">
      <c r="A22" s="27" t="s">
        <v>42</v>
      </c>
      <c r="B22" s="726">
        <v>4.0602432532558952</v>
      </c>
      <c r="C22" s="726">
        <v>0.60394163638523246</v>
      </c>
      <c r="D22" s="726">
        <v>8.645340635653366E-2</v>
      </c>
      <c r="E22" s="726">
        <v>94.894966233247501</v>
      </c>
      <c r="F22" s="726" t="s">
        <v>134</v>
      </c>
      <c r="G22" s="726" t="s">
        <v>134</v>
      </c>
      <c r="H22" s="726">
        <v>0.35439547075483402</v>
      </c>
      <c r="I22" s="726" t="s">
        <v>134</v>
      </c>
      <c r="J22" s="726" t="s">
        <v>134</v>
      </c>
      <c r="K22" s="727">
        <v>135285.58900000001</v>
      </c>
      <c r="L22" s="613"/>
    </row>
    <row r="23" spans="1:12" s="24" customFormat="1" ht="20.100000000000001" customHeight="1">
      <c r="A23" s="26" t="s">
        <v>43</v>
      </c>
      <c r="B23" s="726">
        <v>27.140133293467144</v>
      </c>
      <c r="C23" s="726">
        <v>1.7998656885850344</v>
      </c>
      <c r="D23" s="726">
        <v>13.290798637763269</v>
      </c>
      <c r="E23" s="726">
        <v>53.57023149658319</v>
      </c>
      <c r="F23" s="726">
        <v>1.0184403102391746</v>
      </c>
      <c r="G23" s="726" t="s">
        <v>134</v>
      </c>
      <c r="H23" s="726">
        <v>2.2029998139257327</v>
      </c>
      <c r="I23" s="726">
        <v>0.97750397133590827</v>
      </c>
      <c r="J23" s="726">
        <v>2.6788100560881011E-5</v>
      </c>
      <c r="K23" s="727">
        <v>48529.009999999995</v>
      </c>
      <c r="L23" s="613"/>
    </row>
    <row r="24" spans="1:12" s="24" customFormat="1" ht="20.100000000000001" customHeight="1">
      <c r="A24" s="26" t="s">
        <v>44</v>
      </c>
      <c r="B24" s="726">
        <v>62.642632808440943</v>
      </c>
      <c r="C24" s="726">
        <v>4.952633058700318</v>
      </c>
      <c r="D24" s="726">
        <v>21.002893473678483</v>
      </c>
      <c r="E24" s="726">
        <v>9.8799673295625841</v>
      </c>
      <c r="F24" s="726" t="s">
        <v>134</v>
      </c>
      <c r="G24" s="726" t="s">
        <v>134</v>
      </c>
      <c r="H24" s="726">
        <v>1.521873329617681</v>
      </c>
      <c r="I24" s="726" t="s">
        <v>134</v>
      </c>
      <c r="J24" s="726" t="s">
        <v>134</v>
      </c>
      <c r="K24" s="727">
        <v>34084.636999999995</v>
      </c>
      <c r="L24" s="613"/>
    </row>
    <row r="25" spans="1:12" s="24" customFormat="1" ht="20.100000000000001" customHeight="1">
      <c r="A25" s="26" t="s">
        <v>45</v>
      </c>
      <c r="B25" s="726">
        <v>14.278569714546558</v>
      </c>
      <c r="C25" s="726">
        <v>2.3899758893121121</v>
      </c>
      <c r="D25" s="726">
        <v>12.333991852990275</v>
      </c>
      <c r="E25" s="726">
        <v>46.363035211812473</v>
      </c>
      <c r="F25" s="726">
        <v>9.3277580324115394</v>
      </c>
      <c r="G25" s="726" t="s">
        <v>134</v>
      </c>
      <c r="H25" s="726" t="s">
        <v>134</v>
      </c>
      <c r="I25" s="726">
        <v>15.30666929892705</v>
      </c>
      <c r="J25" s="726" t="s">
        <v>134</v>
      </c>
      <c r="K25" s="727">
        <v>133461.97399999999</v>
      </c>
      <c r="L25" s="613"/>
    </row>
    <row r="26" spans="1:12" s="24" customFormat="1" ht="20.100000000000001" customHeight="1">
      <c r="A26" s="26" t="s">
        <v>46</v>
      </c>
      <c r="B26" s="726">
        <v>0.61157598698897142</v>
      </c>
      <c r="C26" s="726">
        <v>3.9689235675766585E-2</v>
      </c>
      <c r="D26" s="726">
        <v>0.94802870829940566</v>
      </c>
      <c r="E26" s="726">
        <v>98.382576298222872</v>
      </c>
      <c r="F26" s="726" t="s">
        <v>134</v>
      </c>
      <c r="G26" s="726" t="s">
        <v>134</v>
      </c>
      <c r="H26" s="726">
        <v>1.8129770812969511E-2</v>
      </c>
      <c r="I26" s="726" t="s">
        <v>134</v>
      </c>
      <c r="J26" s="726" t="s">
        <v>134</v>
      </c>
      <c r="K26" s="727">
        <v>792519.67100000009</v>
      </c>
      <c r="L26" s="613"/>
    </row>
    <row r="27" spans="1:12" s="24" customFormat="1" ht="20.100000000000001" customHeight="1">
      <c r="A27" s="26" t="s">
        <v>47</v>
      </c>
      <c r="B27" s="726">
        <v>0.75551876050766054</v>
      </c>
      <c r="C27" s="726">
        <v>0.11764215199188635</v>
      </c>
      <c r="D27" s="726">
        <v>0.77529754872055712</v>
      </c>
      <c r="E27" s="726">
        <v>98.067002979025617</v>
      </c>
      <c r="F27" s="726" t="s">
        <v>134</v>
      </c>
      <c r="G27" s="726" t="s">
        <v>134</v>
      </c>
      <c r="H27" s="726">
        <v>0.28453855975426851</v>
      </c>
      <c r="I27" s="726" t="s">
        <v>134</v>
      </c>
      <c r="J27" s="726" t="s">
        <v>134</v>
      </c>
      <c r="K27" s="727">
        <v>313416.57200000004</v>
      </c>
      <c r="L27" s="613"/>
    </row>
    <row r="28" spans="1:12" s="19" customFormat="1" ht="30.75" customHeight="1" thickBot="1">
      <c r="A28" s="365" t="s">
        <v>48</v>
      </c>
      <c r="B28" s="728">
        <v>5.7222553395232012</v>
      </c>
      <c r="C28" s="728">
        <v>9.3620372984805147E-2</v>
      </c>
      <c r="D28" s="728">
        <v>7.1666839380821923</v>
      </c>
      <c r="E28" s="728">
        <v>76.159685668827237</v>
      </c>
      <c r="F28" s="729">
        <v>0.54649550899380805</v>
      </c>
      <c r="G28" s="729">
        <v>1.6663811052266477</v>
      </c>
      <c r="H28" s="728">
        <v>6.657208076306266</v>
      </c>
      <c r="I28" s="728">
        <v>1.4129984441743573</v>
      </c>
      <c r="J28" s="728">
        <v>0.57467154588151637</v>
      </c>
      <c r="K28" s="730">
        <v>21634252.624999996</v>
      </c>
      <c r="L28" s="613"/>
    </row>
    <row r="29" spans="1:12" ht="5.25" customHeight="1">
      <c r="A29" s="19"/>
      <c r="B29" s="731"/>
      <c r="C29" s="731"/>
      <c r="D29" s="731"/>
      <c r="E29" s="731"/>
      <c r="F29" s="731"/>
      <c r="G29" s="731"/>
      <c r="H29" s="731"/>
      <c r="I29" s="731"/>
      <c r="J29" s="731"/>
      <c r="K29" s="731"/>
      <c r="L29" s="732"/>
    </row>
    <row r="30" spans="1:12">
      <c r="A30" s="30" t="s">
        <v>157</v>
      </c>
      <c r="B30" s="733"/>
      <c r="C30" s="18"/>
      <c r="D30" s="18"/>
      <c r="E30" s="18"/>
      <c r="F30" s="18"/>
      <c r="G30" s="18"/>
      <c r="H30" s="18"/>
      <c r="I30" s="18"/>
      <c r="J30" s="18"/>
      <c r="K30" s="18"/>
    </row>
    <row r="31" spans="1:12" ht="13.2" customHeight="1">
      <c r="A31" s="33"/>
      <c r="B31" s="33"/>
      <c r="C31" s="33"/>
      <c r="D31" s="33"/>
      <c r="E31" s="33"/>
      <c r="F31" s="33"/>
      <c r="G31" s="33"/>
      <c r="H31" s="33"/>
      <c r="I31" s="33"/>
      <c r="J31" s="33"/>
      <c r="K31" s="33"/>
      <c r="L31" s="33"/>
    </row>
    <row r="32" spans="1:12">
      <c r="A32" s="18"/>
      <c r="B32" s="24"/>
      <c r="C32" s="24"/>
      <c r="D32" s="24"/>
      <c r="E32" s="24"/>
      <c r="F32" s="24"/>
      <c r="G32" s="24"/>
      <c r="H32" s="24"/>
    </row>
  </sheetData>
  <mergeCells count="8">
    <mergeCell ref="J6:J7"/>
    <mergeCell ref="K6:K7"/>
    <mergeCell ref="A6:A7"/>
    <mergeCell ref="B6:E6"/>
    <mergeCell ref="F6:F7"/>
    <mergeCell ref="G6:G7"/>
    <mergeCell ref="H6:H7"/>
    <mergeCell ref="I6:I7"/>
  </mergeCells>
  <hyperlinks>
    <hyperlink ref="A1" location="Índice!A1" display="Volver al Índice" xr:uid="{96DED932-9DF8-41D1-A507-1F805B78D848}"/>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46D1A-5E54-4AA5-BF6F-EB8679C81E67}">
  <dimension ref="A1:O33"/>
  <sheetViews>
    <sheetView showGridLines="0" zoomScale="85" zoomScaleNormal="85" workbookViewId="0"/>
  </sheetViews>
  <sheetFormatPr baseColWidth="10" defaultColWidth="12.44140625" defaultRowHeight="13.2"/>
  <cols>
    <col min="1" max="1" width="32.109375" style="7" customWidth="1"/>
    <col min="2" max="14" width="12.44140625" style="7" customWidth="1"/>
    <col min="15" max="15" width="14.44140625" style="7" customWidth="1"/>
    <col min="16" max="16384" width="12.44140625" style="7"/>
  </cols>
  <sheetData>
    <row r="1" spans="1:15" s="1" customFormat="1" ht="18" customHeight="1">
      <c r="A1" s="1451" t="s">
        <v>1210</v>
      </c>
      <c r="B1" s="38"/>
      <c r="C1" s="38"/>
      <c r="D1" s="38"/>
      <c r="E1" s="38"/>
      <c r="F1" s="38"/>
      <c r="G1" s="38"/>
      <c r="H1" s="38"/>
      <c r="I1" s="38"/>
      <c r="J1" s="38"/>
      <c r="K1" s="38"/>
      <c r="L1" s="38"/>
      <c r="M1" s="38"/>
      <c r="N1" s="38"/>
    </row>
    <row r="2" spans="1:15" s="41" customFormat="1" ht="25.2" customHeight="1">
      <c r="A2" s="167" t="s">
        <v>816</v>
      </c>
      <c r="B2" s="167"/>
      <c r="C2" s="167"/>
      <c r="D2" s="167"/>
      <c r="E2" s="167"/>
      <c r="F2" s="167"/>
      <c r="G2" s="167"/>
      <c r="H2" s="167"/>
      <c r="I2" s="167"/>
      <c r="J2" s="167"/>
      <c r="K2" s="167"/>
      <c r="L2" s="167"/>
      <c r="M2" s="167"/>
      <c r="N2" s="167"/>
      <c r="O2" s="602"/>
    </row>
    <row r="3" spans="1:15" s="43" customFormat="1" ht="18" customHeight="1">
      <c r="A3" s="169">
        <v>46173</v>
      </c>
      <c r="B3" s="169"/>
      <c r="C3" s="169"/>
      <c r="D3" s="169"/>
      <c r="E3" s="169"/>
      <c r="F3" s="169"/>
      <c r="G3" s="169"/>
      <c r="H3" s="169"/>
      <c r="I3" s="169"/>
      <c r="J3" s="169"/>
      <c r="K3" s="169"/>
      <c r="L3" s="169"/>
      <c r="M3" s="169"/>
      <c r="N3" s="169"/>
      <c r="O3" s="603"/>
    </row>
    <row r="4" spans="1:15" s="384" customFormat="1" ht="18" customHeight="1">
      <c r="A4" s="170" t="s">
        <v>176</v>
      </c>
      <c r="B4" s="170"/>
      <c r="C4" s="170"/>
      <c r="D4" s="170"/>
      <c r="E4" s="170"/>
      <c r="F4" s="170"/>
      <c r="G4" s="170"/>
      <c r="H4" s="170"/>
      <c r="I4" s="170"/>
      <c r="J4" s="170"/>
      <c r="K4" s="170"/>
      <c r="L4" s="170"/>
      <c r="M4" s="170"/>
      <c r="N4" s="170"/>
      <c r="O4" s="604"/>
    </row>
    <row r="5" spans="1:15" ht="11.25" customHeight="1" thickBot="1">
      <c r="A5" s="723"/>
      <c r="B5" s="723"/>
      <c r="C5" s="723"/>
      <c r="D5" s="723"/>
      <c r="E5" s="723"/>
      <c r="F5" s="723"/>
      <c r="G5" s="723"/>
      <c r="H5" s="723"/>
      <c r="I5" s="723"/>
      <c r="J5" s="723"/>
      <c r="K5" s="723"/>
      <c r="L5" s="723"/>
      <c r="M5" s="723"/>
      <c r="N5" s="723"/>
    </row>
    <row r="6" spans="1:15" ht="35.1" customHeight="1">
      <c r="A6" s="175" t="s">
        <v>1</v>
      </c>
      <c r="B6" s="683" t="s">
        <v>739</v>
      </c>
      <c r="C6" s="683"/>
      <c r="D6" s="683"/>
      <c r="E6" s="683"/>
      <c r="F6" s="683"/>
      <c r="G6" s="683"/>
      <c r="H6" s="47" t="s">
        <v>740</v>
      </c>
      <c r="I6" s="47" t="s">
        <v>741</v>
      </c>
      <c r="J6" s="47" t="s">
        <v>817</v>
      </c>
      <c r="K6" s="47" t="s">
        <v>742</v>
      </c>
      <c r="L6" s="47" t="s">
        <v>743</v>
      </c>
      <c r="M6" s="47" t="s">
        <v>744</v>
      </c>
      <c r="N6" s="46" t="s">
        <v>818</v>
      </c>
    </row>
    <row r="7" spans="1:15" ht="81.75" customHeight="1">
      <c r="A7" s="724"/>
      <c r="B7" s="862" t="s">
        <v>819</v>
      </c>
      <c r="C7" s="862" t="s">
        <v>820</v>
      </c>
      <c r="D7" s="862" t="s">
        <v>746</v>
      </c>
      <c r="E7" s="862" t="s">
        <v>706</v>
      </c>
      <c r="F7" s="862" t="s">
        <v>821</v>
      </c>
      <c r="G7" s="862" t="s">
        <v>822</v>
      </c>
      <c r="H7" s="50"/>
      <c r="I7" s="50"/>
      <c r="J7" s="50"/>
      <c r="K7" s="50"/>
      <c r="L7" s="50"/>
      <c r="M7" s="50"/>
      <c r="N7" s="725"/>
    </row>
    <row r="8" spans="1:15" ht="9.75" customHeight="1">
      <c r="A8" s="13"/>
      <c r="B8" s="630"/>
      <c r="C8" s="630"/>
      <c r="D8" s="630"/>
      <c r="E8" s="630"/>
      <c r="F8" s="630"/>
      <c r="G8" s="630"/>
      <c r="H8" s="630"/>
      <c r="I8" s="630"/>
      <c r="J8" s="630"/>
      <c r="K8" s="630"/>
      <c r="L8" s="630"/>
      <c r="M8" s="630"/>
      <c r="N8" s="630"/>
    </row>
    <row r="9" spans="1:15" s="24" customFormat="1" ht="20.100000000000001" customHeight="1">
      <c r="A9" s="290" t="s">
        <v>29</v>
      </c>
      <c r="B9" s="863">
        <v>63.35335006417553</v>
      </c>
      <c r="C9" s="863">
        <v>0.45007192389212036</v>
      </c>
      <c r="D9" s="863">
        <v>0.22215758131271082</v>
      </c>
      <c r="E9" s="863">
        <v>16.505186904808429</v>
      </c>
      <c r="F9" s="863">
        <v>2.6332273554640717</v>
      </c>
      <c r="G9" s="863">
        <v>5.9763445099464585</v>
      </c>
      <c r="H9" s="863">
        <v>0.90705754267181804</v>
      </c>
      <c r="I9" s="863" t="s">
        <v>134</v>
      </c>
      <c r="J9" s="863">
        <v>6.4909340539048426</v>
      </c>
      <c r="K9" s="863" t="s">
        <v>134</v>
      </c>
      <c r="L9" s="863">
        <v>2.1007272663492169</v>
      </c>
      <c r="M9" s="863">
        <v>1.3609427974748014</v>
      </c>
      <c r="N9" s="864">
        <v>856564.26792000001</v>
      </c>
      <c r="O9" s="613"/>
    </row>
    <row r="10" spans="1:15" s="24" customFormat="1" ht="20.100000000000001" customHeight="1">
      <c r="A10" s="290" t="s">
        <v>30</v>
      </c>
      <c r="B10" s="863">
        <v>68.381600789698652</v>
      </c>
      <c r="C10" s="863">
        <v>2.8323165217463164</v>
      </c>
      <c r="D10" s="863">
        <v>3.0101255314935453E-2</v>
      </c>
      <c r="E10" s="863">
        <v>13.702600134569892</v>
      </c>
      <c r="F10" s="863" t="s">
        <v>134</v>
      </c>
      <c r="G10" s="863">
        <v>7.7363404698314735</v>
      </c>
      <c r="H10" s="863" t="s">
        <v>134</v>
      </c>
      <c r="I10" s="863" t="s">
        <v>134</v>
      </c>
      <c r="J10" s="863">
        <v>7.2958184387693663</v>
      </c>
      <c r="K10" s="863" t="s">
        <v>134</v>
      </c>
      <c r="L10" s="863" t="s">
        <v>134</v>
      </c>
      <c r="M10" s="863">
        <v>2.1222390069364192E-2</v>
      </c>
      <c r="N10" s="864">
        <v>26848.813830000003</v>
      </c>
      <c r="O10" s="613"/>
    </row>
    <row r="11" spans="1:15" s="24" customFormat="1" ht="20.100000000000001" customHeight="1">
      <c r="A11" s="290" t="s">
        <v>31</v>
      </c>
      <c r="B11" s="863">
        <v>44.526971663025002</v>
      </c>
      <c r="C11" s="863">
        <v>3.0421626391794299E-2</v>
      </c>
      <c r="D11" s="863">
        <v>0.71470684999218825</v>
      </c>
      <c r="E11" s="863">
        <v>16.921994662881161</v>
      </c>
      <c r="F11" s="863">
        <v>8.092803545987211</v>
      </c>
      <c r="G11" s="863">
        <v>16.050514904246839</v>
      </c>
      <c r="H11" s="863" t="s">
        <v>134</v>
      </c>
      <c r="I11" s="863" t="s">
        <v>134</v>
      </c>
      <c r="J11" s="863">
        <v>10.659031908441344</v>
      </c>
      <c r="K11" s="863" t="s">
        <v>134</v>
      </c>
      <c r="L11" s="863">
        <v>3.0035548390344471</v>
      </c>
      <c r="M11" s="863" t="s">
        <v>134</v>
      </c>
      <c r="N11" s="864">
        <v>1131525.3351900002</v>
      </c>
      <c r="O11" s="613"/>
    </row>
    <row r="12" spans="1:15" s="24" customFormat="1" ht="20.100000000000001" customHeight="1">
      <c r="A12" s="290" t="s">
        <v>32</v>
      </c>
      <c r="B12" s="863">
        <v>68.434348885412078</v>
      </c>
      <c r="C12" s="863">
        <v>2.7933999624814694E-2</v>
      </c>
      <c r="D12" s="863" t="s">
        <v>134</v>
      </c>
      <c r="E12" s="863">
        <v>21.497089186169795</v>
      </c>
      <c r="F12" s="863">
        <v>1.1842618499575661</v>
      </c>
      <c r="G12" s="863">
        <v>2.3892720879624449</v>
      </c>
      <c r="H12" s="863" t="s">
        <v>134</v>
      </c>
      <c r="I12" s="863">
        <v>3.1101536832334735E-2</v>
      </c>
      <c r="J12" s="863">
        <v>6.4313816680730067</v>
      </c>
      <c r="K12" s="863" t="s">
        <v>134</v>
      </c>
      <c r="L12" s="863">
        <v>3.4969991720718299E-5</v>
      </c>
      <c r="M12" s="863">
        <v>4.5758159762322188E-3</v>
      </c>
      <c r="N12" s="864">
        <v>134400.94689000002</v>
      </c>
      <c r="O12" s="613"/>
    </row>
    <row r="13" spans="1:15" s="24" customFormat="1" ht="20.100000000000001" customHeight="1">
      <c r="A13" s="290" t="s">
        <v>33</v>
      </c>
      <c r="B13" s="863">
        <v>67.96516977987504</v>
      </c>
      <c r="C13" s="863">
        <v>0.62854022438712653</v>
      </c>
      <c r="D13" s="863">
        <v>0.55743169531996528</v>
      </c>
      <c r="E13" s="863">
        <v>17.394127417881933</v>
      </c>
      <c r="F13" s="863">
        <v>3.5327934927653826</v>
      </c>
      <c r="G13" s="863">
        <v>7.0359784825863052</v>
      </c>
      <c r="H13" s="863" t="s">
        <v>134</v>
      </c>
      <c r="I13" s="863" t="s">
        <v>134</v>
      </c>
      <c r="J13" s="863">
        <v>2.3633472232996429</v>
      </c>
      <c r="K13" s="863" t="s">
        <v>134</v>
      </c>
      <c r="L13" s="863">
        <v>0.51728923671988003</v>
      </c>
      <c r="M13" s="863">
        <v>5.322447164725015E-3</v>
      </c>
      <c r="N13" s="864">
        <v>288213.28846000001</v>
      </c>
      <c r="O13" s="613"/>
    </row>
    <row r="14" spans="1:15" s="24" customFormat="1" ht="20.100000000000001" customHeight="1">
      <c r="A14" s="290" t="s">
        <v>117</v>
      </c>
      <c r="B14" s="863">
        <v>76.702946632682227</v>
      </c>
      <c r="C14" s="863">
        <v>0.40929991198297699</v>
      </c>
      <c r="D14" s="863">
        <v>0.35472854214006533</v>
      </c>
      <c r="E14" s="863">
        <v>12.619238007852521</v>
      </c>
      <c r="F14" s="863">
        <v>4.9814651151626151E-2</v>
      </c>
      <c r="G14" s="863">
        <v>5.5589605449313524</v>
      </c>
      <c r="H14" s="863" t="s">
        <v>134</v>
      </c>
      <c r="I14" s="863" t="s">
        <v>134</v>
      </c>
      <c r="J14" s="863">
        <v>4.042453608337337</v>
      </c>
      <c r="K14" s="863" t="s">
        <v>134</v>
      </c>
      <c r="L14" s="863">
        <v>0.26174756571977115</v>
      </c>
      <c r="M14" s="863">
        <v>8.1053520211361429E-4</v>
      </c>
      <c r="N14" s="864">
        <v>619442.55930000008</v>
      </c>
      <c r="O14" s="613"/>
    </row>
    <row r="15" spans="1:15" s="24" customFormat="1" ht="20.100000000000001" customHeight="1">
      <c r="A15" s="290" t="s">
        <v>35</v>
      </c>
      <c r="B15" s="863">
        <v>45.004521079925446</v>
      </c>
      <c r="C15" s="863" t="s">
        <v>134</v>
      </c>
      <c r="D15" s="863">
        <v>1.4234237652762567</v>
      </c>
      <c r="E15" s="863">
        <v>23.552193169974824</v>
      </c>
      <c r="F15" s="863" t="s">
        <v>134</v>
      </c>
      <c r="G15" s="863" t="s">
        <v>134</v>
      </c>
      <c r="H15" s="863">
        <v>29.383308499992488</v>
      </c>
      <c r="I15" s="863" t="s">
        <v>134</v>
      </c>
      <c r="J15" s="863">
        <v>0.63655348483098362</v>
      </c>
      <c r="K15" s="863" t="s">
        <v>134</v>
      </c>
      <c r="L15" s="863" t="s">
        <v>134</v>
      </c>
      <c r="M15" s="863" t="s">
        <v>134</v>
      </c>
      <c r="N15" s="864">
        <v>23123.590319999999</v>
      </c>
      <c r="O15" s="613"/>
    </row>
    <row r="16" spans="1:15" s="24" customFormat="1" ht="20.100000000000001" customHeight="1">
      <c r="A16" s="290" t="s">
        <v>36</v>
      </c>
      <c r="B16" s="863">
        <v>61.271313550688475</v>
      </c>
      <c r="C16" s="863" t="s">
        <v>134</v>
      </c>
      <c r="D16" s="863">
        <v>0.48049735490947332</v>
      </c>
      <c r="E16" s="863">
        <v>10.833514747146731</v>
      </c>
      <c r="F16" s="863">
        <v>8.9816318623941136</v>
      </c>
      <c r="G16" s="863">
        <v>9.1308252354104322</v>
      </c>
      <c r="H16" s="863" t="s">
        <v>134</v>
      </c>
      <c r="I16" s="863" t="s">
        <v>134</v>
      </c>
      <c r="J16" s="863">
        <v>5.6433542807281478</v>
      </c>
      <c r="K16" s="863" t="s">
        <v>134</v>
      </c>
      <c r="L16" s="863">
        <v>1.1690246482566506</v>
      </c>
      <c r="M16" s="863">
        <v>2.489838320465978</v>
      </c>
      <c r="N16" s="864">
        <v>747341.24408999993</v>
      </c>
      <c r="O16" s="613"/>
    </row>
    <row r="17" spans="1:15" s="24" customFormat="1" ht="20.100000000000001" customHeight="1">
      <c r="A17" s="290" t="s">
        <v>37</v>
      </c>
      <c r="B17" s="863">
        <v>68.795868589221143</v>
      </c>
      <c r="C17" s="863">
        <v>1.0133717209118402</v>
      </c>
      <c r="D17" s="863">
        <v>0.11754409291313528</v>
      </c>
      <c r="E17" s="863">
        <v>19.179335718749559</v>
      </c>
      <c r="F17" s="863">
        <v>2.4835711563623337</v>
      </c>
      <c r="G17" s="863">
        <v>5.0702467844538033</v>
      </c>
      <c r="H17" s="863" t="s">
        <v>134</v>
      </c>
      <c r="I17" s="863">
        <v>1.1626024148976388E-3</v>
      </c>
      <c r="J17" s="863">
        <v>3.3296909560226267</v>
      </c>
      <c r="K17" s="863" t="s">
        <v>134</v>
      </c>
      <c r="L17" s="863" t="s">
        <v>134</v>
      </c>
      <c r="M17" s="863">
        <v>9.2083789506576565E-3</v>
      </c>
      <c r="N17" s="864">
        <v>263532.05194999999</v>
      </c>
      <c r="O17" s="613"/>
    </row>
    <row r="18" spans="1:15" s="24" customFormat="1" ht="20.100000000000001" customHeight="1">
      <c r="A18" s="290" t="s">
        <v>38</v>
      </c>
      <c r="B18" s="863">
        <v>78.582310886404912</v>
      </c>
      <c r="C18" s="863">
        <v>4.6789447552977963</v>
      </c>
      <c r="D18" s="863">
        <v>8.6367387623968089E-2</v>
      </c>
      <c r="E18" s="863">
        <v>5.5097625926473226</v>
      </c>
      <c r="F18" s="863">
        <v>5.3597942592398224</v>
      </c>
      <c r="G18" s="863">
        <v>1.2073941016554071</v>
      </c>
      <c r="H18" s="863" t="s">
        <v>134</v>
      </c>
      <c r="I18" s="863" t="s">
        <v>134</v>
      </c>
      <c r="J18" s="863">
        <v>2.6764782526960209</v>
      </c>
      <c r="K18" s="863" t="s">
        <v>134</v>
      </c>
      <c r="L18" s="863">
        <v>1.8961512192828898</v>
      </c>
      <c r="M18" s="863">
        <v>2.796545151859875E-3</v>
      </c>
      <c r="N18" s="864">
        <v>95495.686820000003</v>
      </c>
      <c r="O18" s="613"/>
    </row>
    <row r="19" spans="1:15" s="24" customFormat="1" ht="20.100000000000001" customHeight="1">
      <c r="A19" s="26" t="s">
        <v>39</v>
      </c>
      <c r="B19" s="863">
        <v>49.343073258300898</v>
      </c>
      <c r="C19" s="863">
        <v>0.46246440368438924</v>
      </c>
      <c r="D19" s="863">
        <v>0.14182065998754914</v>
      </c>
      <c r="E19" s="863">
        <v>1.8793379131148882</v>
      </c>
      <c r="F19" s="863">
        <v>2.7777837419437503</v>
      </c>
      <c r="G19" s="863" t="s">
        <v>134</v>
      </c>
      <c r="H19" s="863" t="s">
        <v>134</v>
      </c>
      <c r="I19" s="863">
        <v>39.57455474493387</v>
      </c>
      <c r="J19" s="863">
        <v>4.3797272012612591</v>
      </c>
      <c r="K19" s="863" t="s">
        <v>134</v>
      </c>
      <c r="L19" s="863">
        <v>1.4239123291688356</v>
      </c>
      <c r="M19" s="863">
        <v>1.7325747604558621E-2</v>
      </c>
      <c r="N19" s="864">
        <v>105686.75256000001</v>
      </c>
      <c r="O19" s="613"/>
    </row>
    <row r="20" spans="1:15" s="24" customFormat="1" ht="20.100000000000001" customHeight="1">
      <c r="A20" s="26" t="s">
        <v>118</v>
      </c>
      <c r="B20" s="863">
        <v>50.026454833234268</v>
      </c>
      <c r="C20" s="863">
        <v>0.52163429694864127</v>
      </c>
      <c r="D20" s="863">
        <v>1.527917017088364</v>
      </c>
      <c r="E20" s="863">
        <v>18.935310795990983</v>
      </c>
      <c r="F20" s="863">
        <v>0.9019447510808708</v>
      </c>
      <c r="G20" s="863" t="s">
        <v>134</v>
      </c>
      <c r="H20" s="863" t="s">
        <v>134</v>
      </c>
      <c r="I20" s="863" t="s">
        <v>134</v>
      </c>
      <c r="J20" s="863">
        <v>0.21183522538743968</v>
      </c>
      <c r="K20" s="863" t="s">
        <v>134</v>
      </c>
      <c r="L20" s="863" t="s">
        <v>134</v>
      </c>
      <c r="M20" s="863">
        <v>27.87490308026943</v>
      </c>
      <c r="N20" s="864">
        <v>120543.64402000001</v>
      </c>
      <c r="O20" s="613"/>
    </row>
    <row r="21" spans="1:15" s="24" customFormat="1" ht="20.100000000000001" customHeight="1">
      <c r="A21" s="26" t="s">
        <v>154</v>
      </c>
      <c r="B21" s="863">
        <v>83.644378284831916</v>
      </c>
      <c r="C21" s="863">
        <v>0.11266991081242711</v>
      </c>
      <c r="D21" s="863">
        <v>7.3775165009931018E-2</v>
      </c>
      <c r="E21" s="863" t="s">
        <v>134</v>
      </c>
      <c r="F21" s="863">
        <v>3.2527529646691589</v>
      </c>
      <c r="G21" s="863" t="s">
        <v>134</v>
      </c>
      <c r="H21" s="863" t="s">
        <v>134</v>
      </c>
      <c r="I21" s="863">
        <v>3.4122834658218539</v>
      </c>
      <c r="J21" s="863">
        <v>9.4614471555357458</v>
      </c>
      <c r="K21" s="863" t="s">
        <v>134</v>
      </c>
      <c r="L21" s="863" t="s">
        <v>134</v>
      </c>
      <c r="M21" s="863">
        <v>4.269305331896197E-2</v>
      </c>
      <c r="N21" s="864">
        <v>32798.028980000003</v>
      </c>
      <c r="O21" s="613"/>
    </row>
    <row r="22" spans="1:15" s="24" customFormat="1" ht="20.100000000000001" customHeight="1">
      <c r="A22" s="27" t="s">
        <v>42</v>
      </c>
      <c r="B22" s="863">
        <v>70.478517847261742</v>
      </c>
      <c r="C22" s="863">
        <v>0.22588107308890798</v>
      </c>
      <c r="D22" s="863" t="s">
        <v>134</v>
      </c>
      <c r="E22" s="863">
        <v>4.6823223670344403</v>
      </c>
      <c r="F22" s="863" t="s">
        <v>134</v>
      </c>
      <c r="G22" s="863">
        <v>13.968524509531594</v>
      </c>
      <c r="H22" s="863" t="s">
        <v>134</v>
      </c>
      <c r="I22" s="863" t="s">
        <v>134</v>
      </c>
      <c r="J22" s="863">
        <v>7.155855419509348</v>
      </c>
      <c r="K22" s="863" t="s">
        <v>134</v>
      </c>
      <c r="L22" s="863" t="s">
        <v>134</v>
      </c>
      <c r="M22" s="863">
        <v>3.488898783573962</v>
      </c>
      <c r="N22" s="864">
        <v>28937.825160000004</v>
      </c>
      <c r="O22" s="613"/>
    </row>
    <row r="23" spans="1:15" s="24" customFormat="1" ht="20.100000000000001" customHeight="1">
      <c r="A23" s="26" t="s">
        <v>43</v>
      </c>
      <c r="B23" s="863">
        <v>79.637218139134831</v>
      </c>
      <c r="C23" s="863">
        <v>5.0985415441216766</v>
      </c>
      <c r="D23" s="863" t="s">
        <v>134</v>
      </c>
      <c r="E23" s="863">
        <v>15.193307574707818</v>
      </c>
      <c r="F23" s="863" t="s">
        <v>134</v>
      </c>
      <c r="G23" s="863" t="s">
        <v>134</v>
      </c>
      <c r="H23" s="863" t="s">
        <v>134</v>
      </c>
      <c r="I23" s="863" t="s">
        <v>134</v>
      </c>
      <c r="J23" s="863">
        <v>7.0932742035680632E-2</v>
      </c>
      <c r="K23" s="863" t="s">
        <v>134</v>
      </c>
      <c r="L23" s="863" t="s">
        <v>134</v>
      </c>
      <c r="M23" s="863" t="s">
        <v>134</v>
      </c>
      <c r="N23" s="864">
        <v>26566.51845</v>
      </c>
      <c r="O23" s="613"/>
    </row>
    <row r="24" spans="1:15" s="24" customFormat="1" ht="20.100000000000001" customHeight="1">
      <c r="A24" s="26" t="s">
        <v>44</v>
      </c>
      <c r="B24" s="863">
        <v>99.951288369380748</v>
      </c>
      <c r="C24" s="863" t="s">
        <v>134</v>
      </c>
      <c r="D24" s="863">
        <v>1.0218180868279051E-2</v>
      </c>
      <c r="E24" s="863" t="s">
        <v>134</v>
      </c>
      <c r="F24" s="863" t="s">
        <v>134</v>
      </c>
      <c r="G24" s="863" t="s">
        <v>134</v>
      </c>
      <c r="H24" s="863" t="s">
        <v>134</v>
      </c>
      <c r="I24" s="863" t="s">
        <v>134</v>
      </c>
      <c r="J24" s="863">
        <v>3.8493449750990685E-2</v>
      </c>
      <c r="K24" s="863" t="s">
        <v>134</v>
      </c>
      <c r="L24" s="863" t="s">
        <v>134</v>
      </c>
      <c r="M24" s="863" t="s">
        <v>134</v>
      </c>
      <c r="N24" s="864">
        <v>20368.400469999997</v>
      </c>
      <c r="O24" s="613"/>
    </row>
    <row r="25" spans="1:15" s="24" customFormat="1" ht="20.100000000000001" customHeight="1">
      <c r="A25" s="26" t="s">
        <v>45</v>
      </c>
      <c r="B25" s="863">
        <v>66.068828134864091</v>
      </c>
      <c r="C25" s="863">
        <v>4.3277893686452664</v>
      </c>
      <c r="D25" s="863">
        <v>0.81614625939295549</v>
      </c>
      <c r="E25" s="863">
        <v>10.730198941994576</v>
      </c>
      <c r="F25" s="863">
        <v>12.264301682758349</v>
      </c>
      <c r="G25" s="863" t="s">
        <v>134</v>
      </c>
      <c r="H25" s="863" t="s">
        <v>134</v>
      </c>
      <c r="I25" s="863" t="s">
        <v>134</v>
      </c>
      <c r="J25" s="863">
        <v>1.2745275479264013E-2</v>
      </c>
      <c r="K25" s="863">
        <v>5.7799903368654864</v>
      </c>
      <c r="L25" s="863" t="s">
        <v>134</v>
      </c>
      <c r="M25" s="863" t="s">
        <v>134</v>
      </c>
      <c r="N25" s="864">
        <v>72656.962300000014</v>
      </c>
      <c r="O25" s="613"/>
    </row>
    <row r="26" spans="1:15" s="24" customFormat="1" ht="20.100000000000001" customHeight="1">
      <c r="A26" s="26" t="s">
        <v>46</v>
      </c>
      <c r="B26" s="863">
        <v>67.382691070880313</v>
      </c>
      <c r="C26" s="863" t="s">
        <v>134</v>
      </c>
      <c r="D26" s="863" t="s">
        <v>134</v>
      </c>
      <c r="E26" s="863">
        <v>18.599304565620038</v>
      </c>
      <c r="F26" s="863">
        <v>4.8373998886956739</v>
      </c>
      <c r="G26" s="863" t="s">
        <v>134</v>
      </c>
      <c r="H26" s="863" t="s">
        <v>134</v>
      </c>
      <c r="I26" s="863">
        <v>3.1168516663635488</v>
      </c>
      <c r="J26" s="863">
        <v>6.0637528084404213</v>
      </c>
      <c r="K26" s="863" t="s">
        <v>134</v>
      </c>
      <c r="L26" s="863" t="s">
        <v>134</v>
      </c>
      <c r="M26" s="863" t="s">
        <v>134</v>
      </c>
      <c r="N26" s="864">
        <v>91214.317020000002</v>
      </c>
      <c r="O26" s="613"/>
    </row>
    <row r="27" spans="1:15" s="24" customFormat="1" ht="20.100000000000001" customHeight="1">
      <c r="A27" s="26" t="s">
        <v>47</v>
      </c>
      <c r="B27" s="863">
        <v>70.830596018351301</v>
      </c>
      <c r="C27" s="863">
        <v>0.14177027946225917</v>
      </c>
      <c r="D27" s="863">
        <v>2.069156884146352E-3</v>
      </c>
      <c r="E27" s="863">
        <v>16.515328921496035</v>
      </c>
      <c r="F27" s="863">
        <v>8.8779470819514241</v>
      </c>
      <c r="G27" s="863" t="s">
        <v>134</v>
      </c>
      <c r="H27" s="863" t="s">
        <v>134</v>
      </c>
      <c r="I27" s="863" t="s">
        <v>134</v>
      </c>
      <c r="J27" s="863">
        <v>3.6322885418548481</v>
      </c>
      <c r="K27" s="863" t="s">
        <v>134</v>
      </c>
      <c r="L27" s="863" t="s">
        <v>134</v>
      </c>
      <c r="M27" s="863" t="s">
        <v>134</v>
      </c>
      <c r="N27" s="864">
        <v>33527.182269999998</v>
      </c>
      <c r="O27" s="613"/>
    </row>
    <row r="28" spans="1:15" s="19" customFormat="1" ht="30.75" customHeight="1" thickBot="1">
      <c r="A28" s="365" t="s">
        <v>48</v>
      </c>
      <c r="B28" s="865">
        <v>61.191830905103004</v>
      </c>
      <c r="C28" s="865">
        <v>0.47150652759984385</v>
      </c>
      <c r="D28" s="865">
        <v>0.43922346553956321</v>
      </c>
      <c r="E28" s="865">
        <v>14.758933855731041</v>
      </c>
      <c r="F28" s="865">
        <v>4.7975473051062316</v>
      </c>
      <c r="G28" s="865">
        <v>8.0445185994791171</v>
      </c>
      <c r="H28" s="865">
        <v>0.30863875390143242</v>
      </c>
      <c r="I28" s="865">
        <v>0.97126865398930706</v>
      </c>
      <c r="J28" s="865">
        <v>6.1278318955320366</v>
      </c>
      <c r="K28" s="865">
        <v>8.8996706775993514E-2</v>
      </c>
      <c r="L28" s="865">
        <v>1.4229209538520986</v>
      </c>
      <c r="M28" s="865">
        <v>1.3767823773903192</v>
      </c>
      <c r="N28" s="866">
        <v>4718787.4159999993</v>
      </c>
      <c r="O28" s="613"/>
    </row>
    <row r="29" spans="1:15" ht="9.75" customHeight="1">
      <c r="A29" s="19"/>
      <c r="B29" s="731"/>
      <c r="C29" s="731"/>
      <c r="D29" s="731"/>
      <c r="E29" s="731"/>
      <c r="F29" s="731"/>
      <c r="G29" s="731"/>
      <c r="H29" s="731"/>
      <c r="I29" s="731"/>
      <c r="J29" s="731"/>
      <c r="K29" s="731"/>
      <c r="L29" s="731"/>
      <c r="M29" s="731"/>
      <c r="N29" s="731"/>
      <c r="O29" s="867"/>
    </row>
    <row r="30" spans="1:15">
      <c r="A30" s="30" t="s">
        <v>157</v>
      </c>
      <c r="B30" s="733"/>
      <c r="C30" s="18"/>
      <c r="D30" s="18"/>
      <c r="E30" s="18"/>
      <c r="F30" s="18"/>
      <c r="G30" s="18"/>
      <c r="H30" s="18"/>
      <c r="I30" s="18"/>
      <c r="J30" s="18"/>
      <c r="K30" s="18"/>
      <c r="L30" s="18"/>
      <c r="M30" s="18"/>
      <c r="N30" s="18"/>
      <c r="O30" s="35"/>
    </row>
    <row r="31" spans="1:15" ht="13.2" customHeight="1">
      <c r="A31" s="33"/>
      <c r="B31" s="33"/>
      <c r="C31" s="33"/>
      <c r="D31" s="33"/>
      <c r="E31" s="33"/>
      <c r="F31" s="33"/>
      <c r="G31" s="33"/>
      <c r="H31" s="33"/>
      <c r="I31" s="33"/>
      <c r="J31" s="33"/>
      <c r="K31" s="33"/>
      <c r="L31" s="33"/>
      <c r="M31" s="18"/>
      <c r="N31" s="18"/>
      <c r="O31" s="35"/>
    </row>
    <row r="32" spans="1:15">
      <c r="A32" s="18"/>
      <c r="B32" s="24"/>
      <c r="C32" s="24"/>
      <c r="D32" s="24"/>
      <c r="E32" s="24"/>
      <c r="F32" s="24"/>
      <c r="G32" s="24"/>
      <c r="H32" s="24"/>
      <c r="J32" s="35"/>
      <c r="K32" s="35"/>
      <c r="L32" s="35"/>
      <c r="M32" s="35"/>
      <c r="N32" s="35"/>
      <c r="O32" s="35"/>
    </row>
    <row r="33" spans="1:15">
      <c r="A33" s="35"/>
      <c r="B33" s="35"/>
      <c r="C33" s="35"/>
      <c r="D33" s="35"/>
      <c r="E33" s="35"/>
      <c r="F33" s="35"/>
      <c r="G33" s="35"/>
      <c r="H33" s="35"/>
      <c r="I33" s="35"/>
      <c r="J33" s="35"/>
      <c r="K33" s="35"/>
      <c r="L33" s="35"/>
      <c r="M33" s="35"/>
      <c r="N33" s="35"/>
      <c r="O33" s="35"/>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EED9565A-7948-4732-9C40-A3957441335E}"/>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34EF9-9095-42D5-9827-1EF910D8C10F}">
  <dimension ref="A1:Y57"/>
  <sheetViews>
    <sheetView showGridLines="0" zoomScaleNormal="75" workbookViewId="0"/>
  </sheetViews>
  <sheetFormatPr baseColWidth="10" defaultColWidth="12.44140625" defaultRowHeight="13.2"/>
  <cols>
    <col min="1" max="1" width="38.44140625" style="7" customWidth="1"/>
    <col min="2" max="7" width="15.44140625" style="7" customWidth="1"/>
    <col min="8" max="8" width="18.44140625" style="7" customWidth="1"/>
    <col min="9" max="16384" width="12.44140625" style="7"/>
  </cols>
  <sheetData>
    <row r="1" spans="1:9" s="275" customFormat="1" ht="20.100000000000001" customHeight="1">
      <c r="A1" s="1451" t="s">
        <v>1210</v>
      </c>
    </row>
    <row r="2" spans="1:9" s="679" customFormat="1" ht="25.2" customHeight="1">
      <c r="A2" s="167" t="s">
        <v>749</v>
      </c>
      <c r="B2" s="167"/>
      <c r="C2" s="167"/>
      <c r="D2" s="167"/>
      <c r="E2" s="167"/>
      <c r="F2" s="167"/>
      <c r="G2" s="167"/>
      <c r="H2" s="167"/>
    </row>
    <row r="3" spans="1:9" s="165" customFormat="1" ht="20.100000000000001" customHeight="1">
      <c r="A3" s="169">
        <v>46173</v>
      </c>
      <c r="B3" s="169"/>
      <c r="C3" s="169"/>
      <c r="D3" s="169"/>
      <c r="E3" s="169"/>
      <c r="F3" s="169"/>
      <c r="G3" s="169"/>
      <c r="H3" s="169"/>
    </row>
    <row r="4" spans="1:9" s="279" customFormat="1" ht="20.100000000000001" customHeight="1">
      <c r="A4" s="170" t="s">
        <v>176</v>
      </c>
      <c r="B4" s="170"/>
      <c r="C4" s="170"/>
      <c r="D4" s="170"/>
      <c r="E4" s="170"/>
      <c r="F4" s="170"/>
      <c r="G4" s="170"/>
      <c r="H4" s="170"/>
    </row>
    <row r="5" spans="1:9" s="64" customFormat="1" ht="9.75" customHeight="1" thickBot="1"/>
    <row r="6" spans="1:9" s="64" customFormat="1" ht="66.75" customHeight="1">
      <c r="A6" s="734" t="s">
        <v>1</v>
      </c>
      <c r="B6" s="702" t="s">
        <v>750</v>
      </c>
      <c r="C6" s="702" t="s">
        <v>751</v>
      </c>
      <c r="D6" s="702" t="s">
        <v>752</v>
      </c>
      <c r="E6" s="702" t="s">
        <v>753</v>
      </c>
      <c r="F6" s="702" t="s">
        <v>754</v>
      </c>
      <c r="G6" s="702" t="s">
        <v>755</v>
      </c>
      <c r="H6" s="356" t="s">
        <v>756</v>
      </c>
      <c r="I6" s="661"/>
    </row>
    <row r="7" spans="1:9" s="64" customFormat="1" ht="7.5" customHeight="1">
      <c r="A7" s="735"/>
      <c r="B7" s="736"/>
      <c r="C7" s="736"/>
      <c r="D7" s="736"/>
      <c r="E7" s="736"/>
      <c r="F7" s="736"/>
      <c r="G7" s="736"/>
      <c r="H7" s="736"/>
      <c r="I7" s="661"/>
    </row>
    <row r="8" spans="1:9" s="24" customFormat="1" ht="20.100000000000001" customHeight="1">
      <c r="A8" s="290" t="s">
        <v>29</v>
      </c>
      <c r="B8" s="737">
        <v>35.358274167974088</v>
      </c>
      <c r="C8" s="737">
        <v>8.5273028100916353</v>
      </c>
      <c r="D8" s="737">
        <v>5.6883148481107225E-2</v>
      </c>
      <c r="E8" s="737">
        <v>1.5275253973823213</v>
      </c>
      <c r="F8" s="737">
        <v>52.511030993955629</v>
      </c>
      <c r="G8" s="737">
        <v>2.0189834036556946</v>
      </c>
      <c r="H8" s="738">
        <v>1274542.6710000001</v>
      </c>
    </row>
    <row r="9" spans="1:9" s="24" customFormat="1" ht="20.100000000000001" customHeight="1">
      <c r="A9" s="290" t="s">
        <v>30</v>
      </c>
      <c r="B9" s="737">
        <v>42.477682069172367</v>
      </c>
      <c r="C9" s="737">
        <v>21.38248213577765</v>
      </c>
      <c r="D9" s="737">
        <v>0.43852620644285406</v>
      </c>
      <c r="E9" s="737">
        <v>2.6616018180219583</v>
      </c>
      <c r="F9" s="737">
        <v>30.991843819840415</v>
      </c>
      <c r="G9" s="737">
        <v>2.0478664867363707</v>
      </c>
      <c r="H9" s="738">
        <v>39432.307000000001</v>
      </c>
    </row>
    <row r="10" spans="1:9" s="24" customFormat="1" ht="20.100000000000001" customHeight="1">
      <c r="A10" s="290" t="s">
        <v>31</v>
      </c>
      <c r="B10" s="737">
        <v>29.729080988680888</v>
      </c>
      <c r="C10" s="737">
        <v>20.938258388440964</v>
      </c>
      <c r="D10" s="737">
        <v>8.5159270859448938E-2</v>
      </c>
      <c r="E10" s="737">
        <v>2.1096759413330632</v>
      </c>
      <c r="F10" s="737">
        <v>43.321405331093288</v>
      </c>
      <c r="G10" s="737">
        <v>3.816420079592346</v>
      </c>
      <c r="H10" s="738">
        <v>2654830.1519999998</v>
      </c>
    </row>
    <row r="11" spans="1:9" s="24" customFormat="1" ht="20.100000000000001" customHeight="1">
      <c r="A11" s="290" t="s">
        <v>32</v>
      </c>
      <c r="B11" s="737">
        <v>38.829043078812354</v>
      </c>
      <c r="C11" s="737">
        <v>13.302998048554349</v>
      </c>
      <c r="D11" s="737">
        <v>0.59294648806448935</v>
      </c>
      <c r="E11" s="737">
        <v>3.3031008259456116</v>
      </c>
      <c r="F11" s="737">
        <v>40.770038984468776</v>
      </c>
      <c r="G11" s="737">
        <v>3.2018715057823712</v>
      </c>
      <c r="H11" s="738">
        <v>93600.351999999999</v>
      </c>
    </row>
    <row r="12" spans="1:9" s="24" customFormat="1" ht="20.100000000000001" customHeight="1">
      <c r="A12" s="290" t="s">
        <v>33</v>
      </c>
      <c r="B12" s="737">
        <v>40.277077206203515</v>
      </c>
      <c r="C12" s="737">
        <v>27.144722556208411</v>
      </c>
      <c r="D12" s="737">
        <v>0.34458157954775209</v>
      </c>
      <c r="E12" s="737">
        <v>3.2699560862019235</v>
      </c>
      <c r="F12" s="737">
        <v>24.479251848915293</v>
      </c>
      <c r="G12" s="737">
        <v>4.4844101442106794</v>
      </c>
      <c r="H12" s="738">
        <v>172797.397</v>
      </c>
    </row>
    <row r="13" spans="1:9" s="24" customFormat="1" ht="20.100000000000001" customHeight="1">
      <c r="A13" s="290" t="s">
        <v>117</v>
      </c>
      <c r="B13" s="737">
        <v>33.471135901977703</v>
      </c>
      <c r="C13" s="737">
        <v>13.45416951994742</v>
      </c>
      <c r="D13" s="737">
        <v>7.5762136190232088E-2</v>
      </c>
      <c r="E13" s="737">
        <v>4.3371239142697675</v>
      </c>
      <c r="F13" s="737">
        <v>42.176648571624021</v>
      </c>
      <c r="G13" s="737">
        <v>6.4851598200000042</v>
      </c>
      <c r="H13" s="738">
        <v>735343.57400000002</v>
      </c>
    </row>
    <row r="14" spans="1:9" s="24" customFormat="1" ht="20.100000000000001" customHeight="1">
      <c r="A14" s="290" t="s">
        <v>35</v>
      </c>
      <c r="B14" s="737">
        <v>21.326473211684768</v>
      </c>
      <c r="C14" s="737">
        <v>22.832391454849077</v>
      </c>
      <c r="D14" s="737">
        <v>3.4051496315469706E-2</v>
      </c>
      <c r="E14" s="737">
        <v>0.32074479214221813</v>
      </c>
      <c r="F14" s="737">
        <v>47.064598459165836</v>
      </c>
      <c r="G14" s="737">
        <v>8.4217397530637346</v>
      </c>
      <c r="H14" s="738">
        <v>120079.89200000001</v>
      </c>
    </row>
    <row r="15" spans="1:9" s="24" customFormat="1" ht="20.100000000000001" customHeight="1">
      <c r="A15" s="290" t="s">
        <v>36</v>
      </c>
      <c r="B15" s="737">
        <v>26.560630019784693</v>
      </c>
      <c r="C15" s="737">
        <v>14.480396284177349</v>
      </c>
      <c r="D15" s="737">
        <v>6.8012374184982238E-2</v>
      </c>
      <c r="E15" s="737">
        <v>3.8710663043818929</v>
      </c>
      <c r="F15" s="737">
        <v>53.358745348345749</v>
      </c>
      <c r="G15" s="737">
        <v>1.6611496691253276</v>
      </c>
      <c r="H15" s="738">
        <v>869263.87600000005</v>
      </c>
    </row>
    <row r="16" spans="1:9" s="24" customFormat="1" ht="20.100000000000001" customHeight="1">
      <c r="A16" s="290" t="s">
        <v>37</v>
      </c>
      <c r="B16" s="737">
        <v>49.937094327462091</v>
      </c>
      <c r="C16" s="737">
        <v>20.484523899982353</v>
      </c>
      <c r="D16" s="737">
        <v>7.7307699920209888E-2</v>
      </c>
      <c r="E16" s="737">
        <v>2.496916550304888</v>
      </c>
      <c r="F16" s="737">
        <v>26.055297088101341</v>
      </c>
      <c r="G16" s="737">
        <v>0.94886043422911481</v>
      </c>
      <c r="H16" s="738">
        <v>562636.06400000001</v>
      </c>
    </row>
    <row r="17" spans="1:25" s="24" customFormat="1" ht="20.100000000000001" customHeight="1">
      <c r="A17" s="290" t="s">
        <v>38</v>
      </c>
      <c r="B17" s="737">
        <v>45.300663499894249</v>
      </c>
      <c r="C17" s="737">
        <v>16.16620342390695</v>
      </c>
      <c r="D17" s="737">
        <v>0.1615449952777756</v>
      </c>
      <c r="E17" s="737">
        <v>1.7881274620692358</v>
      </c>
      <c r="F17" s="737">
        <v>34.816194609522782</v>
      </c>
      <c r="G17" s="737">
        <v>1.7672642934667964</v>
      </c>
      <c r="H17" s="738">
        <v>58279.737999999998</v>
      </c>
    </row>
    <row r="18" spans="1:25" s="24" customFormat="1" ht="20.100000000000001" customHeight="1">
      <c r="A18" s="26" t="s">
        <v>39</v>
      </c>
      <c r="B18" s="737">
        <v>22.171933746749794</v>
      </c>
      <c r="C18" s="737">
        <v>9.0653587875000667</v>
      </c>
      <c r="D18" s="737">
        <v>8.7063042985919659E-2</v>
      </c>
      <c r="E18" s="737">
        <v>9.2104667008860819</v>
      </c>
      <c r="F18" s="737">
        <v>58.563007356858677</v>
      </c>
      <c r="G18" s="737">
        <v>0.90217079128088562</v>
      </c>
      <c r="H18" s="738">
        <v>234597.81899999999</v>
      </c>
    </row>
    <row r="19" spans="1:25" s="24" customFormat="1" ht="20.100000000000001" customHeight="1">
      <c r="A19" s="26" t="s">
        <v>118</v>
      </c>
      <c r="B19" s="737">
        <v>37.403775173243645</v>
      </c>
      <c r="C19" s="737">
        <v>15.582089445260101</v>
      </c>
      <c r="D19" s="737">
        <v>0.20682032914114737</v>
      </c>
      <c r="E19" s="737">
        <v>4.7539733535574245</v>
      </c>
      <c r="F19" s="737">
        <v>39.505684596248429</v>
      </c>
      <c r="G19" s="737">
        <v>2.5476571025492523</v>
      </c>
      <c r="H19" s="738">
        <v>80919.994999999995</v>
      </c>
    </row>
    <row r="20" spans="1:25" s="24" customFormat="1" ht="20.100000000000001" customHeight="1">
      <c r="A20" s="26" t="s">
        <v>154</v>
      </c>
      <c r="B20" s="737">
        <v>34.957979219022754</v>
      </c>
      <c r="C20" s="737">
        <v>8.4621736283642068</v>
      </c>
      <c r="D20" s="737">
        <v>9.8172535379611355E-3</v>
      </c>
      <c r="E20" s="737">
        <v>0.11605443806316539</v>
      </c>
      <c r="F20" s="737">
        <v>55.940976589956037</v>
      </c>
      <c r="G20" s="737">
        <v>0.51299887105587727</v>
      </c>
      <c r="H20" s="738">
        <v>112404.14599999999</v>
      </c>
    </row>
    <row r="21" spans="1:25" s="24" customFormat="1" ht="20.100000000000001" customHeight="1">
      <c r="A21" s="27" t="s">
        <v>42</v>
      </c>
      <c r="B21" s="737">
        <v>49.130658479282936</v>
      </c>
      <c r="C21" s="737">
        <v>12.764449381828147</v>
      </c>
      <c r="D21" s="737">
        <v>0.48740173415307575</v>
      </c>
      <c r="E21" s="737">
        <v>10.370514973878237</v>
      </c>
      <c r="F21" s="737">
        <v>26.532160659032012</v>
      </c>
      <c r="G21" s="737">
        <v>0.71481477182559461</v>
      </c>
      <c r="H21" s="738">
        <v>59360.273000000001</v>
      </c>
    </row>
    <row r="22" spans="1:25" s="24" customFormat="1" ht="20.100000000000001" customHeight="1">
      <c r="A22" s="26" t="s">
        <v>43</v>
      </c>
      <c r="B22" s="737">
        <v>53.542076599492397</v>
      </c>
      <c r="C22" s="737">
        <v>22.827853414321801</v>
      </c>
      <c r="D22" s="737">
        <v>0.21298269279360474</v>
      </c>
      <c r="E22" s="737">
        <v>2.290757685183527</v>
      </c>
      <c r="F22" s="737">
        <v>15.401031190375292</v>
      </c>
      <c r="G22" s="737">
        <v>5.7253067076781869</v>
      </c>
      <c r="H22" s="738">
        <v>12062.951999999999</v>
      </c>
    </row>
    <row r="23" spans="1:25" s="24" customFormat="1" ht="20.100000000000001" customHeight="1">
      <c r="A23" s="26" t="s">
        <v>44</v>
      </c>
      <c r="B23" s="737">
        <v>51.024422670855508</v>
      </c>
      <c r="C23" s="737">
        <v>11.317214270407732</v>
      </c>
      <c r="D23" s="737">
        <v>0.39042570081268324</v>
      </c>
      <c r="E23" s="737">
        <v>1.585354849666732</v>
      </c>
      <c r="F23" s="737">
        <v>30.762245183685117</v>
      </c>
      <c r="G23" s="737">
        <v>4.9203461106221678</v>
      </c>
      <c r="H23" s="738">
        <v>11381.679</v>
      </c>
    </row>
    <row r="24" spans="1:25" s="24" customFormat="1" ht="20.100000000000001" customHeight="1">
      <c r="A24" s="26" t="s">
        <v>45</v>
      </c>
      <c r="B24" s="737">
        <v>39.506588094114903</v>
      </c>
      <c r="C24" s="737">
        <v>15.853881868774419</v>
      </c>
      <c r="D24" s="737">
        <v>2.0174790562232734</v>
      </c>
      <c r="E24" s="737">
        <v>1.839507214581048</v>
      </c>
      <c r="F24" s="737">
        <v>38.555276534871751</v>
      </c>
      <c r="G24" s="737">
        <v>2.2272672314346083</v>
      </c>
      <c r="H24" s="738">
        <v>28252.784</v>
      </c>
    </row>
    <row r="25" spans="1:25" s="24" customFormat="1" ht="20.100000000000001" customHeight="1">
      <c r="A25" s="26" t="s">
        <v>46</v>
      </c>
      <c r="B25" s="737">
        <v>59.042589829833545</v>
      </c>
      <c r="C25" s="737">
        <v>19.674123126915159</v>
      </c>
      <c r="D25" s="737">
        <v>0.11849718507455959</v>
      </c>
      <c r="E25" s="737">
        <v>2.9108956323132555</v>
      </c>
      <c r="F25" s="737">
        <v>17.85214190628384</v>
      </c>
      <c r="G25" s="737">
        <v>0.40175231957963786</v>
      </c>
      <c r="H25" s="738">
        <v>354166.21899999998</v>
      </c>
    </row>
    <row r="26" spans="1:25" s="24" customFormat="1" ht="20.100000000000001" customHeight="1">
      <c r="A26" s="26" t="s">
        <v>47</v>
      </c>
      <c r="B26" s="737">
        <v>32.287880252313222</v>
      </c>
      <c r="C26" s="737">
        <v>13.502955812849866</v>
      </c>
      <c r="D26" s="737">
        <v>6.5314583425499825E-2</v>
      </c>
      <c r="E26" s="737">
        <v>1.4473389807632162</v>
      </c>
      <c r="F26" s="737">
        <v>51.696114491487009</v>
      </c>
      <c r="G26" s="737">
        <v>1.0003951388680372</v>
      </c>
      <c r="H26" s="738">
        <v>135081.62400000001</v>
      </c>
    </row>
    <row r="27" spans="1:25" s="618" customFormat="1" ht="24.75" customHeight="1" thickBot="1">
      <c r="A27" s="365" t="s">
        <v>48</v>
      </c>
      <c r="B27" s="739">
        <v>34.163085629957706</v>
      </c>
      <c r="C27" s="739">
        <v>16.515268301655688</v>
      </c>
      <c r="D27" s="739">
        <v>0.10313389979898568</v>
      </c>
      <c r="E27" s="739">
        <v>2.7765569649717277</v>
      </c>
      <c r="F27" s="739">
        <v>43.458025370973544</v>
      </c>
      <c r="G27" s="739">
        <v>2.9839297932155224</v>
      </c>
      <c r="H27" s="740">
        <v>7609033.5140000004</v>
      </c>
      <c r="I27" s="24"/>
    </row>
    <row r="28" spans="1:25" s="64" customFormat="1" ht="6.75" customHeight="1">
      <c r="A28" s="24"/>
      <c r="B28" s="741"/>
      <c r="C28" s="741"/>
      <c r="D28" s="741"/>
      <c r="E28" s="741"/>
      <c r="F28" s="741"/>
      <c r="G28" s="741"/>
      <c r="H28" s="741"/>
      <c r="I28" s="24"/>
      <c r="J28" s="618"/>
      <c r="K28" s="618"/>
      <c r="L28" s="618"/>
      <c r="M28" s="618"/>
      <c r="N28" s="618"/>
      <c r="O28" s="618"/>
      <c r="P28" s="618"/>
      <c r="Q28" s="618"/>
      <c r="R28" s="618"/>
      <c r="S28" s="618"/>
      <c r="T28" s="618"/>
      <c r="U28" s="618"/>
      <c r="V28" s="618"/>
      <c r="W28" s="618"/>
      <c r="X28" s="618"/>
      <c r="Y28" s="618"/>
    </row>
    <row r="29" spans="1:25" s="367" customFormat="1" ht="11.1" customHeight="1">
      <c r="A29" s="202" t="s">
        <v>682</v>
      </c>
      <c r="B29" s="24"/>
      <c r="C29" s="24"/>
      <c r="D29" s="24"/>
      <c r="E29" s="24"/>
      <c r="F29" s="24"/>
      <c r="G29" s="24"/>
      <c r="H29" s="742"/>
      <c r="I29" s="743"/>
    </row>
    <row r="30" spans="1:25" s="367" customFormat="1" ht="11.1" customHeight="1">
      <c r="A30" s="202" t="s">
        <v>757</v>
      </c>
      <c r="B30" s="24"/>
      <c r="C30" s="24"/>
      <c r="D30" s="24"/>
      <c r="E30" s="24"/>
      <c r="F30" s="24"/>
      <c r="G30" s="24"/>
      <c r="H30" s="24"/>
      <c r="I30" s="743"/>
    </row>
    <row r="31" spans="1:25" s="367" customFormat="1" ht="11.1" customHeight="1">
      <c r="A31" s="202" t="s">
        <v>758</v>
      </c>
      <c r="B31" s="24"/>
      <c r="C31" s="24"/>
      <c r="D31" s="24"/>
      <c r="E31" s="24"/>
      <c r="F31" s="24"/>
      <c r="G31" s="24"/>
      <c r="H31" s="24"/>
      <c r="I31" s="743"/>
    </row>
    <row r="32" spans="1:25" s="367" customFormat="1" ht="11.1" customHeight="1">
      <c r="A32" s="202" t="s">
        <v>759</v>
      </c>
      <c r="B32" s="24"/>
      <c r="C32" s="24"/>
      <c r="D32" s="24"/>
      <c r="E32" s="24"/>
      <c r="F32" s="24"/>
      <c r="G32" s="24"/>
      <c r="H32" s="24"/>
      <c r="I32" s="743"/>
    </row>
    <row r="33" spans="1:12" ht="11.25" customHeight="1">
      <c r="A33" s="33"/>
      <c r="B33" s="33"/>
      <c r="C33" s="33"/>
      <c r="D33" s="33"/>
      <c r="E33" s="33"/>
      <c r="F33" s="33"/>
      <c r="G33" s="33"/>
      <c r="H33" s="33"/>
      <c r="I33" s="33"/>
      <c r="J33" s="33"/>
      <c r="K33" s="33"/>
      <c r="L33" s="33"/>
    </row>
    <row r="34" spans="1:12" ht="12.15" customHeight="1">
      <c r="A34" s="18"/>
      <c r="B34" s="24"/>
      <c r="C34" s="24"/>
      <c r="D34" s="24"/>
      <c r="E34" s="24"/>
      <c r="F34" s="24"/>
      <c r="G34" s="24"/>
      <c r="H34" s="24"/>
    </row>
    <row r="49" s="7" customFormat="1"/>
    <row r="50" s="7" customFormat="1"/>
    <row r="51" s="7" customFormat="1"/>
    <row r="52" s="7" customFormat="1"/>
    <row r="53" s="7" customFormat="1"/>
    <row r="54" s="7" customFormat="1"/>
    <row r="55" s="7" customFormat="1"/>
    <row r="56" s="7" customFormat="1"/>
    <row r="57" s="7" customFormat="1"/>
  </sheetData>
  <hyperlinks>
    <hyperlink ref="A1" location="Índice!A1" display="Volver al Índice" xr:uid="{645DE5EC-BC8B-4C3C-88D3-DB264AADBA98}"/>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35E78-FBF0-4422-9611-109B017FEBF9}">
  <dimension ref="A1:AF286"/>
  <sheetViews>
    <sheetView showGridLines="0" zoomScale="115" zoomScaleNormal="115" workbookViewId="0"/>
  </sheetViews>
  <sheetFormatPr baseColWidth="10" defaultRowHeight="13.2"/>
  <cols>
    <col min="1" max="1" width="51.44140625" style="7" customWidth="1"/>
    <col min="2" max="7" width="15.44140625" style="7" customWidth="1"/>
    <col min="8" max="9" width="17.88671875" style="7" customWidth="1"/>
    <col min="10" max="16384" width="11.5546875" style="7"/>
  </cols>
  <sheetData>
    <row r="1" spans="1:32" s="625" customFormat="1" ht="18.75" customHeight="1">
      <c r="A1" s="1451" t="s">
        <v>1210</v>
      </c>
      <c r="B1" s="744"/>
      <c r="C1" s="744"/>
      <c r="D1" s="744"/>
      <c r="E1" s="744"/>
      <c r="F1" s="744"/>
      <c r="G1" s="744"/>
      <c r="H1" s="744"/>
      <c r="I1" s="744"/>
    </row>
    <row r="2" spans="1:32" s="41" customFormat="1" ht="25.2" customHeight="1">
      <c r="A2" s="167" t="s">
        <v>760</v>
      </c>
      <c r="B2" s="167"/>
      <c r="C2" s="167"/>
      <c r="D2" s="167"/>
      <c r="E2" s="167"/>
      <c r="F2" s="167"/>
      <c r="G2" s="167"/>
      <c r="H2" s="167"/>
      <c r="I2" s="167"/>
    </row>
    <row r="3" spans="1:32" s="626" customFormat="1" ht="18" customHeight="1">
      <c r="A3" s="169">
        <v>46173</v>
      </c>
      <c r="B3" s="169"/>
      <c r="C3" s="169"/>
      <c r="D3" s="169"/>
      <c r="E3" s="169"/>
      <c r="F3" s="169"/>
      <c r="G3" s="169"/>
      <c r="H3" s="169"/>
      <c r="I3" s="169"/>
    </row>
    <row r="4" spans="1:32" s="384" customFormat="1" ht="18" customHeight="1">
      <c r="A4" s="170" t="s">
        <v>125</v>
      </c>
      <c r="B4" s="170"/>
      <c r="C4" s="170"/>
      <c r="D4" s="170"/>
      <c r="E4" s="170"/>
      <c r="F4" s="170"/>
      <c r="G4" s="170"/>
      <c r="H4" s="170"/>
      <c r="I4" s="170"/>
    </row>
    <row r="5" spans="1:32" ht="6.75" customHeight="1" thickBot="1">
      <c r="A5" s="627"/>
      <c r="B5" s="627"/>
      <c r="C5" s="627"/>
      <c r="D5" s="627"/>
      <c r="E5" s="627"/>
      <c r="F5" s="627"/>
    </row>
    <row r="6" spans="1:32" ht="27" customHeight="1">
      <c r="A6" s="46" t="s">
        <v>1</v>
      </c>
      <c r="B6" s="47" t="s">
        <v>761</v>
      </c>
      <c r="C6" s="47" t="s">
        <v>762</v>
      </c>
      <c r="D6" s="47" t="s">
        <v>763</v>
      </c>
      <c r="E6" s="47" t="s">
        <v>764</v>
      </c>
      <c r="F6" s="47" t="s">
        <v>765</v>
      </c>
      <c r="G6" s="47" t="s">
        <v>766</v>
      </c>
      <c r="H6" s="745" t="s">
        <v>767</v>
      </c>
      <c r="I6" s="745"/>
      <c r="J6" s="627"/>
      <c r="K6" s="627"/>
      <c r="L6" s="627"/>
      <c r="M6" s="627"/>
      <c r="N6" s="627"/>
      <c r="O6" s="627"/>
      <c r="P6" s="627"/>
      <c r="Q6" s="627"/>
      <c r="R6" s="627"/>
      <c r="S6" s="627"/>
      <c r="T6" s="627"/>
      <c r="U6" s="627"/>
      <c r="V6" s="627"/>
      <c r="W6" s="627"/>
      <c r="X6" s="627"/>
      <c r="Y6" s="627"/>
      <c r="Z6" s="627"/>
      <c r="AA6" s="627"/>
      <c r="AB6" s="627"/>
      <c r="AC6" s="627"/>
      <c r="AD6" s="627"/>
      <c r="AE6" s="627"/>
      <c r="AF6" s="627"/>
    </row>
    <row r="7" spans="1:32" ht="26.4" customHeight="1">
      <c r="A7" s="628"/>
      <c r="B7" s="50"/>
      <c r="C7" s="50"/>
      <c r="D7" s="50"/>
      <c r="E7" s="50"/>
      <c r="F7" s="50"/>
      <c r="G7" s="50"/>
      <c r="H7" s="746" t="s">
        <v>768</v>
      </c>
      <c r="I7" s="746" t="s">
        <v>769</v>
      </c>
      <c r="J7" s="627"/>
      <c r="K7" s="627"/>
      <c r="L7" s="627"/>
      <c r="M7" s="627"/>
      <c r="N7" s="627"/>
      <c r="O7" s="627"/>
      <c r="P7" s="627"/>
      <c r="Q7" s="627"/>
      <c r="R7" s="627"/>
      <c r="S7" s="627"/>
      <c r="T7" s="627"/>
      <c r="U7" s="627"/>
      <c r="V7" s="627"/>
      <c r="W7" s="627"/>
      <c r="X7" s="627"/>
      <c r="Y7" s="627"/>
      <c r="Z7" s="627"/>
      <c r="AA7" s="627"/>
      <c r="AB7" s="627"/>
      <c r="AC7" s="627"/>
      <c r="AD7" s="627"/>
      <c r="AE7" s="627"/>
      <c r="AF7" s="627"/>
    </row>
    <row r="8" spans="1:32" s="24" customFormat="1" ht="9" customHeight="1">
      <c r="A8" s="290"/>
      <c r="B8" s="631"/>
      <c r="C8" s="631"/>
      <c r="D8" s="631"/>
      <c r="E8" s="631"/>
      <c r="F8" s="631"/>
      <c r="G8" s="631"/>
      <c r="H8" s="631"/>
      <c r="I8" s="631"/>
      <c r="J8" s="633"/>
      <c r="K8" s="633"/>
      <c r="L8" s="633"/>
      <c r="M8" s="633"/>
      <c r="N8" s="633"/>
      <c r="O8" s="633"/>
      <c r="P8" s="634"/>
      <c r="Q8" s="634"/>
    </row>
    <row r="9" spans="1:32" s="24" customFormat="1" ht="18" customHeight="1">
      <c r="A9" s="290" t="s">
        <v>29</v>
      </c>
      <c r="B9" s="747">
        <v>184387.40865</v>
      </c>
      <c r="C9" s="747">
        <v>384.00142999999997</v>
      </c>
      <c r="D9" s="747">
        <v>14027.6206</v>
      </c>
      <c r="E9" s="747">
        <v>3314.8054099999999</v>
      </c>
      <c r="F9" s="747">
        <v>170359.78815000001</v>
      </c>
      <c r="G9" s="747">
        <v>1019112.7156100001</v>
      </c>
      <c r="H9" s="747">
        <v>195.62829000000002</v>
      </c>
      <c r="I9" s="747">
        <v>142.88944000000001</v>
      </c>
      <c r="J9" s="633"/>
      <c r="K9" s="633"/>
      <c r="L9" s="633"/>
      <c r="M9" s="633"/>
      <c r="N9" s="633"/>
      <c r="O9" s="633"/>
      <c r="P9" s="634"/>
      <c r="Q9" s="634"/>
    </row>
    <row r="10" spans="1:32" s="24" customFormat="1" ht="18" customHeight="1">
      <c r="A10" s="290" t="s">
        <v>30</v>
      </c>
      <c r="B10" s="747">
        <v>4416193.3169300007</v>
      </c>
      <c r="C10" s="747">
        <v>1971.1372900000001</v>
      </c>
      <c r="D10" s="747">
        <v>552828.74049999996</v>
      </c>
      <c r="E10" s="747">
        <v>234.62738000000002</v>
      </c>
      <c r="F10" s="747">
        <v>3863364.5764299999</v>
      </c>
      <c r="G10" s="747" t="s">
        <v>134</v>
      </c>
      <c r="H10" s="747">
        <v>1146.56</v>
      </c>
      <c r="I10" s="747" t="s">
        <v>134</v>
      </c>
      <c r="J10" s="633"/>
      <c r="K10" s="633"/>
      <c r="L10" s="633"/>
      <c r="M10" s="633"/>
      <c r="N10" s="633"/>
      <c r="O10" s="633"/>
      <c r="P10" s="634"/>
      <c r="Q10" s="634"/>
    </row>
    <row r="11" spans="1:32" s="24" customFormat="1" ht="18" customHeight="1">
      <c r="A11" s="290" t="s">
        <v>31</v>
      </c>
      <c r="B11" s="747">
        <v>4442622.7890499998</v>
      </c>
      <c r="C11" s="747">
        <v>93652.250159999996</v>
      </c>
      <c r="D11" s="747">
        <v>7199.5567300000002</v>
      </c>
      <c r="E11" s="747">
        <v>111636.01289</v>
      </c>
      <c r="F11" s="747">
        <v>4436943.1550000003</v>
      </c>
      <c r="G11" s="747">
        <v>875600.85123999999</v>
      </c>
      <c r="H11" s="747">
        <v>1211.4243200000001</v>
      </c>
      <c r="I11" s="747">
        <v>2477.2927599999998</v>
      </c>
      <c r="J11" s="633"/>
      <c r="K11" s="633"/>
      <c r="L11" s="633"/>
      <c r="M11" s="633"/>
      <c r="N11" s="633"/>
      <c r="O11" s="633"/>
      <c r="P11" s="634"/>
      <c r="Q11" s="634"/>
    </row>
    <row r="12" spans="1:32" s="24" customFormat="1" ht="18" customHeight="1">
      <c r="A12" s="290" t="s">
        <v>32</v>
      </c>
      <c r="B12" s="747">
        <v>8933.814339999999</v>
      </c>
      <c r="C12" s="747">
        <v>30.506490000000003</v>
      </c>
      <c r="D12" s="747">
        <v>9380.5594299999993</v>
      </c>
      <c r="E12" s="747">
        <v>45.271459999999998</v>
      </c>
      <c r="F12" s="747">
        <v>-461.51006000000001</v>
      </c>
      <c r="G12" s="747">
        <v>3943.17</v>
      </c>
      <c r="H12" s="747" t="s">
        <v>134</v>
      </c>
      <c r="I12" s="747" t="s">
        <v>134</v>
      </c>
      <c r="J12" s="633"/>
      <c r="K12" s="633"/>
      <c r="L12" s="633"/>
      <c r="M12" s="633"/>
      <c r="N12" s="633"/>
      <c r="O12" s="633"/>
      <c r="P12" s="634"/>
      <c r="Q12" s="634"/>
    </row>
    <row r="13" spans="1:32" s="24" customFormat="1" ht="18" customHeight="1">
      <c r="A13" s="290" t="s">
        <v>33</v>
      </c>
      <c r="B13" s="747">
        <v>8429.4540799999995</v>
      </c>
      <c r="C13" s="747" t="s">
        <v>134</v>
      </c>
      <c r="D13" s="747" t="s">
        <v>134</v>
      </c>
      <c r="E13" s="747" t="s">
        <v>134</v>
      </c>
      <c r="F13" s="747">
        <v>8429.4540799999995</v>
      </c>
      <c r="G13" s="747" t="s">
        <v>134</v>
      </c>
      <c r="H13" s="747">
        <v>68.400000000000006</v>
      </c>
      <c r="I13" s="747">
        <v>3166.9332200000003</v>
      </c>
      <c r="J13" s="633"/>
      <c r="K13" s="633"/>
      <c r="L13" s="633"/>
      <c r="M13" s="633"/>
      <c r="N13" s="633"/>
      <c r="O13" s="633"/>
      <c r="P13" s="634"/>
      <c r="Q13" s="634"/>
    </row>
    <row r="14" spans="1:32" s="24" customFormat="1" ht="18" customHeight="1">
      <c r="A14" s="290" t="s">
        <v>117</v>
      </c>
      <c r="B14" s="747">
        <v>5140268.5126</v>
      </c>
      <c r="C14" s="747">
        <v>650105.3788200001</v>
      </c>
      <c r="D14" s="747">
        <v>5144321.3456499996</v>
      </c>
      <c r="E14" s="747">
        <v>676251.81076000002</v>
      </c>
      <c r="F14" s="747">
        <v>-2273.5387500000002</v>
      </c>
      <c r="G14" s="747">
        <v>368760.93502999999</v>
      </c>
      <c r="H14" s="747">
        <v>1971.8144399999999</v>
      </c>
      <c r="I14" s="747">
        <v>2098.4104199999997</v>
      </c>
      <c r="J14" s="633"/>
      <c r="K14" s="633"/>
      <c r="L14" s="633"/>
      <c r="M14" s="633"/>
      <c r="N14" s="633"/>
      <c r="O14" s="633"/>
      <c r="P14" s="634"/>
      <c r="Q14" s="634"/>
    </row>
    <row r="15" spans="1:32" s="24" customFormat="1" ht="18" customHeight="1">
      <c r="A15" s="290" t="s">
        <v>35</v>
      </c>
      <c r="B15" s="747">
        <v>1974350.2</v>
      </c>
      <c r="C15" s="747" t="s">
        <v>134</v>
      </c>
      <c r="D15" s="747">
        <v>9077489.2599999998</v>
      </c>
      <c r="E15" s="747" t="s">
        <v>134</v>
      </c>
      <c r="F15" s="747" t="s">
        <v>134</v>
      </c>
      <c r="G15" s="747">
        <v>32547185.64421</v>
      </c>
      <c r="H15" s="747">
        <v>1463.1773000000001</v>
      </c>
      <c r="I15" s="747">
        <v>660.66420000000005</v>
      </c>
      <c r="J15" s="633"/>
      <c r="K15" s="633"/>
      <c r="L15" s="633"/>
      <c r="M15" s="633"/>
      <c r="N15" s="633"/>
      <c r="O15" s="633"/>
      <c r="P15" s="634"/>
      <c r="Q15" s="634"/>
    </row>
    <row r="16" spans="1:32" s="24" customFormat="1" ht="18" customHeight="1">
      <c r="A16" s="290" t="s">
        <v>36</v>
      </c>
      <c r="B16" s="747">
        <v>1316389.3359999999</v>
      </c>
      <c r="C16" s="747" t="s">
        <v>134</v>
      </c>
      <c r="D16" s="747">
        <v>10125.313</v>
      </c>
      <c r="E16" s="747" t="s">
        <v>134</v>
      </c>
      <c r="F16" s="747">
        <v>1306264.023</v>
      </c>
      <c r="G16" s="747">
        <v>4357.7650899999999</v>
      </c>
      <c r="H16" s="747">
        <v>555.33272999999997</v>
      </c>
      <c r="I16" s="747">
        <v>153.66900000000001</v>
      </c>
      <c r="J16" s="633"/>
      <c r="K16" s="633"/>
      <c r="L16" s="633"/>
      <c r="M16" s="633"/>
      <c r="N16" s="633"/>
      <c r="O16" s="633"/>
      <c r="P16" s="634"/>
      <c r="Q16" s="634"/>
    </row>
    <row r="17" spans="1:17" s="24" customFormat="1" ht="18" customHeight="1">
      <c r="A17" s="290" t="s">
        <v>37</v>
      </c>
      <c r="B17" s="747" t="s">
        <v>134</v>
      </c>
      <c r="C17" s="747" t="s">
        <v>134</v>
      </c>
      <c r="D17" s="747" t="s">
        <v>134</v>
      </c>
      <c r="E17" s="747" t="s">
        <v>134</v>
      </c>
      <c r="F17" s="747" t="s">
        <v>134</v>
      </c>
      <c r="G17" s="747" t="s">
        <v>134</v>
      </c>
      <c r="H17" s="747" t="s">
        <v>134</v>
      </c>
      <c r="I17" s="747" t="s">
        <v>134</v>
      </c>
      <c r="J17" s="633"/>
      <c r="K17" s="633"/>
      <c r="L17" s="633"/>
      <c r="M17" s="633"/>
      <c r="N17" s="633"/>
      <c r="O17" s="633"/>
      <c r="P17" s="634"/>
      <c r="Q17" s="634"/>
    </row>
    <row r="18" spans="1:17" s="24" customFormat="1" ht="18" customHeight="1">
      <c r="A18" s="290" t="s">
        <v>38</v>
      </c>
      <c r="B18" s="747" t="s">
        <v>134</v>
      </c>
      <c r="C18" s="747" t="s">
        <v>134</v>
      </c>
      <c r="D18" s="747" t="s">
        <v>134</v>
      </c>
      <c r="E18" s="747" t="s">
        <v>134</v>
      </c>
      <c r="F18" s="747" t="s">
        <v>134</v>
      </c>
      <c r="G18" s="747" t="s">
        <v>134</v>
      </c>
      <c r="H18" s="747" t="s">
        <v>134</v>
      </c>
      <c r="I18" s="747" t="s">
        <v>134</v>
      </c>
      <c r="J18" s="633"/>
      <c r="K18" s="633"/>
      <c r="L18" s="633"/>
      <c r="M18" s="633"/>
      <c r="N18" s="633"/>
      <c r="O18" s="633"/>
      <c r="P18" s="634"/>
      <c r="Q18" s="634"/>
    </row>
    <row r="19" spans="1:17" s="24" customFormat="1" ht="18" customHeight="1">
      <c r="A19" s="26" t="s">
        <v>39</v>
      </c>
      <c r="B19" s="747" t="s">
        <v>134</v>
      </c>
      <c r="C19" s="747" t="s">
        <v>134</v>
      </c>
      <c r="D19" s="747" t="s">
        <v>134</v>
      </c>
      <c r="E19" s="747" t="s">
        <v>134</v>
      </c>
      <c r="F19" s="747" t="s">
        <v>134</v>
      </c>
      <c r="G19" s="747" t="s">
        <v>134</v>
      </c>
      <c r="H19" s="747" t="s">
        <v>134</v>
      </c>
      <c r="I19" s="747" t="s">
        <v>134</v>
      </c>
      <c r="J19" s="633"/>
      <c r="K19" s="633"/>
      <c r="L19" s="633"/>
      <c r="M19" s="633"/>
      <c r="N19" s="633"/>
      <c r="O19" s="633"/>
      <c r="P19" s="634"/>
      <c r="Q19" s="634"/>
    </row>
    <row r="20" spans="1:17" s="24" customFormat="1" ht="18" customHeight="1">
      <c r="A20" s="26" t="s">
        <v>118</v>
      </c>
      <c r="B20" s="747" t="s">
        <v>134</v>
      </c>
      <c r="C20" s="747" t="s">
        <v>134</v>
      </c>
      <c r="D20" s="747" t="s">
        <v>134</v>
      </c>
      <c r="E20" s="747" t="s">
        <v>134</v>
      </c>
      <c r="F20" s="747" t="s">
        <v>134</v>
      </c>
      <c r="G20" s="747" t="s">
        <v>134</v>
      </c>
      <c r="H20" s="747" t="s">
        <v>134</v>
      </c>
      <c r="I20" s="747" t="s">
        <v>134</v>
      </c>
      <c r="J20" s="633"/>
      <c r="K20" s="633"/>
      <c r="L20" s="633"/>
      <c r="M20" s="633"/>
      <c r="N20" s="633"/>
      <c r="O20" s="633"/>
      <c r="P20" s="634"/>
      <c r="Q20" s="634"/>
    </row>
    <row r="21" spans="1:17" s="24" customFormat="1" ht="18" customHeight="1">
      <c r="A21" s="26" t="s">
        <v>154</v>
      </c>
      <c r="B21" s="747" t="s">
        <v>134</v>
      </c>
      <c r="C21" s="747" t="s">
        <v>134</v>
      </c>
      <c r="D21" s="747" t="s">
        <v>134</v>
      </c>
      <c r="E21" s="747" t="s">
        <v>134</v>
      </c>
      <c r="F21" s="747" t="s">
        <v>134</v>
      </c>
      <c r="G21" s="747" t="s">
        <v>134</v>
      </c>
      <c r="H21" s="747" t="s">
        <v>134</v>
      </c>
      <c r="I21" s="747" t="s">
        <v>134</v>
      </c>
      <c r="J21" s="633"/>
      <c r="K21" s="633"/>
      <c r="L21" s="633"/>
      <c r="M21" s="633"/>
      <c r="N21" s="633"/>
      <c r="O21" s="633"/>
      <c r="P21" s="634"/>
      <c r="Q21" s="634"/>
    </row>
    <row r="22" spans="1:17" s="24" customFormat="1" ht="18" customHeight="1">
      <c r="A22" s="27" t="s">
        <v>42</v>
      </c>
      <c r="B22" s="747" t="s">
        <v>134</v>
      </c>
      <c r="C22" s="747" t="s">
        <v>134</v>
      </c>
      <c r="D22" s="747" t="s">
        <v>134</v>
      </c>
      <c r="E22" s="747" t="s">
        <v>134</v>
      </c>
      <c r="F22" s="747" t="s">
        <v>134</v>
      </c>
      <c r="G22" s="747" t="s">
        <v>134</v>
      </c>
      <c r="H22" s="747" t="s">
        <v>134</v>
      </c>
      <c r="I22" s="747" t="s">
        <v>134</v>
      </c>
      <c r="J22" s="633"/>
      <c r="K22" s="633"/>
      <c r="L22" s="633"/>
      <c r="M22" s="633"/>
      <c r="N22" s="633"/>
      <c r="O22" s="633"/>
      <c r="P22" s="634"/>
      <c r="Q22" s="634"/>
    </row>
    <row r="23" spans="1:17" s="24" customFormat="1" ht="18" customHeight="1">
      <c r="A23" s="26" t="s">
        <v>43</v>
      </c>
      <c r="B23" s="747" t="s">
        <v>134</v>
      </c>
      <c r="C23" s="747" t="s">
        <v>134</v>
      </c>
      <c r="D23" s="747" t="s">
        <v>134</v>
      </c>
      <c r="E23" s="747" t="s">
        <v>134</v>
      </c>
      <c r="F23" s="747" t="s">
        <v>134</v>
      </c>
      <c r="G23" s="747" t="s">
        <v>134</v>
      </c>
      <c r="H23" s="747" t="s">
        <v>134</v>
      </c>
      <c r="I23" s="747" t="s">
        <v>134</v>
      </c>
      <c r="J23" s="633"/>
      <c r="K23" s="633"/>
      <c r="L23" s="633"/>
      <c r="M23" s="633"/>
      <c r="N23" s="633"/>
      <c r="O23" s="633"/>
      <c r="P23" s="634"/>
      <c r="Q23" s="634"/>
    </row>
    <row r="24" spans="1:17" s="24" customFormat="1" ht="18" customHeight="1">
      <c r="A24" s="26" t="s">
        <v>44</v>
      </c>
      <c r="B24" s="747" t="s">
        <v>134</v>
      </c>
      <c r="C24" s="747" t="s">
        <v>134</v>
      </c>
      <c r="D24" s="747" t="s">
        <v>134</v>
      </c>
      <c r="E24" s="747" t="s">
        <v>134</v>
      </c>
      <c r="F24" s="747" t="s">
        <v>134</v>
      </c>
      <c r="G24" s="747" t="s">
        <v>134</v>
      </c>
      <c r="H24" s="747" t="s">
        <v>134</v>
      </c>
      <c r="I24" s="747" t="s">
        <v>134</v>
      </c>
      <c r="J24" s="633"/>
      <c r="K24" s="633"/>
      <c r="L24" s="633"/>
      <c r="M24" s="633"/>
      <c r="N24" s="633"/>
      <c r="O24" s="633"/>
      <c r="P24" s="634"/>
      <c r="Q24" s="634"/>
    </row>
    <row r="25" spans="1:17" s="24" customFormat="1" ht="18" customHeight="1">
      <c r="A25" s="26" t="s">
        <v>45</v>
      </c>
      <c r="B25" s="747" t="s">
        <v>134</v>
      </c>
      <c r="C25" s="747" t="s">
        <v>134</v>
      </c>
      <c r="D25" s="747" t="s">
        <v>134</v>
      </c>
      <c r="E25" s="747" t="s">
        <v>134</v>
      </c>
      <c r="F25" s="747" t="s">
        <v>134</v>
      </c>
      <c r="G25" s="747" t="s">
        <v>134</v>
      </c>
      <c r="H25" s="747" t="s">
        <v>134</v>
      </c>
      <c r="I25" s="747" t="s">
        <v>134</v>
      </c>
      <c r="J25" s="633"/>
      <c r="K25" s="633"/>
      <c r="L25" s="633"/>
      <c r="M25" s="633"/>
      <c r="N25" s="633"/>
      <c r="O25" s="633"/>
      <c r="P25" s="634"/>
      <c r="Q25" s="634"/>
    </row>
    <row r="26" spans="1:17" s="24" customFormat="1" ht="18" customHeight="1">
      <c r="A26" s="26" t="s">
        <v>46</v>
      </c>
      <c r="B26" s="747" t="s">
        <v>134</v>
      </c>
      <c r="C26" s="747" t="s">
        <v>134</v>
      </c>
      <c r="D26" s="747" t="s">
        <v>134</v>
      </c>
      <c r="E26" s="747" t="s">
        <v>134</v>
      </c>
      <c r="F26" s="747" t="s">
        <v>134</v>
      </c>
      <c r="G26" s="747" t="s">
        <v>134</v>
      </c>
      <c r="H26" s="747" t="s">
        <v>134</v>
      </c>
      <c r="I26" s="747" t="s">
        <v>134</v>
      </c>
      <c r="J26" s="633"/>
      <c r="K26" s="633"/>
      <c r="L26" s="633"/>
      <c r="M26" s="633"/>
      <c r="N26" s="633"/>
      <c r="O26" s="633"/>
      <c r="P26" s="634"/>
      <c r="Q26" s="634"/>
    </row>
    <row r="27" spans="1:17" s="24" customFormat="1" ht="18" customHeight="1">
      <c r="A27" s="26" t="s">
        <v>47</v>
      </c>
      <c r="B27" s="747" t="s">
        <v>134</v>
      </c>
      <c r="C27" s="747" t="s">
        <v>134</v>
      </c>
      <c r="D27" s="747" t="s">
        <v>134</v>
      </c>
      <c r="E27" s="747" t="s">
        <v>134</v>
      </c>
      <c r="F27" s="747" t="s">
        <v>134</v>
      </c>
      <c r="G27" s="747" t="s">
        <v>134</v>
      </c>
      <c r="H27" s="747" t="s">
        <v>134</v>
      </c>
      <c r="I27" s="747" t="s">
        <v>134</v>
      </c>
      <c r="J27" s="633"/>
      <c r="K27" s="633"/>
      <c r="L27" s="633"/>
      <c r="M27" s="633"/>
      <c r="N27" s="633"/>
      <c r="O27" s="633"/>
      <c r="P27" s="634"/>
      <c r="Q27" s="634"/>
    </row>
    <row r="28" spans="1:17" s="618" customFormat="1" ht="24.75" customHeight="1" thickBot="1">
      <c r="A28" s="365" t="s">
        <v>48</v>
      </c>
      <c r="B28" s="638">
        <v>17491574.83165</v>
      </c>
      <c r="C28" s="638">
        <v>746143.27419000014</v>
      </c>
      <c r="D28" s="638">
        <v>14815372.395909999</v>
      </c>
      <c r="E28" s="638">
        <v>791482.52789999999</v>
      </c>
      <c r="F28" s="638">
        <v>9782625.9478500001</v>
      </c>
      <c r="G28" s="638">
        <v>34818961.081180006</v>
      </c>
      <c r="H28" s="638">
        <v>6612.3370800000002</v>
      </c>
      <c r="I28" s="638">
        <v>8699.8590399999994</v>
      </c>
      <c r="J28" s="639"/>
      <c r="K28" s="639"/>
      <c r="L28" s="639"/>
      <c r="M28" s="639"/>
      <c r="N28" s="639"/>
      <c r="O28" s="639"/>
    </row>
    <row r="29" spans="1:17" s="64" customFormat="1" ht="6" customHeight="1">
      <c r="A29" s="24"/>
      <c r="B29" s="182"/>
      <c r="C29" s="182"/>
      <c r="D29" s="640"/>
      <c r="E29" s="640"/>
      <c r="F29" s="640"/>
      <c r="G29" s="182"/>
      <c r="H29" s="182"/>
      <c r="I29" s="182"/>
    </row>
    <row r="30" spans="1:17" s="367" customFormat="1" ht="11.25" customHeight="1">
      <c r="A30" s="202" t="s">
        <v>770</v>
      </c>
      <c r="B30" s="24"/>
      <c r="C30" s="24"/>
      <c r="D30" s="24"/>
      <c r="E30" s="24"/>
      <c r="F30" s="24"/>
      <c r="G30" s="24"/>
      <c r="H30" s="192"/>
      <c r="I30" s="192"/>
    </row>
    <row r="31" spans="1:17" s="64" customFormat="1" ht="13.35" customHeight="1">
      <c r="A31" s="33"/>
      <c r="B31" s="33"/>
      <c r="C31" s="33"/>
      <c r="D31" s="33"/>
      <c r="E31" s="33"/>
      <c r="F31" s="33"/>
      <c r="G31" s="33"/>
      <c r="H31" s="33"/>
      <c r="I31" s="33"/>
      <c r="J31" s="33"/>
      <c r="K31" s="33"/>
      <c r="L31" s="33"/>
    </row>
    <row r="32" spans="1:17" s="64" customFormat="1">
      <c r="A32" s="18"/>
      <c r="B32" s="24"/>
      <c r="C32" s="24"/>
      <c r="D32" s="24"/>
      <c r="E32" s="24"/>
      <c r="F32" s="24"/>
      <c r="G32" s="24"/>
      <c r="H32" s="24"/>
      <c r="I32" s="24"/>
      <c r="J32" s="24"/>
      <c r="K32" s="24"/>
      <c r="L32" s="7"/>
    </row>
    <row r="33" s="64" customFormat="1"/>
    <row r="34" s="64" customFormat="1"/>
    <row r="35" s="64" customFormat="1"/>
    <row r="36" s="64" customFormat="1"/>
    <row r="37" s="64" customFormat="1"/>
    <row r="38" s="64" customFormat="1"/>
    <row r="39" s="64" customFormat="1"/>
    <row r="40" s="64" customFormat="1"/>
    <row r="41" s="64" customFormat="1"/>
    <row r="42" s="64" customFormat="1"/>
    <row r="43" s="64" customFormat="1"/>
    <row r="44" s="64" customFormat="1"/>
    <row r="45" s="64" customFormat="1"/>
    <row r="46" s="64" customFormat="1"/>
    <row r="47" s="64" customFormat="1"/>
    <row r="48" s="64" customFormat="1"/>
    <row r="49" s="64" customFormat="1"/>
    <row r="50" s="64" customFormat="1"/>
    <row r="51" s="64" customFormat="1"/>
    <row r="52" s="64" customFormat="1"/>
    <row r="53" s="64" customFormat="1"/>
    <row r="54" s="64" customFormat="1"/>
    <row r="55" s="64" customFormat="1"/>
    <row r="56" s="64" customFormat="1"/>
    <row r="57" s="64" customFormat="1"/>
    <row r="58" s="64" customFormat="1"/>
    <row r="59" s="64" customFormat="1"/>
    <row r="60" s="64" customFormat="1"/>
    <row r="61" s="64" customFormat="1"/>
    <row r="62" s="64" customFormat="1"/>
    <row r="63" s="64" customFormat="1"/>
    <row r="64" s="64" customFormat="1"/>
    <row r="65" s="64" customFormat="1"/>
    <row r="66" s="64" customFormat="1"/>
    <row r="67" s="64" customFormat="1"/>
    <row r="68" s="64" customFormat="1"/>
    <row r="69" s="64" customFormat="1"/>
    <row r="70" s="64" customFormat="1"/>
    <row r="71" s="64" customFormat="1"/>
    <row r="72" s="64" customFormat="1"/>
    <row r="73" s="64" customFormat="1"/>
    <row r="74" s="64" customFormat="1"/>
    <row r="75" s="64" customFormat="1"/>
    <row r="76" s="64" customFormat="1"/>
    <row r="77" s="64" customFormat="1"/>
    <row r="78" s="64" customFormat="1"/>
    <row r="79" s="64" customFormat="1"/>
    <row r="80" s="64" customFormat="1"/>
    <row r="81" s="64" customFormat="1"/>
    <row r="82" s="64" customFormat="1"/>
    <row r="83" s="64" customFormat="1"/>
    <row r="84" s="64" customFormat="1"/>
    <row r="85" s="64" customFormat="1"/>
    <row r="86" s="64" customFormat="1"/>
    <row r="87" s="64" customFormat="1"/>
    <row r="88" s="64" customFormat="1"/>
    <row r="89" s="64" customFormat="1"/>
    <row r="90" s="64" customFormat="1"/>
    <row r="91" s="64" customFormat="1"/>
    <row r="92" s="64" customFormat="1"/>
    <row r="93" s="64" customFormat="1"/>
    <row r="94" s="64" customFormat="1"/>
    <row r="95" s="64" customFormat="1"/>
    <row r="96" s="64" customFormat="1"/>
    <row r="97" s="64" customFormat="1"/>
    <row r="98" s="64" customFormat="1"/>
    <row r="99" s="64" customFormat="1"/>
    <row r="100" s="64" customFormat="1"/>
    <row r="101" s="64" customFormat="1"/>
    <row r="102" s="64" customFormat="1"/>
    <row r="103" s="64" customFormat="1"/>
    <row r="104" s="64" customFormat="1"/>
    <row r="105" s="64" customFormat="1"/>
    <row r="106" s="64" customFormat="1"/>
    <row r="107" s="64" customFormat="1"/>
    <row r="108" s="64" customFormat="1"/>
    <row r="109" s="64" customFormat="1"/>
    <row r="110" s="64" customFormat="1"/>
    <row r="111" s="64" customFormat="1"/>
    <row r="112" s="64" customFormat="1"/>
    <row r="113" s="64" customFormat="1"/>
    <row r="114" s="64" customFormat="1"/>
    <row r="115" s="64" customFormat="1"/>
    <row r="116" s="64" customFormat="1"/>
    <row r="117" s="64" customFormat="1"/>
    <row r="118" s="64" customFormat="1"/>
    <row r="119" s="64" customFormat="1"/>
    <row r="120" s="64" customFormat="1"/>
    <row r="121" s="64" customFormat="1"/>
    <row r="122" s="64" customFormat="1"/>
    <row r="123" s="64" customFormat="1"/>
    <row r="124" s="64" customFormat="1"/>
    <row r="125" s="64" customFormat="1"/>
    <row r="126" s="64" customFormat="1"/>
    <row r="127" s="64" customFormat="1"/>
    <row r="128" s="64" customFormat="1"/>
    <row r="129" s="64" customFormat="1"/>
    <row r="130" s="64" customFormat="1"/>
    <row r="131" s="64" customFormat="1"/>
    <row r="132" s="64" customFormat="1"/>
    <row r="133" s="64" customFormat="1"/>
    <row r="134" s="64" customFormat="1"/>
    <row r="135" s="64" customFormat="1"/>
    <row r="136" s="64" customFormat="1"/>
    <row r="137" s="64" customFormat="1"/>
    <row r="138" s="64" customFormat="1"/>
    <row r="139" s="64" customFormat="1"/>
    <row r="140" s="64" customFormat="1"/>
    <row r="141" s="64" customFormat="1"/>
    <row r="142" s="64" customFormat="1"/>
    <row r="143" s="64" customFormat="1"/>
    <row r="144" s="64" customFormat="1"/>
    <row r="145" s="64" customFormat="1"/>
    <row r="146" s="64" customFormat="1"/>
    <row r="147" s="64" customFormat="1"/>
    <row r="148" s="64" customFormat="1"/>
    <row r="149" s="64" customFormat="1"/>
    <row r="150" s="64" customFormat="1"/>
    <row r="151" s="64" customFormat="1"/>
    <row r="152" s="64" customFormat="1"/>
    <row r="153" s="64" customFormat="1"/>
    <row r="154" s="64" customFormat="1"/>
    <row r="155" s="64" customFormat="1"/>
    <row r="156" s="64" customFormat="1"/>
    <row r="157" s="64" customFormat="1"/>
    <row r="158" s="64" customFormat="1"/>
    <row r="159" s="64" customFormat="1"/>
    <row r="160" s="64" customFormat="1"/>
    <row r="161" s="64" customFormat="1"/>
    <row r="162" s="64" customFormat="1"/>
    <row r="163" s="64" customFormat="1"/>
    <row r="164" s="64" customFormat="1"/>
    <row r="165" s="64" customFormat="1"/>
    <row r="166" s="64" customFormat="1"/>
    <row r="167" s="64" customFormat="1"/>
    <row r="168" s="64" customFormat="1"/>
    <row r="169" s="64" customFormat="1"/>
    <row r="170" s="64" customFormat="1"/>
    <row r="171" s="64" customFormat="1"/>
    <row r="172" s="64" customFormat="1"/>
    <row r="173" s="64" customFormat="1"/>
    <row r="174" s="64" customFormat="1"/>
    <row r="175" s="64" customFormat="1"/>
    <row r="176" s="64" customFormat="1"/>
    <row r="177" s="64" customFormat="1"/>
    <row r="178" s="64" customFormat="1"/>
    <row r="179" s="64" customFormat="1"/>
    <row r="180" s="64" customFormat="1"/>
    <row r="181" s="64" customFormat="1"/>
    <row r="182" s="64" customFormat="1"/>
    <row r="183" s="64" customFormat="1"/>
    <row r="184" s="64" customFormat="1"/>
    <row r="185" s="64" customFormat="1"/>
    <row r="186" s="64" customFormat="1"/>
    <row r="187" s="64" customFormat="1"/>
    <row r="188" s="64" customFormat="1"/>
    <row r="189" s="64" customFormat="1"/>
    <row r="190" s="64" customFormat="1"/>
    <row r="191" s="64" customFormat="1"/>
    <row r="192" s="64" customFormat="1"/>
    <row r="193" spans="3:3" s="64" customFormat="1"/>
    <row r="194" spans="3:3" s="64" customFormat="1"/>
    <row r="195" spans="3:3" s="64" customFormat="1"/>
    <row r="196" spans="3:3" s="64" customFormat="1"/>
    <row r="197" spans="3:3" s="64" customFormat="1"/>
    <row r="198" spans="3:3" s="64" customFormat="1"/>
    <row r="199" spans="3:3" s="64" customFormat="1"/>
    <row r="200" spans="3:3" s="64" customFormat="1"/>
    <row r="201" spans="3:3" s="64" customFormat="1"/>
    <row r="202" spans="3:3" s="64" customFormat="1"/>
    <row r="203" spans="3:3" s="64" customFormat="1"/>
    <row r="204" spans="3:3" s="64" customFormat="1">
      <c r="C204" s="64" t="s">
        <v>159</v>
      </c>
    </row>
    <row r="205" spans="3:3" s="64" customFormat="1"/>
    <row r="206" spans="3:3" s="64" customFormat="1"/>
    <row r="207" spans="3:3" s="64" customFormat="1"/>
    <row r="208" spans="3:3" s="64" customFormat="1"/>
    <row r="209" s="64" customFormat="1"/>
    <row r="210" s="64" customFormat="1"/>
    <row r="211" s="64" customFormat="1"/>
    <row r="212" s="64" customFormat="1"/>
    <row r="213" s="64" customFormat="1"/>
    <row r="214" s="64" customFormat="1"/>
    <row r="215" s="64" customFormat="1"/>
    <row r="216" s="64" customFormat="1"/>
    <row r="217" s="64" customFormat="1"/>
    <row r="218" s="64" customFormat="1"/>
    <row r="219" s="64" customFormat="1"/>
    <row r="220" s="64" customFormat="1"/>
    <row r="221" s="64" customFormat="1"/>
    <row r="222" s="64" customFormat="1"/>
    <row r="223" s="64" customFormat="1"/>
    <row r="224" s="64" customFormat="1"/>
    <row r="225" s="64" customFormat="1"/>
    <row r="226" s="64" customFormat="1"/>
    <row r="227" s="64" customFormat="1"/>
    <row r="228" s="64" customFormat="1"/>
    <row r="229" s="64" customFormat="1"/>
    <row r="230" s="64" customFormat="1"/>
    <row r="231" s="64" customFormat="1"/>
    <row r="232" s="64" customFormat="1"/>
    <row r="233" s="64" customFormat="1"/>
    <row r="234" s="64" customFormat="1"/>
    <row r="235" s="64" customFormat="1"/>
    <row r="236" s="64" customFormat="1"/>
    <row r="237" s="64" customFormat="1"/>
    <row r="238" s="64" customFormat="1"/>
    <row r="239" s="64" customFormat="1"/>
    <row r="240" s="64" customFormat="1"/>
    <row r="241" s="64" customFormat="1"/>
    <row r="242" s="64" customFormat="1"/>
    <row r="243" s="64" customFormat="1"/>
    <row r="244" s="64" customFormat="1"/>
    <row r="245" s="64" customFormat="1"/>
    <row r="246" s="64" customFormat="1"/>
    <row r="247" s="64" customFormat="1"/>
    <row r="248" s="64" customFormat="1"/>
    <row r="249" s="64" customFormat="1"/>
    <row r="250" s="64" customFormat="1"/>
    <row r="251" s="64" customFormat="1"/>
    <row r="252" s="64" customFormat="1"/>
    <row r="253" s="64" customFormat="1"/>
    <row r="254" s="64" customFormat="1"/>
    <row r="255" s="64" customFormat="1"/>
    <row r="256" s="64" customFormat="1"/>
    <row r="257" s="64" customFormat="1"/>
    <row r="258" s="64" customFormat="1"/>
    <row r="259" s="64" customFormat="1"/>
    <row r="260" s="64" customFormat="1"/>
    <row r="261" s="64" customFormat="1"/>
    <row r="262" s="64" customFormat="1"/>
    <row r="263" s="64" customFormat="1"/>
    <row r="264" s="64" customFormat="1"/>
    <row r="265" s="64" customFormat="1"/>
    <row r="266" s="64" customFormat="1"/>
    <row r="267" s="64" customFormat="1"/>
    <row r="268" s="64" customFormat="1"/>
    <row r="269" s="64" customFormat="1"/>
    <row r="270" s="64" customFormat="1"/>
    <row r="271" s="64" customFormat="1"/>
    <row r="272" s="64" customFormat="1"/>
    <row r="273" s="64" customFormat="1"/>
    <row r="274" s="64" customFormat="1"/>
    <row r="275" s="64" customFormat="1"/>
    <row r="276" s="64" customFormat="1"/>
    <row r="277" s="64" customFormat="1"/>
    <row r="278" s="64" customFormat="1"/>
    <row r="279" s="64" customFormat="1"/>
    <row r="280" s="64" customFormat="1"/>
    <row r="281" s="64" customFormat="1"/>
    <row r="282" s="64" customFormat="1"/>
    <row r="283" s="64" customFormat="1"/>
    <row r="284" s="64" customFormat="1"/>
    <row r="285" s="64" customFormat="1"/>
    <row r="286" s="64" customFormat="1"/>
  </sheetData>
  <mergeCells count="8">
    <mergeCell ref="G6:G7"/>
    <mergeCell ref="H6:I6"/>
    <mergeCell ref="A6:A7"/>
    <mergeCell ref="B6:B7"/>
    <mergeCell ref="C6:C7"/>
    <mergeCell ref="D6:D7"/>
    <mergeCell ref="E6:E7"/>
    <mergeCell ref="F6:F7"/>
  </mergeCells>
  <hyperlinks>
    <hyperlink ref="A1" location="Índice!A1" display="Volver al Índice" xr:uid="{F0EEB344-DA45-4EF8-9C95-7FB65A936A07}"/>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A4182-4AC5-49EC-9432-56B286D647C5}">
  <dimension ref="A1:R151"/>
  <sheetViews>
    <sheetView showGridLines="0" zoomScaleNormal="100" workbookViewId="0"/>
  </sheetViews>
  <sheetFormatPr baseColWidth="10" defaultColWidth="11.44140625" defaultRowHeight="13.2"/>
  <cols>
    <col min="1" max="1" width="44" style="794" customWidth="1"/>
    <col min="2" max="8" width="15.44140625" style="794" customWidth="1"/>
    <col min="9" max="9" width="22.44140625" style="794" customWidth="1"/>
    <col min="10" max="10" width="13.44140625" style="794" customWidth="1"/>
    <col min="11" max="11" width="19.44140625" style="794" customWidth="1"/>
    <col min="12" max="16384" width="11.44140625" style="794"/>
  </cols>
  <sheetData>
    <row r="1" spans="1:18" s="783" customFormat="1" ht="18" customHeight="1">
      <c r="A1" s="1451" t="s">
        <v>1210</v>
      </c>
      <c r="B1" s="782"/>
      <c r="C1" s="782"/>
      <c r="D1" s="782"/>
      <c r="E1" s="782"/>
      <c r="F1" s="782"/>
      <c r="G1" s="782"/>
      <c r="H1" s="782"/>
      <c r="I1" s="782"/>
    </row>
    <row r="2" spans="1:18" s="785" customFormat="1" ht="25.2" customHeight="1">
      <c r="A2" s="784" t="s">
        <v>783</v>
      </c>
      <c r="B2" s="784"/>
      <c r="C2" s="784"/>
      <c r="D2" s="784"/>
      <c r="E2" s="784"/>
      <c r="F2" s="784"/>
      <c r="G2" s="784"/>
      <c r="H2" s="784"/>
      <c r="I2" s="784"/>
      <c r="K2" s="786"/>
    </row>
    <row r="3" spans="1:18" s="788" customFormat="1" ht="18" customHeight="1">
      <c r="A3" s="787">
        <v>46173</v>
      </c>
      <c r="B3" s="787"/>
      <c r="C3" s="787"/>
      <c r="D3" s="787"/>
      <c r="E3" s="787"/>
      <c r="F3" s="787"/>
      <c r="G3" s="787"/>
      <c r="H3" s="787"/>
      <c r="I3" s="787"/>
      <c r="K3" s="789"/>
    </row>
    <row r="4" spans="1:18" s="791" customFormat="1" ht="18" customHeight="1">
      <c r="A4" s="790" t="s">
        <v>176</v>
      </c>
      <c r="B4" s="790"/>
      <c r="C4" s="790"/>
      <c r="D4" s="790"/>
      <c r="E4" s="790"/>
      <c r="F4" s="790"/>
      <c r="G4" s="790"/>
      <c r="H4" s="790"/>
      <c r="I4" s="790"/>
      <c r="K4" s="792"/>
    </row>
    <row r="5" spans="1:18" ht="7.5" customHeight="1" thickBot="1">
      <c r="A5" s="793"/>
      <c r="B5" s="793"/>
      <c r="C5" s="793"/>
      <c r="D5" s="793"/>
      <c r="E5" s="793"/>
      <c r="F5" s="793"/>
      <c r="G5" s="793"/>
      <c r="H5" s="793"/>
      <c r="I5" s="793"/>
      <c r="J5" s="793"/>
      <c r="K5" s="793"/>
    </row>
    <row r="6" spans="1:18" s="796" customFormat="1" ht="35.1" customHeight="1">
      <c r="A6" s="795" t="s">
        <v>1</v>
      </c>
      <c r="B6" s="795" t="s">
        <v>784</v>
      </c>
      <c r="C6" s="795"/>
      <c r="D6" s="795" t="s">
        <v>785</v>
      </c>
      <c r="E6" s="795"/>
      <c r="F6" s="795" t="s">
        <v>786</v>
      </c>
      <c r="G6" s="795" t="s">
        <v>787</v>
      </c>
      <c r="H6" s="795" t="s">
        <v>788</v>
      </c>
      <c r="I6" s="795" t="s">
        <v>789</v>
      </c>
    </row>
    <row r="7" spans="1:18" s="796" customFormat="1" ht="35.1" customHeight="1">
      <c r="A7" s="797"/>
      <c r="B7" s="798" t="s">
        <v>790</v>
      </c>
      <c r="C7" s="798" t="s">
        <v>791</v>
      </c>
      <c r="D7" s="798" t="s">
        <v>792</v>
      </c>
      <c r="E7" s="798" t="s">
        <v>793</v>
      </c>
      <c r="F7" s="797"/>
      <c r="G7" s="797" t="s">
        <v>794</v>
      </c>
      <c r="H7" s="797"/>
      <c r="I7" s="797"/>
    </row>
    <row r="8" spans="1:18" s="796" customFormat="1" ht="7.5" customHeight="1">
      <c r="A8" s="799"/>
      <c r="B8" s="800"/>
      <c r="C8" s="800"/>
      <c r="D8" s="800"/>
      <c r="E8" s="800"/>
      <c r="F8" s="799"/>
      <c r="G8" s="799"/>
      <c r="H8" s="799"/>
      <c r="I8" s="799"/>
    </row>
    <row r="9" spans="1:18" s="796" customFormat="1" ht="8.4" customHeight="1">
      <c r="A9" s="801"/>
      <c r="B9" s="802"/>
      <c r="C9" s="802"/>
      <c r="D9" s="802"/>
      <c r="E9" s="802"/>
      <c r="F9" s="802"/>
      <c r="G9" s="802"/>
      <c r="H9" s="802"/>
      <c r="I9" s="803"/>
    </row>
    <row r="10" spans="1:18" s="809" customFormat="1" ht="20.100000000000001" customHeight="1">
      <c r="A10" s="804" t="s">
        <v>29</v>
      </c>
      <c r="B10" s="805">
        <v>0</v>
      </c>
      <c r="C10" s="805">
        <v>18.166840157468364</v>
      </c>
      <c r="D10" s="805">
        <v>0.16451337643342431</v>
      </c>
      <c r="E10" s="805">
        <v>79.823054631980312</v>
      </c>
      <c r="F10" s="805">
        <v>0</v>
      </c>
      <c r="G10" s="805">
        <v>1.8455918341178994</v>
      </c>
      <c r="H10" s="805">
        <v>0</v>
      </c>
      <c r="I10" s="806">
        <v>14025738.73945</v>
      </c>
      <c r="J10" s="807"/>
      <c r="K10" s="808"/>
      <c r="L10" s="808"/>
      <c r="M10" s="808"/>
      <c r="N10" s="808"/>
      <c r="O10" s="808"/>
      <c r="P10" s="808"/>
      <c r="Q10" s="808"/>
      <c r="R10" s="808"/>
    </row>
    <row r="11" spans="1:18" s="809" customFormat="1" ht="20.100000000000001" customHeight="1">
      <c r="A11" s="804" t="s">
        <v>30</v>
      </c>
      <c r="B11" s="805">
        <v>0</v>
      </c>
      <c r="C11" s="805">
        <v>0</v>
      </c>
      <c r="D11" s="805">
        <v>5.6342730647603922E-2</v>
      </c>
      <c r="E11" s="805">
        <v>54.055631361346464</v>
      </c>
      <c r="F11" s="805">
        <v>0</v>
      </c>
      <c r="G11" s="805">
        <v>45.888025908005936</v>
      </c>
      <c r="H11" s="805">
        <v>0</v>
      </c>
      <c r="I11" s="806">
        <v>51982.53557</v>
      </c>
      <c r="J11" s="807"/>
      <c r="K11" s="808"/>
      <c r="L11" s="808"/>
      <c r="M11" s="808"/>
      <c r="N11" s="808"/>
      <c r="O11" s="808"/>
      <c r="P11" s="808"/>
      <c r="Q11" s="808"/>
      <c r="R11" s="808"/>
    </row>
    <row r="12" spans="1:18" s="809" customFormat="1" ht="20.100000000000001" customHeight="1">
      <c r="A12" s="804" t="s">
        <v>31</v>
      </c>
      <c r="B12" s="805">
        <v>0</v>
      </c>
      <c r="C12" s="805">
        <v>1.947795670816618</v>
      </c>
      <c r="D12" s="805">
        <v>3.1264103781315056E-2</v>
      </c>
      <c r="E12" s="805">
        <v>66.493757310640731</v>
      </c>
      <c r="F12" s="805">
        <v>23.31715380685246</v>
      </c>
      <c r="G12" s="805">
        <v>8.2100291079088841</v>
      </c>
      <c r="H12" s="805">
        <v>0</v>
      </c>
      <c r="I12" s="806">
        <v>32816024.319019996</v>
      </c>
      <c r="J12" s="807"/>
      <c r="K12" s="808"/>
      <c r="L12" s="808"/>
      <c r="M12" s="808"/>
      <c r="N12" s="808"/>
      <c r="O12" s="808"/>
      <c r="P12" s="808"/>
      <c r="Q12" s="808"/>
      <c r="R12" s="808"/>
    </row>
    <row r="13" spans="1:18" s="809" customFormat="1" ht="20.100000000000001" customHeight="1">
      <c r="A13" s="804" t="s">
        <v>32</v>
      </c>
      <c r="B13" s="805">
        <v>0</v>
      </c>
      <c r="C13" s="805">
        <v>0</v>
      </c>
      <c r="D13" s="805">
        <v>3.3328617710802186E-2</v>
      </c>
      <c r="E13" s="805">
        <v>0</v>
      </c>
      <c r="F13" s="805">
        <v>99.965250677532069</v>
      </c>
      <c r="G13" s="805">
        <v>1.4207047571353577E-3</v>
      </c>
      <c r="H13" s="805">
        <v>0</v>
      </c>
      <c r="I13" s="806">
        <v>821818.18152999994</v>
      </c>
      <c r="J13" s="807"/>
      <c r="K13" s="808"/>
      <c r="L13" s="808"/>
      <c r="M13" s="808"/>
      <c r="N13" s="808"/>
      <c r="O13" s="808"/>
      <c r="P13" s="808"/>
      <c r="Q13" s="808"/>
      <c r="R13" s="808"/>
    </row>
    <row r="14" spans="1:18" s="809" customFormat="1" ht="20.100000000000001" customHeight="1">
      <c r="A14" s="804" t="s">
        <v>33</v>
      </c>
      <c r="B14" s="805">
        <v>0</v>
      </c>
      <c r="C14" s="805">
        <v>0</v>
      </c>
      <c r="D14" s="805">
        <v>4.5751595546491093E-3</v>
      </c>
      <c r="E14" s="805">
        <v>73.215013569939416</v>
      </c>
      <c r="F14" s="805">
        <v>26.780411270505923</v>
      </c>
      <c r="G14" s="805">
        <v>0</v>
      </c>
      <c r="H14" s="805">
        <v>0</v>
      </c>
      <c r="I14" s="806">
        <v>3281979.3103700001</v>
      </c>
      <c r="J14" s="807"/>
      <c r="K14" s="808"/>
      <c r="L14" s="808"/>
      <c r="M14" s="808"/>
      <c r="N14" s="808"/>
      <c r="O14" s="808"/>
      <c r="P14" s="808"/>
      <c r="Q14" s="808"/>
      <c r="R14" s="808"/>
    </row>
    <row r="15" spans="1:18" s="809" customFormat="1" ht="20.100000000000001" customHeight="1">
      <c r="A15" s="804" t="s">
        <v>117</v>
      </c>
      <c r="B15" s="805">
        <v>0</v>
      </c>
      <c r="C15" s="805">
        <v>23.907887398026567</v>
      </c>
      <c r="D15" s="805">
        <v>5.2858312740115584E-2</v>
      </c>
      <c r="E15" s="805">
        <v>72.157980660837737</v>
      </c>
      <c r="F15" s="805">
        <v>0</v>
      </c>
      <c r="G15" s="805">
        <v>3.881273628395574</v>
      </c>
      <c r="H15" s="805">
        <v>0</v>
      </c>
      <c r="I15" s="806">
        <v>8630580.9881400019</v>
      </c>
      <c r="J15" s="807"/>
      <c r="K15" s="808"/>
      <c r="L15" s="808"/>
      <c r="M15" s="808"/>
      <c r="N15" s="808"/>
      <c r="O15" s="808"/>
      <c r="P15" s="808"/>
      <c r="Q15" s="808"/>
      <c r="R15" s="808"/>
    </row>
    <row r="16" spans="1:18" s="809" customFormat="1" ht="20.100000000000001" customHeight="1">
      <c r="A16" s="804" t="s">
        <v>35</v>
      </c>
      <c r="B16" s="805">
        <v>0</v>
      </c>
      <c r="C16" s="805">
        <v>56.532904995774778</v>
      </c>
      <c r="D16" s="805">
        <v>2.5199250591806475E-2</v>
      </c>
      <c r="E16" s="805">
        <v>43.441895753633418</v>
      </c>
      <c r="F16" s="805">
        <v>0</v>
      </c>
      <c r="G16" s="805">
        <v>0</v>
      </c>
      <c r="H16" s="805">
        <v>0</v>
      </c>
      <c r="I16" s="806">
        <v>2083243.4999899999</v>
      </c>
      <c r="J16" s="807"/>
      <c r="K16" s="808"/>
      <c r="L16" s="808"/>
      <c r="M16" s="808"/>
      <c r="N16" s="808"/>
      <c r="O16" s="808"/>
      <c r="P16" s="808"/>
      <c r="Q16" s="808"/>
      <c r="R16" s="808"/>
    </row>
    <row r="17" spans="1:18" s="809" customFormat="1" ht="20.100000000000001" customHeight="1">
      <c r="A17" s="804" t="s">
        <v>36</v>
      </c>
      <c r="B17" s="805">
        <v>0</v>
      </c>
      <c r="C17" s="805">
        <v>0.6423307362582753</v>
      </c>
      <c r="D17" s="805">
        <v>6.5941511910593373</v>
      </c>
      <c r="E17" s="805">
        <v>60.598222308957759</v>
      </c>
      <c r="F17" s="805">
        <v>30.31678030744991</v>
      </c>
      <c r="G17" s="805">
        <v>1.8485154562747195</v>
      </c>
      <c r="H17" s="805">
        <v>0</v>
      </c>
      <c r="I17" s="806">
        <v>12582103.81474</v>
      </c>
      <c r="J17" s="807"/>
      <c r="K17" s="808"/>
      <c r="L17" s="808"/>
      <c r="M17" s="808"/>
      <c r="N17" s="808"/>
      <c r="O17" s="808"/>
      <c r="P17" s="808"/>
      <c r="Q17" s="808"/>
      <c r="R17" s="808"/>
    </row>
    <row r="18" spans="1:18" s="809" customFormat="1" ht="20.100000000000001" customHeight="1">
      <c r="A18" s="804" t="s">
        <v>37</v>
      </c>
      <c r="B18" s="805">
        <v>0</v>
      </c>
      <c r="C18" s="805">
        <v>0</v>
      </c>
      <c r="D18" s="805">
        <v>4.2405996655997626E-2</v>
      </c>
      <c r="E18" s="805">
        <v>95.341692678091476</v>
      </c>
      <c r="F18" s="805">
        <v>4.6072954763767209</v>
      </c>
      <c r="G18" s="805">
        <v>8.6058488758115979E-3</v>
      </c>
      <c r="H18" s="805">
        <v>0</v>
      </c>
      <c r="I18" s="806">
        <v>2628949.83708</v>
      </c>
      <c r="J18" s="807"/>
      <c r="K18" s="808"/>
      <c r="L18" s="808"/>
      <c r="M18" s="808"/>
      <c r="N18" s="808"/>
      <c r="O18" s="808"/>
      <c r="P18" s="808"/>
      <c r="Q18" s="808"/>
      <c r="R18" s="808"/>
    </row>
    <row r="19" spans="1:18" s="809" customFormat="1" ht="20.100000000000001" customHeight="1">
      <c r="A19" s="804" t="s">
        <v>38</v>
      </c>
      <c r="B19" s="805">
        <v>0</v>
      </c>
      <c r="C19" s="805">
        <v>0</v>
      </c>
      <c r="D19" s="805">
        <v>0.10201251540971246</v>
      </c>
      <c r="E19" s="805">
        <v>63.318644666700671</v>
      </c>
      <c r="F19" s="805">
        <v>36.579342817889618</v>
      </c>
      <c r="G19" s="805">
        <v>0</v>
      </c>
      <c r="H19" s="805">
        <v>0</v>
      </c>
      <c r="I19" s="806">
        <v>1209631.79375</v>
      </c>
      <c r="J19" s="807"/>
      <c r="K19" s="808"/>
      <c r="L19" s="808"/>
      <c r="M19" s="808"/>
      <c r="N19" s="808"/>
      <c r="O19" s="808"/>
      <c r="P19" s="808"/>
      <c r="Q19" s="808"/>
      <c r="R19" s="808"/>
    </row>
    <row r="20" spans="1:18" s="809" customFormat="1" ht="20.100000000000001" customHeight="1">
      <c r="A20" s="810" t="s">
        <v>39</v>
      </c>
      <c r="B20" s="805">
        <v>0</v>
      </c>
      <c r="C20" s="805">
        <v>0</v>
      </c>
      <c r="D20" s="805">
        <v>5.4919174948149713E-2</v>
      </c>
      <c r="E20" s="805">
        <v>88.687512280067565</v>
      </c>
      <c r="F20" s="805">
        <v>0</v>
      </c>
      <c r="G20" s="805">
        <v>11.257568544984284</v>
      </c>
      <c r="H20" s="805">
        <v>0</v>
      </c>
      <c r="I20" s="806">
        <v>402461.08979</v>
      </c>
      <c r="J20" s="807"/>
      <c r="K20" s="808"/>
      <c r="L20" s="808"/>
      <c r="M20" s="808"/>
      <c r="N20" s="808"/>
      <c r="O20" s="808"/>
      <c r="P20" s="808"/>
      <c r="Q20" s="808"/>
      <c r="R20" s="808"/>
    </row>
    <row r="21" spans="1:18" s="809" customFormat="1" ht="20.100000000000001" customHeight="1">
      <c r="A21" s="810" t="s">
        <v>118</v>
      </c>
      <c r="B21" s="805">
        <v>0</v>
      </c>
      <c r="C21" s="805">
        <v>63.437228436109024</v>
      </c>
      <c r="D21" s="805">
        <v>0.15667842583462505</v>
      </c>
      <c r="E21" s="805">
        <v>36.406093138056363</v>
      </c>
      <c r="F21" s="805">
        <v>0</v>
      </c>
      <c r="G21" s="805">
        <v>0</v>
      </c>
      <c r="H21" s="805">
        <v>0</v>
      </c>
      <c r="I21" s="806">
        <v>1320300.01513</v>
      </c>
      <c r="J21" s="807"/>
      <c r="K21" s="808"/>
      <c r="L21" s="808"/>
      <c r="M21" s="808"/>
      <c r="N21" s="808"/>
      <c r="O21" s="808"/>
      <c r="P21" s="808"/>
      <c r="Q21" s="808"/>
      <c r="R21" s="808"/>
    </row>
    <row r="22" spans="1:18" s="809" customFormat="1" ht="20.100000000000001" customHeight="1">
      <c r="A22" s="810" t="s">
        <v>154</v>
      </c>
      <c r="B22" s="805">
        <v>0</v>
      </c>
      <c r="C22" s="805">
        <v>0</v>
      </c>
      <c r="D22" s="805">
        <v>2.8465338143796086E-2</v>
      </c>
      <c r="E22" s="805">
        <v>99.971534661856211</v>
      </c>
      <c r="F22" s="805">
        <v>0</v>
      </c>
      <c r="G22" s="805">
        <v>0</v>
      </c>
      <c r="H22" s="805">
        <v>0</v>
      </c>
      <c r="I22" s="806">
        <v>229153.82094000001</v>
      </c>
      <c r="J22" s="807"/>
      <c r="K22" s="808"/>
      <c r="L22" s="808"/>
      <c r="M22" s="808"/>
      <c r="N22" s="808"/>
      <c r="O22" s="808"/>
      <c r="P22" s="808"/>
      <c r="Q22" s="808"/>
      <c r="R22" s="808"/>
    </row>
    <row r="23" spans="1:18" s="809" customFormat="1" ht="20.100000000000001" customHeight="1">
      <c r="A23" s="27" t="s">
        <v>42</v>
      </c>
      <c r="B23" s="805">
        <v>0</v>
      </c>
      <c r="C23" s="805">
        <v>0</v>
      </c>
      <c r="D23" s="805">
        <v>100</v>
      </c>
      <c r="E23" s="805">
        <v>0</v>
      </c>
      <c r="F23" s="805">
        <v>0</v>
      </c>
      <c r="G23" s="805">
        <v>0</v>
      </c>
      <c r="H23" s="805">
        <v>0</v>
      </c>
      <c r="I23" s="806">
        <v>72.755970000000005</v>
      </c>
      <c r="J23" s="807"/>
      <c r="K23" s="808"/>
      <c r="L23" s="808"/>
      <c r="M23" s="808"/>
      <c r="N23" s="808"/>
      <c r="O23" s="808"/>
      <c r="P23" s="808"/>
      <c r="Q23" s="808"/>
      <c r="R23" s="808"/>
    </row>
    <row r="24" spans="1:18" s="809" customFormat="1" ht="20.100000000000001" customHeight="1">
      <c r="A24" s="810" t="s">
        <v>43</v>
      </c>
      <c r="B24" s="805">
        <v>0</v>
      </c>
      <c r="C24" s="805">
        <v>0</v>
      </c>
      <c r="D24" s="805">
        <v>0</v>
      </c>
      <c r="E24" s="805">
        <v>61.64890307008514</v>
      </c>
      <c r="F24" s="805">
        <v>38.351096929914867</v>
      </c>
      <c r="G24" s="805">
        <v>0</v>
      </c>
      <c r="H24" s="805">
        <v>0</v>
      </c>
      <c r="I24" s="806">
        <v>325123.03126000002</v>
      </c>
      <c r="J24" s="807"/>
      <c r="K24" s="808"/>
      <c r="L24" s="808"/>
      <c r="M24" s="808"/>
      <c r="N24" s="808"/>
      <c r="O24" s="808"/>
      <c r="P24" s="808"/>
      <c r="Q24" s="808"/>
      <c r="R24" s="808"/>
    </row>
    <row r="25" spans="1:18" s="809" customFormat="1" ht="20.100000000000001" customHeight="1">
      <c r="A25" s="810" t="s">
        <v>44</v>
      </c>
      <c r="B25" s="805">
        <v>0</v>
      </c>
      <c r="C25" s="805">
        <v>0</v>
      </c>
      <c r="D25" s="805">
        <v>0</v>
      </c>
      <c r="E25" s="805">
        <v>45.16457690945667</v>
      </c>
      <c r="F25" s="805">
        <v>54.835423090543323</v>
      </c>
      <c r="G25" s="805">
        <v>0</v>
      </c>
      <c r="H25" s="805">
        <v>0</v>
      </c>
      <c r="I25" s="806">
        <v>420185.23849000002</v>
      </c>
      <c r="J25" s="807"/>
      <c r="K25" s="808"/>
      <c r="L25" s="808"/>
      <c r="M25" s="808"/>
      <c r="N25" s="808"/>
      <c r="O25" s="808"/>
      <c r="P25" s="808"/>
      <c r="Q25" s="808"/>
      <c r="R25" s="808"/>
    </row>
    <row r="26" spans="1:18" s="809" customFormat="1" ht="20.100000000000001" customHeight="1">
      <c r="A26" s="810" t="s">
        <v>45</v>
      </c>
      <c r="B26" s="805">
        <v>0</v>
      </c>
      <c r="C26" s="805">
        <v>0</v>
      </c>
      <c r="D26" s="805">
        <v>0</v>
      </c>
      <c r="E26" s="805">
        <v>100</v>
      </c>
      <c r="F26" s="805">
        <v>0</v>
      </c>
      <c r="G26" s="805">
        <v>0</v>
      </c>
      <c r="H26" s="805">
        <v>0</v>
      </c>
      <c r="I26" s="806">
        <v>905155.69362999999</v>
      </c>
      <c r="J26" s="807"/>
      <c r="K26" s="808"/>
      <c r="L26" s="808"/>
      <c r="M26" s="808"/>
      <c r="N26" s="808"/>
      <c r="O26" s="808"/>
      <c r="P26" s="808"/>
      <c r="Q26" s="808"/>
      <c r="R26" s="808"/>
    </row>
    <row r="27" spans="1:18" s="809" customFormat="1" ht="20.100000000000001" customHeight="1">
      <c r="A27" s="810" t="s">
        <v>46</v>
      </c>
      <c r="B27" s="805">
        <v>0</v>
      </c>
      <c r="C27" s="805">
        <v>0</v>
      </c>
      <c r="D27" s="805">
        <v>0</v>
      </c>
      <c r="E27" s="805">
        <v>93.188238537373834</v>
      </c>
      <c r="F27" s="805">
        <v>0</v>
      </c>
      <c r="G27" s="805">
        <v>6.8117614626261611</v>
      </c>
      <c r="H27" s="805">
        <v>0</v>
      </c>
      <c r="I27" s="806">
        <v>477599.35294999997</v>
      </c>
      <c r="J27" s="807"/>
      <c r="K27" s="808"/>
      <c r="L27" s="808"/>
      <c r="M27" s="808"/>
      <c r="N27" s="808"/>
      <c r="O27" s="808"/>
      <c r="P27" s="808"/>
      <c r="Q27" s="808"/>
      <c r="R27" s="808"/>
    </row>
    <row r="28" spans="1:18" s="809" customFormat="1" ht="20.100000000000001" customHeight="1">
      <c r="A28" s="810" t="s">
        <v>47</v>
      </c>
      <c r="B28" s="805">
        <v>0</v>
      </c>
      <c r="C28" s="805">
        <v>0</v>
      </c>
      <c r="D28" s="805">
        <v>2.7104591997569358E-6</v>
      </c>
      <c r="E28" s="805">
        <v>99.999997289540801</v>
      </c>
      <c r="F28" s="805">
        <v>0</v>
      </c>
      <c r="G28" s="805">
        <v>0</v>
      </c>
      <c r="H28" s="805">
        <v>0</v>
      </c>
      <c r="I28" s="806">
        <v>120643.76398999999</v>
      </c>
      <c r="J28" s="807"/>
      <c r="K28" s="808"/>
      <c r="L28" s="808"/>
      <c r="M28" s="808"/>
      <c r="N28" s="808"/>
      <c r="O28" s="808"/>
      <c r="P28" s="808"/>
      <c r="Q28" s="808"/>
      <c r="R28" s="808"/>
    </row>
    <row r="29" spans="1:18" s="815" customFormat="1" ht="30.15" customHeight="1" thickBot="1">
      <c r="A29" s="811" t="s">
        <v>48</v>
      </c>
      <c r="B29" s="812">
        <v>0</v>
      </c>
      <c r="C29" s="812">
        <v>8.9231939252426038</v>
      </c>
      <c r="D29" s="812">
        <v>1.0607365366143653</v>
      </c>
      <c r="E29" s="812">
        <v>68.508269422334706</v>
      </c>
      <c r="F29" s="812">
        <v>17.107906181889085</v>
      </c>
      <c r="G29" s="812">
        <v>4.3998939339192322</v>
      </c>
      <c r="H29" s="812">
        <v>0</v>
      </c>
      <c r="I29" s="813">
        <v>82332747.781790003</v>
      </c>
      <c r="J29" s="807"/>
      <c r="K29" s="814"/>
      <c r="L29" s="814"/>
      <c r="M29" s="814"/>
      <c r="N29" s="814"/>
      <c r="O29" s="814"/>
      <c r="P29" s="814"/>
      <c r="Q29" s="814"/>
      <c r="R29" s="814"/>
    </row>
    <row r="30" spans="1:18" ht="5.25" customHeight="1">
      <c r="A30" s="816"/>
      <c r="B30" s="817"/>
      <c r="C30" s="817"/>
      <c r="D30" s="817"/>
      <c r="E30" s="817"/>
      <c r="F30" s="817"/>
      <c r="G30" s="817"/>
      <c r="H30" s="817"/>
      <c r="I30" s="818"/>
      <c r="J30" s="819"/>
      <c r="K30" s="820"/>
    </row>
    <row r="31" spans="1:18">
      <c r="A31" s="821" t="s">
        <v>157</v>
      </c>
      <c r="I31" s="822"/>
      <c r="K31" s="823"/>
    </row>
    <row r="32" spans="1:18">
      <c r="A32" s="824"/>
      <c r="B32" s="824"/>
      <c r="C32" s="824"/>
      <c r="D32" s="824"/>
      <c r="E32" s="824"/>
      <c r="F32" s="824"/>
      <c r="G32" s="824"/>
      <c r="H32" s="824"/>
      <c r="I32" s="824"/>
      <c r="J32" s="824"/>
      <c r="K32" s="824"/>
      <c r="L32" s="824"/>
    </row>
    <row r="151" spans="3:3">
      <c r="C151" s="794" t="s">
        <v>159</v>
      </c>
    </row>
  </sheetData>
  <mergeCells count="11">
    <mergeCell ref="I6:I8"/>
    <mergeCell ref="B7:B8"/>
    <mergeCell ref="C7:C8"/>
    <mergeCell ref="D7:D8"/>
    <mergeCell ref="E7:E8"/>
    <mergeCell ref="A6:A8"/>
    <mergeCell ref="B6:C6"/>
    <mergeCell ref="D6:E6"/>
    <mergeCell ref="F6:F8"/>
    <mergeCell ref="G6:G8"/>
    <mergeCell ref="H6:H8"/>
  </mergeCells>
  <hyperlinks>
    <hyperlink ref="A1" location="Índice!A1" display="Volver al Índice" xr:uid="{989E482A-F53C-41BA-AEAF-8999971777E9}"/>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99BE1-DBAD-4F30-882C-EC4951D91871}">
  <dimension ref="A1:H212"/>
  <sheetViews>
    <sheetView showGridLines="0" zoomScale="140" zoomScaleNormal="100" workbookViewId="0"/>
  </sheetViews>
  <sheetFormatPr baseColWidth="10" defaultColWidth="11.44140625" defaultRowHeight="13.2"/>
  <cols>
    <col min="1" max="1" width="5" style="164" customWidth="1"/>
    <col min="2" max="2" width="1.88671875" style="164" customWidth="1"/>
    <col min="3" max="3" width="30.109375" style="164" customWidth="1"/>
    <col min="4" max="6" width="20.44140625" style="164" customWidth="1"/>
    <col min="7" max="7" width="14.44140625" style="164" customWidth="1"/>
    <col min="8" max="16384" width="11.44140625" style="164"/>
  </cols>
  <sheetData>
    <row r="1" spans="1:8" s="206" customFormat="1" ht="18" customHeight="1">
      <c r="A1" s="1452" t="s">
        <v>1210</v>
      </c>
      <c r="B1" s="117"/>
      <c r="C1" s="117"/>
      <c r="D1" s="117"/>
      <c r="E1" s="117"/>
      <c r="F1" s="117"/>
    </row>
    <row r="2" spans="1:8" s="209" customFormat="1" ht="24" customHeight="1">
      <c r="A2" s="207" t="s">
        <v>148</v>
      </c>
      <c r="B2" s="207"/>
      <c r="C2" s="208"/>
      <c r="D2" s="208"/>
      <c r="E2" s="208"/>
      <c r="F2" s="208"/>
    </row>
    <row r="3" spans="1:8" s="213" customFormat="1" ht="18" customHeight="1">
      <c r="A3" s="210">
        <v>46173</v>
      </c>
      <c r="B3" s="211"/>
      <c r="C3" s="212"/>
      <c r="D3" s="212"/>
      <c r="E3" s="212"/>
      <c r="F3" s="212"/>
    </row>
    <row r="4" spans="1:8" s="215" customFormat="1" ht="18" customHeight="1">
      <c r="A4" s="123" t="s">
        <v>125</v>
      </c>
      <c r="B4" s="123"/>
      <c r="C4" s="214"/>
      <c r="D4" s="214"/>
      <c r="E4" s="214"/>
      <c r="F4" s="214"/>
    </row>
    <row r="5" spans="1:8" s="127" customFormat="1" ht="6" customHeight="1">
      <c r="A5" s="125"/>
      <c r="B5" s="125"/>
    </row>
    <row r="6" spans="1:8" s="127" customFormat="1" ht="12.75" customHeight="1">
      <c r="A6" s="124" t="s">
        <v>149</v>
      </c>
      <c r="B6" s="124"/>
      <c r="C6" s="216"/>
      <c r="D6" s="216"/>
      <c r="E6" s="216"/>
      <c r="F6" s="216"/>
    </row>
    <row r="7" spans="1:8" s="127" customFormat="1" ht="14.4" thickBot="1">
      <c r="A7" s="217"/>
      <c r="B7" s="126"/>
      <c r="C7" s="126"/>
      <c r="D7" s="126"/>
      <c r="E7" s="126"/>
      <c r="F7" s="126"/>
    </row>
    <row r="8" spans="1:8" s="127" customFormat="1" ht="12.45" customHeight="1">
      <c r="A8" s="218" t="s">
        <v>1</v>
      </c>
      <c r="B8" s="218"/>
      <c r="C8" s="218"/>
      <c r="D8" s="130" t="s">
        <v>127</v>
      </c>
      <c r="E8" s="219" t="s">
        <v>150</v>
      </c>
      <c r="F8" s="219" t="s">
        <v>151</v>
      </c>
    </row>
    <row r="9" spans="1:8" s="127" customFormat="1" ht="12.45" customHeight="1">
      <c r="A9" s="220"/>
      <c r="B9" s="220"/>
      <c r="C9" s="220"/>
      <c r="D9" s="133"/>
      <c r="E9" s="221" t="s">
        <v>152</v>
      </c>
      <c r="F9" s="221" t="s">
        <v>153</v>
      </c>
    </row>
    <row r="10" spans="1:8" s="127" customFormat="1" ht="6" customHeight="1">
      <c r="A10" s="143"/>
      <c r="B10" s="143"/>
      <c r="C10" s="143"/>
      <c r="D10" s="138"/>
      <c r="E10" s="143"/>
      <c r="F10" s="143"/>
    </row>
    <row r="11" spans="1:8" s="143" customFormat="1" ht="11.1" customHeight="1">
      <c r="A11" s="137">
        <v>1</v>
      </c>
      <c r="B11" s="137"/>
      <c r="C11" s="139" t="s">
        <v>132</v>
      </c>
      <c r="D11" s="222">
        <v>131064758.23999999</v>
      </c>
      <c r="E11" s="223">
        <v>33.952966313123348</v>
      </c>
      <c r="F11" s="224">
        <v>33.952966313123348</v>
      </c>
      <c r="G11" s="225"/>
      <c r="H11" s="127"/>
    </row>
    <row r="12" spans="1:8" s="143" customFormat="1" ht="11.1" customHeight="1">
      <c r="A12" s="137">
        <v>2</v>
      </c>
      <c r="B12" s="137"/>
      <c r="C12" s="139" t="s">
        <v>29</v>
      </c>
      <c r="D12" s="222">
        <v>85548666.018999994</v>
      </c>
      <c r="E12" s="223">
        <v>22.161800124461486</v>
      </c>
      <c r="F12" s="224">
        <v>56.114766437584834</v>
      </c>
      <c r="G12" s="225"/>
      <c r="H12" s="127"/>
    </row>
    <row r="13" spans="1:8" s="143" customFormat="1" ht="11.1" customHeight="1">
      <c r="A13" s="137">
        <v>3</v>
      </c>
      <c r="B13" s="137"/>
      <c r="C13" s="139" t="s">
        <v>36</v>
      </c>
      <c r="D13" s="222">
        <v>51800261.079000004</v>
      </c>
      <c r="E13" s="223">
        <v>13.419110850574301</v>
      </c>
      <c r="F13" s="224">
        <v>69.533877288159132</v>
      </c>
      <c r="G13" s="225"/>
      <c r="H13" s="127"/>
    </row>
    <row r="14" spans="1:8" s="143" customFormat="1" ht="11.1" customHeight="1">
      <c r="A14" s="137">
        <v>4</v>
      </c>
      <c r="B14" s="137"/>
      <c r="C14" s="139" t="s">
        <v>117</v>
      </c>
      <c r="D14" s="222">
        <v>50791197.446000002</v>
      </c>
      <c r="E14" s="223">
        <v>13.157707983784508</v>
      </c>
      <c r="F14" s="224">
        <v>82.691585271943637</v>
      </c>
      <c r="G14" s="225"/>
      <c r="H14" s="127"/>
    </row>
    <row r="15" spans="1:8" s="143" customFormat="1" ht="11.1" customHeight="1">
      <c r="A15" s="137">
        <v>5</v>
      </c>
      <c r="B15" s="137"/>
      <c r="C15" s="139" t="s">
        <v>33</v>
      </c>
      <c r="D15" s="222">
        <v>15432122.118000001</v>
      </c>
      <c r="E15" s="223">
        <v>3.997766672357459</v>
      </c>
      <c r="F15" s="224">
        <v>86.689351944301094</v>
      </c>
      <c r="G15" s="225"/>
      <c r="H15" s="127"/>
    </row>
    <row r="16" spans="1:8" s="143" customFormat="1" ht="11.1" customHeight="1">
      <c r="A16" s="137">
        <v>6</v>
      </c>
      <c r="B16" s="137"/>
      <c r="C16" s="139" t="s">
        <v>37</v>
      </c>
      <c r="D16" s="222">
        <v>14306185.749</v>
      </c>
      <c r="E16" s="223">
        <v>3.7060873519914583</v>
      </c>
      <c r="F16" s="224">
        <v>90.395439296292551</v>
      </c>
      <c r="G16" s="225"/>
      <c r="H16" s="127"/>
    </row>
    <row r="17" spans="1:8" s="143" customFormat="1" ht="11.1" customHeight="1">
      <c r="A17" s="137">
        <v>7</v>
      </c>
      <c r="B17" s="137"/>
      <c r="C17" s="139" t="s">
        <v>32</v>
      </c>
      <c r="D17" s="222">
        <v>6892814.1380000003</v>
      </c>
      <c r="E17" s="223">
        <v>1.7856171969705708</v>
      </c>
      <c r="F17" s="224">
        <v>92.181056493263128</v>
      </c>
      <c r="G17" s="225"/>
      <c r="H17" s="127"/>
    </row>
    <row r="18" spans="1:8" s="143" customFormat="1" ht="11.1" customHeight="1">
      <c r="A18" s="137">
        <v>8</v>
      </c>
      <c r="B18" s="137"/>
      <c r="C18" s="139" t="s">
        <v>40</v>
      </c>
      <c r="D18" s="222">
        <v>5445729.1169999996</v>
      </c>
      <c r="E18" s="223">
        <v>1.4107427484153876</v>
      </c>
      <c r="F18" s="224">
        <v>93.591799241678515</v>
      </c>
      <c r="G18" s="225"/>
      <c r="H18" s="127"/>
    </row>
    <row r="19" spans="1:8" s="143" customFormat="1" ht="11.1" customHeight="1">
      <c r="A19" s="137">
        <v>9</v>
      </c>
      <c r="B19" s="137"/>
      <c r="C19" s="139" t="s">
        <v>46</v>
      </c>
      <c r="D19" s="222">
        <v>4869822.0539999995</v>
      </c>
      <c r="E19" s="223">
        <v>1.2615512085071323</v>
      </c>
      <c r="F19" s="224">
        <v>94.853350450185644</v>
      </c>
      <c r="G19" s="225"/>
      <c r="H19" s="127"/>
    </row>
    <row r="20" spans="1:8" s="143" customFormat="1" ht="11.1" customHeight="1">
      <c r="A20" s="137">
        <v>10</v>
      </c>
      <c r="B20" s="137"/>
      <c r="C20" s="139" t="s">
        <v>38</v>
      </c>
      <c r="D20" s="222">
        <v>4234764.4380000001</v>
      </c>
      <c r="E20" s="223">
        <v>1.0970364286953322</v>
      </c>
      <c r="F20" s="224">
        <v>95.950386878880977</v>
      </c>
      <c r="G20" s="225"/>
      <c r="H20" s="127"/>
    </row>
    <row r="21" spans="1:8" s="143" customFormat="1" ht="11.1" customHeight="1">
      <c r="A21" s="137">
        <v>11</v>
      </c>
      <c r="B21" s="137"/>
      <c r="C21" s="139" t="s">
        <v>39</v>
      </c>
      <c r="D21" s="222">
        <v>3828451.0589999999</v>
      </c>
      <c r="E21" s="223">
        <v>0.99177896166139057</v>
      </c>
      <c r="F21" s="224">
        <v>96.942165840542373</v>
      </c>
      <c r="G21" s="225"/>
      <c r="H21" s="127"/>
    </row>
    <row r="22" spans="1:8" s="143" customFormat="1" ht="11.1" customHeight="1">
      <c r="A22" s="137">
        <v>12</v>
      </c>
      <c r="B22" s="137"/>
      <c r="C22" s="139" t="s">
        <v>47</v>
      </c>
      <c r="D22" s="222">
        <v>2531313.5920000002</v>
      </c>
      <c r="E22" s="223">
        <v>0.65574915996676586</v>
      </c>
      <c r="F22" s="224">
        <v>97.597915000509133</v>
      </c>
      <c r="G22" s="225"/>
      <c r="H22" s="127"/>
    </row>
    <row r="23" spans="1:8" s="143" customFormat="1" ht="11.1" customHeight="1">
      <c r="A23" s="137">
        <v>13</v>
      </c>
      <c r="B23" s="137"/>
      <c r="C23" s="139" t="s">
        <v>45</v>
      </c>
      <c r="D23" s="222">
        <v>2484436.2030000002</v>
      </c>
      <c r="E23" s="223">
        <v>0.64360534319300222</v>
      </c>
      <c r="F23" s="224">
        <v>98.241520343702135</v>
      </c>
      <c r="G23" s="225"/>
      <c r="H23" s="127"/>
    </row>
    <row r="24" spans="1:8" s="143" customFormat="1" ht="11.1" customHeight="1">
      <c r="A24" s="137">
        <v>14</v>
      </c>
      <c r="B24" s="137"/>
      <c r="C24" s="139" t="s">
        <v>30</v>
      </c>
      <c r="D24" s="222">
        <v>1810764.0830000001</v>
      </c>
      <c r="E24" s="223">
        <v>0.46908728735860283</v>
      </c>
      <c r="F24" s="224">
        <v>98.710607631060739</v>
      </c>
      <c r="G24" s="225"/>
      <c r="H24" s="127"/>
    </row>
    <row r="25" spans="1:8" s="143" customFormat="1" ht="11.1" customHeight="1">
      <c r="A25" s="137">
        <v>15</v>
      </c>
      <c r="B25" s="137"/>
      <c r="C25" s="226" t="s">
        <v>154</v>
      </c>
      <c r="D25" s="222">
        <v>1505629.89</v>
      </c>
      <c r="E25" s="223">
        <v>0.39004078305772949</v>
      </c>
      <c r="F25" s="224">
        <v>99.100648414118467</v>
      </c>
      <c r="G25" s="225"/>
      <c r="H25" s="127"/>
    </row>
    <row r="26" spans="1:8" s="143" customFormat="1" ht="11.1" customHeight="1">
      <c r="A26" s="227">
        <v>16</v>
      </c>
      <c r="B26" s="148"/>
      <c r="C26" s="226" t="s">
        <v>35</v>
      </c>
      <c r="D26" s="222">
        <v>1256382.2819999999</v>
      </c>
      <c r="E26" s="223">
        <v>0.32547197179456705</v>
      </c>
      <c r="F26" s="224">
        <v>99.426120385913038</v>
      </c>
      <c r="G26" s="225"/>
      <c r="H26" s="127"/>
    </row>
    <row r="27" spans="1:8" s="143" customFormat="1" ht="11.1" customHeight="1">
      <c r="A27" s="227">
        <v>17</v>
      </c>
      <c r="B27" s="148"/>
      <c r="C27" s="226" t="s">
        <v>42</v>
      </c>
      <c r="D27" s="222">
        <v>1068232.7660000001</v>
      </c>
      <c r="E27" s="223">
        <v>0.27673091993316123</v>
      </c>
      <c r="F27" s="224">
        <v>99.702851305846195</v>
      </c>
      <c r="G27" s="225"/>
      <c r="H27" s="127"/>
    </row>
    <row r="28" spans="1:8" s="143" customFormat="1" ht="11.1" customHeight="1">
      <c r="A28" s="227">
        <v>18</v>
      </c>
      <c r="B28" s="148"/>
      <c r="C28" s="226" t="s">
        <v>43</v>
      </c>
      <c r="D28" s="222">
        <v>1022506.848</v>
      </c>
      <c r="E28" s="223">
        <v>0.26488539735074651</v>
      </c>
      <c r="F28" s="224">
        <v>99.967736703196948</v>
      </c>
      <c r="G28" s="225"/>
      <c r="H28" s="127"/>
    </row>
    <row r="29" spans="1:8" s="143" customFormat="1" ht="11.1" customHeight="1">
      <c r="A29" s="227">
        <v>19</v>
      </c>
      <c r="B29" s="148"/>
      <c r="C29" s="226" t="s">
        <v>44</v>
      </c>
      <c r="D29" s="222">
        <v>124542.32</v>
      </c>
      <c r="E29" s="223">
        <v>3.2263296803058505E-2</v>
      </c>
      <c r="F29" s="224">
        <v>100</v>
      </c>
      <c r="G29" s="225"/>
      <c r="H29" s="127"/>
    </row>
    <row r="30" spans="1:8" s="148" customFormat="1" ht="9.75" customHeight="1">
      <c r="A30" s="144"/>
      <c r="B30" s="144"/>
      <c r="C30" s="144"/>
      <c r="D30" s="228"/>
      <c r="E30" s="229"/>
      <c r="F30" s="229"/>
    </row>
    <row r="31" spans="1:8" s="127" customFormat="1" ht="9.75" customHeight="1">
      <c r="A31" s="148"/>
      <c r="B31" s="148"/>
      <c r="C31" s="148"/>
      <c r="D31" s="230"/>
      <c r="E31" s="231"/>
      <c r="F31" s="126"/>
    </row>
    <row r="32" spans="1:8" s="127" customFormat="1" ht="15" customHeight="1">
      <c r="A32" s="124" t="s">
        <v>155</v>
      </c>
      <c r="B32" s="124"/>
      <c r="C32" s="216"/>
      <c r="D32" s="216"/>
      <c r="E32" s="216"/>
      <c r="F32" s="216"/>
    </row>
    <row r="33" spans="1:7" s="127" customFormat="1" ht="7.2" customHeight="1" thickBot="1">
      <c r="A33" s="126"/>
      <c r="B33" s="126"/>
      <c r="C33" s="126"/>
      <c r="D33" s="126"/>
      <c r="E33" s="126"/>
      <c r="F33" s="126"/>
    </row>
    <row r="34" spans="1:7" s="127" customFormat="1" ht="12.45" customHeight="1">
      <c r="A34" s="128" t="s">
        <v>1</v>
      </c>
      <c r="B34" s="128"/>
      <c r="C34" s="128"/>
      <c r="D34" s="130" t="s">
        <v>127</v>
      </c>
      <c r="E34" s="219" t="s">
        <v>150</v>
      </c>
      <c r="F34" s="219" t="s">
        <v>151</v>
      </c>
    </row>
    <row r="35" spans="1:7" s="127" customFormat="1" ht="12.45" customHeight="1">
      <c r="A35" s="232"/>
      <c r="B35" s="232"/>
      <c r="C35" s="232"/>
      <c r="D35" s="133"/>
      <c r="E35" s="221" t="s">
        <v>152</v>
      </c>
      <c r="F35" s="221" t="s">
        <v>153</v>
      </c>
    </row>
    <row r="36" spans="1:7" s="127" customFormat="1" ht="8.4" customHeight="1">
      <c r="A36" s="126"/>
      <c r="B36" s="126"/>
      <c r="C36" s="126"/>
      <c r="D36" s="233"/>
      <c r="E36" s="152"/>
      <c r="F36" s="152"/>
    </row>
    <row r="37" spans="1:7" s="143" customFormat="1" ht="11.1" customHeight="1">
      <c r="A37" s="137">
        <v>1</v>
      </c>
      <c r="B37" s="137"/>
      <c r="C37" s="139" t="s">
        <v>132</v>
      </c>
      <c r="D37" s="222">
        <v>153668280.95100001</v>
      </c>
      <c r="E37" s="223">
        <v>36.639555991258391</v>
      </c>
      <c r="F37" s="224">
        <v>36.639555991258391</v>
      </c>
      <c r="G37" s="234"/>
    </row>
    <row r="38" spans="1:7" s="143" customFormat="1" ht="11.1" customHeight="1">
      <c r="A38" s="137">
        <v>2</v>
      </c>
      <c r="B38" s="137"/>
      <c r="C38" s="139" t="s">
        <v>29</v>
      </c>
      <c r="D38" s="222">
        <v>87707508.923999995</v>
      </c>
      <c r="E38" s="223">
        <v>20.912345502839315</v>
      </c>
      <c r="F38" s="224">
        <v>57.551901494097706</v>
      </c>
      <c r="G38" s="234"/>
    </row>
    <row r="39" spans="1:7" s="143" customFormat="1" ht="11.1" customHeight="1">
      <c r="A39" s="137">
        <v>3</v>
      </c>
      <c r="B39" s="137"/>
      <c r="C39" s="139" t="s">
        <v>36</v>
      </c>
      <c r="D39" s="222">
        <v>56393923.633000001</v>
      </c>
      <c r="E39" s="223">
        <v>13.446160194743866</v>
      </c>
      <c r="F39" s="224">
        <v>70.998061688841574</v>
      </c>
      <c r="G39" s="234"/>
    </row>
    <row r="40" spans="1:7" s="143" customFormat="1" ht="11.1" customHeight="1">
      <c r="A40" s="137">
        <v>4</v>
      </c>
      <c r="B40" s="137"/>
      <c r="C40" s="139" t="s">
        <v>117</v>
      </c>
      <c r="D40" s="222">
        <v>49627756.832999997</v>
      </c>
      <c r="E40" s="223">
        <v>11.832884209741835</v>
      </c>
      <c r="F40" s="224">
        <v>82.830945898583408</v>
      </c>
      <c r="G40" s="234"/>
    </row>
    <row r="41" spans="1:7" s="143" customFormat="1" ht="11.1" customHeight="1">
      <c r="A41" s="137">
        <v>5</v>
      </c>
      <c r="B41" s="137"/>
      <c r="C41" s="139" t="s">
        <v>33</v>
      </c>
      <c r="D41" s="222">
        <v>16199680.252</v>
      </c>
      <c r="E41" s="223">
        <v>3.862534857293686</v>
      </c>
      <c r="F41" s="224">
        <v>86.69348075587709</v>
      </c>
      <c r="G41" s="234"/>
    </row>
    <row r="42" spans="1:7" s="143" customFormat="1" ht="11.1" customHeight="1">
      <c r="A42" s="137">
        <v>6</v>
      </c>
      <c r="B42" s="137"/>
      <c r="C42" s="139" t="s">
        <v>37</v>
      </c>
      <c r="D42" s="222">
        <v>11389900.064999999</v>
      </c>
      <c r="E42" s="223">
        <v>2.7157255783936027</v>
      </c>
      <c r="F42" s="224">
        <v>89.409206334270692</v>
      </c>
      <c r="G42" s="234"/>
    </row>
    <row r="43" spans="1:7" s="143" customFormat="1" ht="11.1" customHeight="1">
      <c r="A43" s="137">
        <v>7</v>
      </c>
      <c r="B43" s="137"/>
      <c r="C43" s="139" t="s">
        <v>32</v>
      </c>
      <c r="D43" s="222">
        <v>6978040.2460000003</v>
      </c>
      <c r="E43" s="223">
        <v>1.6637935605207779</v>
      </c>
      <c r="F43" s="224">
        <v>91.072999894791465</v>
      </c>
      <c r="G43" s="234"/>
    </row>
    <row r="44" spans="1:7" s="143" customFormat="1" ht="11.1" customHeight="1">
      <c r="A44" s="137">
        <v>8</v>
      </c>
      <c r="B44" s="137"/>
      <c r="C44" s="139" t="s">
        <v>35</v>
      </c>
      <c r="D44" s="222">
        <v>6513805.1040000003</v>
      </c>
      <c r="E44" s="223">
        <v>1.5531046833292477</v>
      </c>
      <c r="F44" s="224">
        <v>92.626104578120717</v>
      </c>
      <c r="G44" s="234"/>
    </row>
    <row r="45" spans="1:7" s="143" customFormat="1" ht="11.1" customHeight="1">
      <c r="A45" s="137">
        <v>9</v>
      </c>
      <c r="B45" s="137"/>
      <c r="C45" s="139" t="s">
        <v>40</v>
      </c>
      <c r="D45" s="222">
        <v>6399771.4510000004</v>
      </c>
      <c r="E45" s="223">
        <v>1.5259153220106714</v>
      </c>
      <c r="F45" s="224">
        <v>94.152019900131393</v>
      </c>
      <c r="G45" s="234"/>
    </row>
    <row r="46" spans="1:7" s="143" customFormat="1" ht="11.1" customHeight="1">
      <c r="A46" s="137">
        <v>10</v>
      </c>
      <c r="B46" s="137"/>
      <c r="C46" s="139" t="s">
        <v>38</v>
      </c>
      <c r="D46" s="222">
        <v>4627880.7240000004</v>
      </c>
      <c r="E46" s="223">
        <v>1.1034384835861599</v>
      </c>
      <c r="F46" s="224">
        <v>95.255458383717553</v>
      </c>
      <c r="G46" s="234"/>
    </row>
    <row r="47" spans="1:7" s="143" customFormat="1" ht="11.1" customHeight="1">
      <c r="A47" s="137">
        <v>11</v>
      </c>
      <c r="B47" s="137"/>
      <c r="C47" s="139" t="s">
        <v>39</v>
      </c>
      <c r="D47" s="222">
        <v>4138083.4550000001</v>
      </c>
      <c r="E47" s="223">
        <v>0.9866547572971065</v>
      </c>
      <c r="F47" s="224">
        <v>96.242113141014656</v>
      </c>
      <c r="G47" s="234"/>
    </row>
    <row r="48" spans="1:7" s="143" customFormat="1" ht="11.1" customHeight="1">
      <c r="A48" s="137">
        <v>12</v>
      </c>
      <c r="B48" s="137"/>
      <c r="C48" s="139" t="s">
        <v>46</v>
      </c>
      <c r="D48" s="222">
        <v>3389958.56</v>
      </c>
      <c r="E48" s="223">
        <v>0.80827725603809708</v>
      </c>
      <c r="F48" s="224">
        <v>97.050390397052752</v>
      </c>
      <c r="G48" s="234"/>
    </row>
    <row r="49" spans="1:7" s="143" customFormat="1" ht="11.1" customHeight="1">
      <c r="A49" s="137">
        <v>13</v>
      </c>
      <c r="B49" s="137"/>
      <c r="C49" s="139" t="s">
        <v>45</v>
      </c>
      <c r="D49" s="222">
        <v>3245252.9870000002</v>
      </c>
      <c r="E49" s="223">
        <v>0.77377470345295274</v>
      </c>
      <c r="F49" s="224">
        <v>97.824165100505709</v>
      </c>
      <c r="G49" s="234"/>
    </row>
    <row r="50" spans="1:7" s="143" customFormat="1" ht="11.1" customHeight="1">
      <c r="A50" s="137">
        <v>14</v>
      </c>
      <c r="B50" s="137"/>
      <c r="C50" s="139" t="s">
        <v>43</v>
      </c>
      <c r="D50" s="222">
        <v>1709647.6410000001</v>
      </c>
      <c r="E50" s="223">
        <v>0.40763604616437732</v>
      </c>
      <c r="F50" s="224">
        <v>98.23180114667008</v>
      </c>
      <c r="G50" s="234"/>
    </row>
    <row r="51" spans="1:7" s="143" customFormat="1" ht="11.1" customHeight="1">
      <c r="A51" s="137">
        <v>15</v>
      </c>
      <c r="B51" s="137"/>
      <c r="C51" s="139" t="s">
        <v>41</v>
      </c>
      <c r="D51" s="222">
        <v>1563891.378</v>
      </c>
      <c r="E51" s="223">
        <v>0.37288297463774261</v>
      </c>
      <c r="F51" s="224">
        <v>98.604684121307827</v>
      </c>
      <c r="G51" s="234"/>
    </row>
    <row r="52" spans="1:7" s="143" customFormat="1" ht="11.1" customHeight="1">
      <c r="A52" s="137">
        <v>16</v>
      </c>
      <c r="B52" s="137"/>
      <c r="C52" s="139" t="s">
        <v>44</v>
      </c>
      <c r="D52" s="222">
        <v>1562624.2560000001</v>
      </c>
      <c r="E52" s="223">
        <v>0.37258085121201395</v>
      </c>
      <c r="F52" s="224">
        <v>98.977264972519848</v>
      </c>
      <c r="G52" s="234"/>
    </row>
    <row r="53" spans="1:7" s="143" customFormat="1" ht="11.1" customHeight="1">
      <c r="A53" s="137">
        <v>17</v>
      </c>
      <c r="B53" s="137"/>
      <c r="C53" s="139" t="s">
        <v>47</v>
      </c>
      <c r="D53" s="222">
        <v>1498460.1569999999</v>
      </c>
      <c r="E53" s="223">
        <v>0.35728202647479451</v>
      </c>
      <c r="F53" s="224">
        <v>99.334546998994639</v>
      </c>
      <c r="G53" s="234"/>
    </row>
    <row r="54" spans="1:7" s="143" customFormat="1" ht="11.1" customHeight="1">
      <c r="A54" s="137">
        <v>18</v>
      </c>
      <c r="B54" s="137"/>
      <c r="C54" s="139" t="s">
        <v>30</v>
      </c>
      <c r="D54" s="222">
        <v>1494257.2709999999</v>
      </c>
      <c r="E54" s="223">
        <v>0.35627992066630315</v>
      </c>
      <c r="F54" s="224">
        <v>99.69082691966095</v>
      </c>
      <c r="G54" s="234"/>
    </row>
    <row r="55" spans="1:7" s="143" customFormat="1" ht="11.1" customHeight="1">
      <c r="A55" s="137">
        <v>19</v>
      </c>
      <c r="B55" s="137"/>
      <c r="C55" s="139" t="s">
        <v>42</v>
      </c>
      <c r="D55" s="222">
        <v>1296688.6329999999</v>
      </c>
      <c r="E55" s="223">
        <v>0.30917308033907975</v>
      </c>
      <c r="F55" s="224">
        <v>100.00000000000003</v>
      </c>
      <c r="G55" s="234"/>
    </row>
    <row r="56" spans="1:7" s="148" customFormat="1" ht="6.75" customHeight="1">
      <c r="A56" s="144"/>
      <c r="B56" s="144"/>
      <c r="C56" s="144"/>
      <c r="D56" s="228"/>
      <c r="E56" s="229"/>
      <c r="F56" s="229"/>
    </row>
    <row r="57" spans="1:7" s="127" customFormat="1" ht="9.75" customHeight="1">
      <c r="A57" s="24"/>
      <c r="B57" s="126"/>
      <c r="C57" s="126"/>
      <c r="D57" s="231"/>
      <c r="E57" s="231"/>
      <c r="F57" s="235"/>
    </row>
    <row r="58" spans="1:7" s="127" customFormat="1" ht="12.75" customHeight="1">
      <c r="A58" s="124" t="s">
        <v>156</v>
      </c>
      <c r="B58" s="124"/>
      <c r="C58" s="216"/>
      <c r="D58" s="216"/>
      <c r="E58" s="216"/>
      <c r="F58" s="216"/>
    </row>
    <row r="59" spans="1:7" s="127" customFormat="1" ht="7.2" customHeight="1" thickBot="1">
      <c r="A59" s="126"/>
      <c r="B59" s="126"/>
      <c r="C59" s="126"/>
      <c r="D59" s="126"/>
      <c r="E59" s="126"/>
      <c r="F59" s="126"/>
    </row>
    <row r="60" spans="1:7" s="127" customFormat="1" ht="12.45" customHeight="1">
      <c r="A60" s="218" t="s">
        <v>1</v>
      </c>
      <c r="B60" s="218"/>
      <c r="C60" s="218"/>
      <c r="D60" s="130" t="s">
        <v>127</v>
      </c>
      <c r="E60" s="219" t="s">
        <v>150</v>
      </c>
      <c r="F60" s="219" t="s">
        <v>151</v>
      </c>
    </row>
    <row r="61" spans="1:7" s="127" customFormat="1" ht="12.45" customHeight="1">
      <c r="A61" s="220"/>
      <c r="B61" s="220"/>
      <c r="C61" s="220"/>
      <c r="D61" s="133"/>
      <c r="E61" s="221" t="s">
        <v>152</v>
      </c>
      <c r="F61" s="221" t="s">
        <v>153</v>
      </c>
    </row>
    <row r="62" spans="1:7" s="127" customFormat="1" ht="6" customHeight="1">
      <c r="A62" s="126"/>
      <c r="B62" s="126"/>
      <c r="C62" s="126"/>
      <c r="D62" s="233"/>
      <c r="E62" s="152"/>
      <c r="F62" s="152"/>
    </row>
    <row r="63" spans="1:7" s="143" customFormat="1" ht="11.1" customHeight="1">
      <c r="A63" s="137">
        <v>1</v>
      </c>
      <c r="B63" s="137"/>
      <c r="C63" s="139" t="s">
        <v>132</v>
      </c>
      <c r="D63" s="222">
        <v>24783752.618999999</v>
      </c>
      <c r="E63" s="223">
        <v>32.461528276694764</v>
      </c>
      <c r="F63" s="224">
        <v>32.461528276694764</v>
      </c>
    </row>
    <row r="64" spans="1:7" s="143" customFormat="1" ht="11.1" customHeight="1">
      <c r="A64" s="137">
        <v>2</v>
      </c>
      <c r="B64" s="137"/>
      <c r="C64" s="139" t="s">
        <v>29</v>
      </c>
      <c r="D64" s="222">
        <v>14915793.821</v>
      </c>
      <c r="E64" s="223">
        <v>19.536567780237842</v>
      </c>
      <c r="F64" s="224">
        <v>51.99809605693261</v>
      </c>
    </row>
    <row r="65" spans="1:8" s="143" customFormat="1" ht="11.1" customHeight="1">
      <c r="A65" s="137">
        <v>3</v>
      </c>
      <c r="B65" s="137"/>
      <c r="C65" s="139" t="s">
        <v>117</v>
      </c>
      <c r="D65" s="222">
        <v>11040440.200999999</v>
      </c>
      <c r="E65" s="223">
        <v>14.460665714407048</v>
      </c>
      <c r="F65" s="224">
        <v>66.458761771339653</v>
      </c>
    </row>
    <row r="66" spans="1:8" s="143" customFormat="1" ht="11.1" customHeight="1">
      <c r="A66" s="137">
        <v>4</v>
      </c>
      <c r="B66" s="137"/>
      <c r="C66" s="139" t="s">
        <v>36</v>
      </c>
      <c r="D66" s="222">
        <v>9921011.5</v>
      </c>
      <c r="E66" s="223">
        <v>12.99444843125853</v>
      </c>
      <c r="F66" s="224">
        <v>79.453210202598186</v>
      </c>
      <c r="H66" s="137"/>
    </row>
    <row r="67" spans="1:8" s="143" customFormat="1" ht="11.1" customHeight="1">
      <c r="A67" s="137">
        <v>5</v>
      </c>
      <c r="B67" s="137"/>
      <c r="C67" s="139" t="s">
        <v>37</v>
      </c>
      <c r="D67" s="222">
        <v>2750858.4780000001</v>
      </c>
      <c r="E67" s="223">
        <v>3.6030488054631653</v>
      </c>
      <c r="F67" s="224">
        <v>83.056259008061346</v>
      </c>
      <c r="H67" s="137"/>
    </row>
    <row r="68" spans="1:8" s="143" customFormat="1" ht="11.1" customHeight="1">
      <c r="A68" s="137">
        <v>6</v>
      </c>
      <c r="B68" s="137"/>
      <c r="C68" s="139" t="s">
        <v>33</v>
      </c>
      <c r="D68" s="222">
        <v>2250480.84</v>
      </c>
      <c r="E68" s="223">
        <v>2.9476588370969408</v>
      </c>
      <c r="F68" s="224">
        <v>86.003917845158284</v>
      </c>
      <c r="H68" s="137"/>
    </row>
    <row r="69" spans="1:8" s="143" customFormat="1" ht="11.1" customHeight="1">
      <c r="A69" s="137">
        <v>7</v>
      </c>
      <c r="B69" s="137"/>
      <c r="C69" s="139" t="s">
        <v>40</v>
      </c>
      <c r="D69" s="222">
        <v>1433762.165</v>
      </c>
      <c r="E69" s="223">
        <v>1.8779283257339316</v>
      </c>
      <c r="F69" s="224">
        <v>87.881846170892217</v>
      </c>
      <c r="H69" s="137"/>
    </row>
    <row r="70" spans="1:8" s="143" customFormat="1" ht="11.1" customHeight="1">
      <c r="A70" s="137">
        <v>8</v>
      </c>
      <c r="B70" s="137"/>
      <c r="C70" s="139" t="s">
        <v>32</v>
      </c>
      <c r="D70" s="222">
        <v>1254809.665</v>
      </c>
      <c r="E70" s="223">
        <v>1.643538008487067</v>
      </c>
      <c r="F70" s="224">
        <v>89.525384179379287</v>
      </c>
      <c r="G70" s="234"/>
      <c r="H70" s="137"/>
    </row>
    <row r="71" spans="1:8" s="143" customFormat="1" ht="11.1" customHeight="1">
      <c r="A71" s="137">
        <v>9</v>
      </c>
      <c r="B71" s="137"/>
      <c r="C71" s="139" t="s">
        <v>46</v>
      </c>
      <c r="D71" s="222">
        <v>1252200.946</v>
      </c>
      <c r="E71" s="223">
        <v>1.6401211326456122</v>
      </c>
      <c r="F71" s="224">
        <v>91.165505312024905</v>
      </c>
      <c r="G71" s="234"/>
      <c r="H71" s="137"/>
    </row>
    <row r="72" spans="1:8" s="143" customFormat="1" ht="11.1" customHeight="1">
      <c r="A72" s="137">
        <v>10</v>
      </c>
      <c r="B72" s="137"/>
      <c r="C72" s="139" t="s">
        <v>35</v>
      </c>
      <c r="D72" s="222">
        <v>1242097.7679999999</v>
      </c>
      <c r="E72" s="223">
        <v>1.6268880842298508</v>
      </c>
      <c r="F72" s="224">
        <v>92.792393396254752</v>
      </c>
      <c r="G72" s="234"/>
      <c r="H72" s="137"/>
    </row>
    <row r="73" spans="1:8" s="143" customFormat="1" ht="11.1" customHeight="1">
      <c r="A73" s="137">
        <v>11</v>
      </c>
      <c r="B73" s="137"/>
      <c r="C73" s="139" t="s">
        <v>38</v>
      </c>
      <c r="D73" s="222">
        <v>941726.80700000003</v>
      </c>
      <c r="E73" s="223">
        <v>1.2334649979888899</v>
      </c>
      <c r="F73" s="224">
        <v>94.025858394243642</v>
      </c>
      <c r="G73" s="234"/>
      <c r="H73" s="137"/>
    </row>
    <row r="74" spans="1:8" s="143" customFormat="1" ht="11.1" customHeight="1">
      <c r="A74" s="137">
        <v>12</v>
      </c>
      <c r="B74" s="137"/>
      <c r="C74" s="139" t="s">
        <v>45</v>
      </c>
      <c r="D74" s="222">
        <v>915328.75</v>
      </c>
      <c r="E74" s="223">
        <v>1.1988890688740084</v>
      </c>
      <c r="F74" s="224">
        <v>95.224747463117652</v>
      </c>
      <c r="G74" s="234"/>
      <c r="H74" s="137"/>
    </row>
    <row r="75" spans="1:8" s="143" customFormat="1" ht="11.1" customHeight="1">
      <c r="A75" s="137">
        <v>13</v>
      </c>
      <c r="B75" s="137"/>
      <c r="C75" s="139" t="s">
        <v>39</v>
      </c>
      <c r="D75" s="222">
        <v>894793.64899999998</v>
      </c>
      <c r="E75" s="223">
        <v>1.1719923849043159</v>
      </c>
      <c r="F75" s="224">
        <v>96.396739848021966</v>
      </c>
      <c r="G75" s="234"/>
      <c r="H75" s="137"/>
    </row>
    <row r="76" spans="1:8" s="143" customFormat="1" ht="11.1" customHeight="1">
      <c r="A76" s="137">
        <v>14</v>
      </c>
      <c r="B76" s="137"/>
      <c r="C76" s="139" t="s">
        <v>47</v>
      </c>
      <c r="D76" s="222">
        <v>760987.04700000002</v>
      </c>
      <c r="E76" s="223">
        <v>0.99673374424545413</v>
      </c>
      <c r="F76" s="224">
        <v>97.393473592267426</v>
      </c>
      <c r="G76" s="234"/>
      <c r="H76" s="137"/>
    </row>
    <row r="77" spans="1:8" s="143" customFormat="1" ht="11.1" customHeight="1">
      <c r="A77" s="137">
        <v>15</v>
      </c>
      <c r="B77" s="137"/>
      <c r="C77" s="139" t="s">
        <v>43</v>
      </c>
      <c r="D77" s="222">
        <v>583593.98199999996</v>
      </c>
      <c r="E77" s="223">
        <v>0.76438596043274587</v>
      </c>
      <c r="F77" s="224">
        <v>98.157859552700174</v>
      </c>
      <c r="G77" s="234"/>
      <c r="H77" s="137"/>
    </row>
    <row r="78" spans="1:8" s="143" customFormat="1" ht="11.1" customHeight="1">
      <c r="A78" s="137">
        <v>16</v>
      </c>
      <c r="B78" s="137"/>
      <c r="C78" s="139" t="s">
        <v>154</v>
      </c>
      <c r="D78" s="222">
        <v>477057.89299999998</v>
      </c>
      <c r="E78" s="223">
        <v>0.62484598362912369</v>
      </c>
      <c r="F78" s="224">
        <v>98.782705536329303</v>
      </c>
      <c r="G78" s="234"/>
      <c r="H78" s="137"/>
    </row>
    <row r="79" spans="1:8" s="143" customFormat="1" ht="11.1" customHeight="1">
      <c r="A79" s="137">
        <v>17</v>
      </c>
      <c r="B79" s="137"/>
      <c r="C79" s="139" t="s">
        <v>30</v>
      </c>
      <c r="D79" s="222">
        <v>440782.83899999998</v>
      </c>
      <c r="E79" s="223">
        <v>0.57733325586501238</v>
      </c>
      <c r="F79" s="224">
        <v>99.360038792194317</v>
      </c>
      <c r="G79" s="234"/>
      <c r="H79" s="137"/>
    </row>
    <row r="80" spans="1:8" s="143" customFormat="1" ht="11.1" customHeight="1">
      <c r="A80" s="137">
        <v>18</v>
      </c>
      <c r="B80" s="137"/>
      <c r="C80" s="139" t="s">
        <v>44</v>
      </c>
      <c r="D80" s="222">
        <v>340502.68699999998</v>
      </c>
      <c r="E80" s="223">
        <v>0.44598724705907894</v>
      </c>
      <c r="F80" s="224">
        <v>99.806026039253396</v>
      </c>
      <c r="G80" s="234"/>
      <c r="H80" s="137"/>
    </row>
    <row r="81" spans="1:8" s="143" customFormat="1" ht="11.1" customHeight="1">
      <c r="A81" s="137">
        <v>19</v>
      </c>
      <c r="B81" s="137"/>
      <c r="C81" s="139" t="s">
        <v>42</v>
      </c>
      <c r="D81" s="222">
        <v>148095.389</v>
      </c>
      <c r="E81" s="223">
        <v>0.1939739607466105</v>
      </c>
      <c r="F81" s="224">
        <v>100</v>
      </c>
      <c r="G81" s="234"/>
      <c r="H81" s="137"/>
    </row>
    <row r="82" spans="1:8" ht="7.5" customHeight="1">
      <c r="A82" s="236"/>
      <c r="B82" s="236"/>
      <c r="C82" s="236"/>
      <c r="D82" s="228"/>
      <c r="E82" s="236"/>
      <c r="F82" s="236"/>
      <c r="H82" s="237"/>
    </row>
    <row r="83" spans="1:8">
      <c r="A83" s="238" t="s">
        <v>157</v>
      </c>
      <c r="B83" s="238"/>
      <c r="C83" s="162"/>
      <c r="D83" s="239"/>
      <c r="E83" s="162"/>
      <c r="F83" s="162"/>
      <c r="H83" s="237"/>
    </row>
    <row r="84" spans="1:8">
      <c r="A84" s="30" t="s">
        <v>158</v>
      </c>
      <c r="B84" s="162"/>
      <c r="C84" s="162"/>
      <c r="D84" s="240"/>
      <c r="E84" s="162"/>
      <c r="F84" s="162"/>
      <c r="H84" s="237"/>
    </row>
    <row r="85" spans="1:8" ht="12.75" customHeight="1">
      <c r="A85" s="163"/>
      <c r="B85" s="204"/>
      <c r="C85" s="204"/>
      <c r="D85" s="204"/>
      <c r="E85" s="204"/>
      <c r="F85" s="204"/>
      <c r="H85" s="237"/>
    </row>
    <row r="86" spans="1:8">
      <c r="A86" s="204"/>
      <c r="B86" s="204"/>
      <c r="C86" s="204"/>
      <c r="D86" s="204"/>
      <c r="E86" s="204"/>
      <c r="F86" s="204"/>
      <c r="H86" s="237"/>
    </row>
    <row r="87" spans="1:8">
      <c r="H87" s="237"/>
    </row>
    <row r="88" spans="1:8">
      <c r="H88" s="237"/>
    </row>
    <row r="89" spans="1:8">
      <c r="H89" s="237"/>
    </row>
    <row r="90" spans="1:8">
      <c r="H90" s="237"/>
    </row>
    <row r="91" spans="1:8">
      <c r="H91" s="237"/>
    </row>
    <row r="92" spans="1:8">
      <c r="H92" s="237"/>
    </row>
    <row r="93" spans="1:8">
      <c r="H93" s="237"/>
    </row>
    <row r="94" spans="1:8">
      <c r="H94" s="237"/>
    </row>
    <row r="95" spans="1:8">
      <c r="H95" s="237"/>
    </row>
    <row r="96" spans="1:8">
      <c r="H96" s="237"/>
    </row>
    <row r="97" spans="8:8">
      <c r="H97" s="237"/>
    </row>
    <row r="98" spans="8:8">
      <c r="H98" s="237"/>
    </row>
    <row r="99" spans="8:8">
      <c r="H99" s="237"/>
    </row>
    <row r="100" spans="8:8">
      <c r="H100" s="237"/>
    </row>
    <row r="101" spans="8:8">
      <c r="H101" s="237"/>
    </row>
    <row r="102" spans="8:8">
      <c r="H102" s="237"/>
    </row>
    <row r="103" spans="8:8">
      <c r="H103" s="237"/>
    </row>
    <row r="104" spans="8:8">
      <c r="H104" s="237"/>
    </row>
    <row r="212" spans="3:3">
      <c r="C212" s="164" t="s">
        <v>159</v>
      </c>
    </row>
  </sheetData>
  <mergeCells count="6">
    <mergeCell ref="A8:C9"/>
    <mergeCell ref="D8:D9"/>
    <mergeCell ref="A34:C35"/>
    <mergeCell ref="D34:D35"/>
    <mergeCell ref="A60:C61"/>
    <mergeCell ref="D60:D61"/>
  </mergeCells>
  <hyperlinks>
    <hyperlink ref="A1" location="Índice!A1" display="Volver al Índice" xr:uid="{45056B6B-6DF2-45B8-9376-CE1542CC9790}"/>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8F98-97E9-46D1-8D08-7924FB4CEBB6}">
  <dimension ref="A1:V89"/>
  <sheetViews>
    <sheetView showGridLines="0" zoomScaleNormal="100" workbookViewId="0"/>
  </sheetViews>
  <sheetFormatPr baseColWidth="10" defaultColWidth="11.44140625" defaultRowHeight="13.2"/>
  <cols>
    <col min="1" max="1" width="3.44140625" style="164" customWidth="1"/>
    <col min="2" max="2" width="1.44140625" style="164" customWidth="1"/>
    <col min="3" max="3" width="19.109375" style="164" customWidth="1"/>
    <col min="4" max="4" width="12.44140625" style="164" bestFit="1" customWidth="1"/>
    <col min="5" max="6" width="10.44140625" style="164" customWidth="1"/>
    <col min="7" max="7" width="1.88671875" style="164" customWidth="1"/>
    <col min="8" max="8" width="3.44140625" style="164" customWidth="1"/>
    <col min="9" max="9" width="1" style="164" customWidth="1"/>
    <col min="10" max="10" width="19" style="164" customWidth="1"/>
    <col min="11" max="11" width="11.44140625" style="164" bestFit="1" customWidth="1"/>
    <col min="12" max="13" width="10.44140625" style="164" customWidth="1"/>
    <col min="14" max="14" width="1.44140625" style="164" customWidth="1"/>
    <col min="15" max="15" width="2.44140625" style="164" customWidth="1"/>
    <col min="16" max="16" width="1.109375" style="164" customWidth="1"/>
    <col min="17" max="17" width="17.44140625" style="164" customWidth="1"/>
    <col min="18" max="18" width="11.44140625" style="164" bestFit="1" customWidth="1"/>
    <col min="19" max="20" width="10.44140625" style="164" customWidth="1"/>
    <col min="21" max="16384" width="11.44140625" style="164"/>
  </cols>
  <sheetData>
    <row r="1" spans="1:22" ht="21.75" customHeight="1">
      <c r="A1" s="1452" t="s">
        <v>1210</v>
      </c>
      <c r="B1" s="241"/>
      <c r="C1" s="241"/>
      <c r="D1" s="241"/>
      <c r="E1" s="241"/>
      <c r="F1" s="241"/>
      <c r="G1" s="241"/>
      <c r="H1" s="241"/>
      <c r="I1" s="241"/>
      <c r="J1" s="241"/>
      <c r="K1" s="241"/>
      <c r="L1" s="241"/>
      <c r="M1" s="241"/>
      <c r="N1" s="241"/>
      <c r="O1" s="241"/>
      <c r="P1" s="241"/>
      <c r="Q1" s="241"/>
      <c r="R1" s="241"/>
      <c r="S1" s="241"/>
      <c r="T1" s="241"/>
    </row>
    <row r="2" spans="1:22" s="243" customFormat="1" ht="25.2" customHeight="1">
      <c r="A2" s="242" t="s">
        <v>160</v>
      </c>
      <c r="B2" s="242"/>
      <c r="C2" s="242"/>
      <c r="D2" s="242"/>
      <c r="E2" s="242"/>
      <c r="F2" s="242"/>
      <c r="G2" s="242"/>
      <c r="H2" s="242"/>
      <c r="I2" s="242"/>
      <c r="J2" s="242"/>
      <c r="K2" s="242"/>
      <c r="L2" s="242"/>
      <c r="M2" s="242"/>
      <c r="N2" s="242"/>
      <c r="O2" s="242"/>
      <c r="P2" s="242"/>
      <c r="Q2" s="242"/>
      <c r="R2" s="242"/>
      <c r="S2" s="242"/>
      <c r="T2" s="242"/>
    </row>
    <row r="3" spans="1:22" s="245" customFormat="1" ht="18" customHeight="1">
      <c r="A3" s="244">
        <v>46173</v>
      </c>
      <c r="B3" s="244"/>
      <c r="C3" s="244"/>
      <c r="D3" s="244"/>
      <c r="E3" s="244"/>
      <c r="F3" s="244"/>
      <c r="G3" s="244"/>
      <c r="H3" s="244"/>
      <c r="I3" s="244"/>
      <c r="J3" s="244"/>
      <c r="K3" s="244"/>
      <c r="L3" s="244"/>
      <c r="M3" s="244"/>
      <c r="N3" s="244"/>
      <c r="O3" s="244"/>
      <c r="P3" s="244"/>
      <c r="Q3" s="244"/>
      <c r="R3" s="244"/>
      <c r="S3" s="244"/>
      <c r="T3" s="244"/>
    </row>
    <row r="4" spans="1:22" s="247" customFormat="1" ht="18" customHeight="1">
      <c r="A4" s="246" t="s">
        <v>125</v>
      </c>
      <c r="B4" s="246"/>
      <c r="C4" s="246"/>
      <c r="D4" s="246"/>
      <c r="E4" s="246"/>
      <c r="F4" s="246"/>
      <c r="G4" s="246"/>
      <c r="H4" s="246"/>
      <c r="I4" s="246"/>
      <c r="J4" s="246"/>
      <c r="K4" s="246"/>
      <c r="L4" s="246"/>
      <c r="M4" s="246"/>
      <c r="N4" s="246"/>
      <c r="O4" s="246"/>
      <c r="P4" s="246"/>
      <c r="Q4" s="246"/>
      <c r="R4" s="246"/>
      <c r="S4" s="246"/>
      <c r="T4" s="246"/>
    </row>
    <row r="5" spans="1:22" s="248" customFormat="1" ht="9.75" customHeight="1"/>
    <row r="6" spans="1:22" s="251" customFormat="1" ht="12.45" customHeight="1">
      <c r="A6" s="124" t="s">
        <v>161</v>
      </c>
      <c r="B6" s="124"/>
      <c r="C6" s="124"/>
      <c r="D6" s="124"/>
      <c r="E6" s="124"/>
      <c r="F6" s="124"/>
      <c r="G6" s="249"/>
      <c r="H6" s="124" t="s">
        <v>162</v>
      </c>
      <c r="I6" s="124"/>
      <c r="J6" s="124"/>
      <c r="K6" s="124"/>
      <c r="L6" s="124"/>
      <c r="M6" s="124"/>
      <c r="N6" s="249"/>
      <c r="O6" s="249"/>
      <c r="P6" s="249"/>
      <c r="Q6" s="250" t="s">
        <v>163</v>
      </c>
      <c r="R6" s="250"/>
      <c r="S6" s="250"/>
      <c r="T6" s="250"/>
      <c r="U6" s="249"/>
      <c r="V6" s="249"/>
    </row>
    <row r="7" spans="1:22" s="248" customFormat="1" ht="9" customHeight="1" thickBot="1"/>
    <row r="8" spans="1:22" s="252" customFormat="1" ht="12.9" customHeight="1">
      <c r="A8" s="128" t="s">
        <v>1</v>
      </c>
      <c r="B8" s="128"/>
      <c r="C8" s="129"/>
      <c r="D8" s="129" t="s">
        <v>127</v>
      </c>
      <c r="E8" s="130" t="s">
        <v>164</v>
      </c>
      <c r="F8" s="130" t="s">
        <v>165</v>
      </c>
      <c r="G8" s="126"/>
      <c r="H8" s="128" t="s">
        <v>1</v>
      </c>
      <c r="I8" s="128"/>
      <c r="J8" s="129"/>
      <c r="K8" s="129" t="s">
        <v>127</v>
      </c>
      <c r="L8" s="130" t="s">
        <v>164</v>
      </c>
      <c r="M8" s="130" t="s">
        <v>165</v>
      </c>
      <c r="N8" s="126"/>
      <c r="O8" s="128" t="s">
        <v>1</v>
      </c>
      <c r="P8" s="128"/>
      <c r="Q8" s="129"/>
      <c r="R8" s="129" t="s">
        <v>127</v>
      </c>
      <c r="S8" s="130" t="s">
        <v>164</v>
      </c>
      <c r="T8" s="130" t="s">
        <v>165</v>
      </c>
    </row>
    <row r="9" spans="1:22" s="252" customFormat="1" ht="12.9" customHeight="1">
      <c r="A9" s="132"/>
      <c r="B9" s="132"/>
      <c r="C9" s="132"/>
      <c r="D9" s="132"/>
      <c r="E9" s="133" t="s">
        <v>130</v>
      </c>
      <c r="F9" s="133" t="s">
        <v>131</v>
      </c>
      <c r="G9" s="126"/>
      <c r="H9" s="132"/>
      <c r="I9" s="132"/>
      <c r="J9" s="132"/>
      <c r="K9" s="132"/>
      <c r="L9" s="133" t="s">
        <v>130</v>
      </c>
      <c r="M9" s="133" t="s">
        <v>131</v>
      </c>
      <c r="N9" s="126"/>
      <c r="O9" s="132"/>
      <c r="P9" s="132"/>
      <c r="Q9" s="132"/>
      <c r="R9" s="132"/>
      <c r="S9" s="133" t="s">
        <v>130</v>
      </c>
      <c r="T9" s="133" t="s">
        <v>131</v>
      </c>
    </row>
    <row r="10" spans="1:22" s="248" customFormat="1" ht="4.6500000000000004" customHeight="1">
      <c r="C10" s="253"/>
      <c r="D10" s="253"/>
      <c r="E10" s="254"/>
      <c r="F10" s="254"/>
      <c r="H10" s="253"/>
      <c r="I10" s="253"/>
      <c r="J10" s="253"/>
      <c r="K10" s="253"/>
      <c r="L10" s="254"/>
      <c r="M10" s="254"/>
      <c r="Q10" s="253"/>
      <c r="R10" s="253"/>
      <c r="S10" s="254"/>
      <c r="T10" s="254"/>
    </row>
    <row r="11" spans="1:22" s="143" customFormat="1" ht="9.9" customHeight="1">
      <c r="A11" s="137">
        <v>1</v>
      </c>
      <c r="B11" s="138"/>
      <c r="C11" s="139" t="s">
        <v>132</v>
      </c>
      <c r="D11" s="255">
        <v>43179743.002999999</v>
      </c>
      <c r="E11" s="256">
        <v>37.7693695975221</v>
      </c>
      <c r="F11" s="257">
        <v>37.7693695975221</v>
      </c>
      <c r="H11" s="137">
        <v>1</v>
      </c>
      <c r="I11" s="137"/>
      <c r="J11" s="139" t="s">
        <v>132</v>
      </c>
      <c r="K11" s="255">
        <v>12408637.202</v>
      </c>
      <c r="L11" s="256">
        <v>32.596149819100624</v>
      </c>
      <c r="M11" s="257">
        <v>32.596149819100624</v>
      </c>
      <c r="O11" s="137">
        <v>1</v>
      </c>
      <c r="P11" s="138"/>
      <c r="Q11" s="139" t="s">
        <v>132</v>
      </c>
      <c r="R11" s="255">
        <v>7123943.4042100003</v>
      </c>
      <c r="S11" s="256">
        <v>36.192038353963817</v>
      </c>
      <c r="T11" s="257">
        <v>36.192038353963817</v>
      </c>
    </row>
    <row r="12" spans="1:22" s="143" customFormat="1" ht="9.9" customHeight="1">
      <c r="A12" s="137">
        <v>2</v>
      </c>
      <c r="B12" s="138"/>
      <c r="C12" s="139" t="s">
        <v>29</v>
      </c>
      <c r="D12" s="255">
        <v>22647233.449999999</v>
      </c>
      <c r="E12" s="256">
        <v>19.809560480130394</v>
      </c>
      <c r="F12" s="257">
        <v>57.578930077652494</v>
      </c>
      <c r="H12" s="137">
        <v>2</v>
      </c>
      <c r="I12" s="137"/>
      <c r="J12" s="139" t="s">
        <v>29</v>
      </c>
      <c r="K12" s="255">
        <v>11894931.889</v>
      </c>
      <c r="L12" s="256">
        <v>31.246701441101703</v>
      </c>
      <c r="M12" s="257">
        <v>63.842851260202323</v>
      </c>
      <c r="O12" s="137">
        <v>2</v>
      </c>
      <c r="P12" s="138"/>
      <c r="Q12" s="139" t="s">
        <v>29</v>
      </c>
      <c r="R12" s="255">
        <v>6125289.1037799995</v>
      </c>
      <c r="S12" s="256">
        <v>31.118537247518468</v>
      </c>
      <c r="T12" s="257">
        <v>67.310575601482284</v>
      </c>
    </row>
    <row r="13" spans="1:22" s="143" customFormat="1" ht="9.9" customHeight="1">
      <c r="A13" s="137">
        <v>3</v>
      </c>
      <c r="B13" s="138"/>
      <c r="C13" s="139" t="s">
        <v>36</v>
      </c>
      <c r="D13" s="255">
        <v>16354113.645</v>
      </c>
      <c r="E13" s="256">
        <v>14.304961533813888</v>
      </c>
      <c r="F13" s="257">
        <v>71.883891611466382</v>
      </c>
      <c r="H13" s="137">
        <v>3</v>
      </c>
      <c r="I13" s="137"/>
      <c r="J13" s="139" t="s">
        <v>36</v>
      </c>
      <c r="K13" s="255">
        <v>4173614.7450000001</v>
      </c>
      <c r="L13" s="256">
        <v>10.963635192211131</v>
      </c>
      <c r="M13" s="257">
        <v>74.806486452413452</v>
      </c>
      <c r="O13" s="137">
        <v>3</v>
      </c>
      <c r="P13" s="138"/>
      <c r="Q13" s="139" t="s">
        <v>117</v>
      </c>
      <c r="R13" s="255">
        <v>2496237.6951299999</v>
      </c>
      <c r="S13" s="256">
        <v>12.681730507483413</v>
      </c>
      <c r="T13" s="257">
        <v>79.992306108965693</v>
      </c>
    </row>
    <row r="14" spans="1:22" s="143" customFormat="1" ht="9.9" customHeight="1">
      <c r="A14" s="137">
        <v>4</v>
      </c>
      <c r="B14" s="138"/>
      <c r="C14" s="139" t="s">
        <v>117</v>
      </c>
      <c r="D14" s="255">
        <v>15721576.380000001</v>
      </c>
      <c r="E14" s="256">
        <v>13.751680479215416</v>
      </c>
      <c r="F14" s="257">
        <v>85.635572090681791</v>
      </c>
      <c r="H14" s="137">
        <v>4</v>
      </c>
      <c r="I14" s="137"/>
      <c r="J14" s="139" t="s">
        <v>117</v>
      </c>
      <c r="K14" s="255">
        <v>4045130.571</v>
      </c>
      <c r="L14" s="256">
        <v>10.626121143173387</v>
      </c>
      <c r="M14" s="257">
        <v>85.432607595586845</v>
      </c>
      <c r="O14" s="137">
        <v>4</v>
      </c>
      <c r="P14" s="138"/>
      <c r="Q14" s="139" t="s">
        <v>36</v>
      </c>
      <c r="R14" s="255">
        <v>1879361.1110699999</v>
      </c>
      <c r="S14" s="256">
        <v>9.547789132153591</v>
      </c>
      <c r="T14" s="257">
        <v>89.540095241119289</v>
      </c>
    </row>
    <row r="15" spans="1:22" s="143" customFormat="1" ht="9.9" customHeight="1">
      <c r="A15" s="137">
        <v>5</v>
      </c>
      <c r="B15" s="138"/>
      <c r="C15" s="139" t="s">
        <v>33</v>
      </c>
      <c r="D15" s="255">
        <v>5570276.2620000001</v>
      </c>
      <c r="E15" s="256">
        <v>4.8723268891425517</v>
      </c>
      <c r="F15" s="257">
        <v>90.507898979824347</v>
      </c>
      <c r="H15" s="137">
        <v>5</v>
      </c>
      <c r="I15" s="137"/>
      <c r="J15" s="139" t="s">
        <v>33</v>
      </c>
      <c r="K15" s="255">
        <v>2216607.2480000001</v>
      </c>
      <c r="L15" s="256">
        <v>5.8227878508904078</v>
      </c>
      <c r="M15" s="257">
        <v>91.255395446477252</v>
      </c>
      <c r="O15" s="137">
        <v>5</v>
      </c>
      <c r="P15" s="138"/>
      <c r="Q15" s="139" t="s">
        <v>33</v>
      </c>
      <c r="R15" s="255">
        <v>1103972.9031400001</v>
      </c>
      <c r="S15" s="256">
        <v>5.6085551758549412</v>
      </c>
      <c r="T15" s="257">
        <v>95.148650416974235</v>
      </c>
    </row>
    <row r="16" spans="1:22" s="143" customFormat="1" ht="9.9" customHeight="1">
      <c r="A16" s="137">
        <v>6</v>
      </c>
      <c r="B16" s="138"/>
      <c r="C16" s="139" t="s">
        <v>144</v>
      </c>
      <c r="D16" s="255">
        <v>3566181.415</v>
      </c>
      <c r="E16" s="256">
        <v>3.1193428804240759</v>
      </c>
      <c r="F16" s="257">
        <v>93.627241860248418</v>
      </c>
      <c r="H16" s="137">
        <v>6</v>
      </c>
      <c r="I16" s="137"/>
      <c r="J16" s="139" t="s">
        <v>40</v>
      </c>
      <c r="K16" s="255">
        <v>1566032.1259999999</v>
      </c>
      <c r="L16" s="256">
        <v>4.1137972663422753</v>
      </c>
      <c r="M16" s="257">
        <v>95.369192712819526</v>
      </c>
      <c r="O16" s="137">
        <v>6</v>
      </c>
      <c r="P16" s="138"/>
      <c r="Q16" s="139" t="s">
        <v>32</v>
      </c>
      <c r="R16" s="255">
        <v>330555.57354000001</v>
      </c>
      <c r="S16" s="256">
        <v>1.6793339470673212</v>
      </c>
      <c r="T16" s="257">
        <v>96.827984364041555</v>
      </c>
    </row>
    <row r="17" spans="1:22" s="143" customFormat="1" ht="9.9" customHeight="1">
      <c r="A17" s="137">
        <v>7</v>
      </c>
      <c r="B17" s="138"/>
      <c r="C17" s="139" t="s">
        <v>45</v>
      </c>
      <c r="D17" s="255">
        <v>2298872.0789999999</v>
      </c>
      <c r="E17" s="256">
        <v>2.0108259839143217</v>
      </c>
      <c r="F17" s="257">
        <v>95.638067844162734</v>
      </c>
      <c r="H17" s="137">
        <v>7</v>
      </c>
      <c r="I17" s="137"/>
      <c r="J17" s="139" t="s">
        <v>32</v>
      </c>
      <c r="K17" s="255">
        <v>623153.33700000006</v>
      </c>
      <c r="L17" s="256">
        <v>1.6369565168567093</v>
      </c>
      <c r="M17" s="257">
        <v>97.00614922967624</v>
      </c>
      <c r="O17" s="137">
        <v>7</v>
      </c>
      <c r="P17" s="138"/>
      <c r="Q17" s="139" t="s">
        <v>144</v>
      </c>
      <c r="R17" s="255">
        <v>286697.53026999999</v>
      </c>
      <c r="S17" s="256">
        <v>1.4565202757487647</v>
      </c>
      <c r="T17" s="257">
        <v>98.284504639790313</v>
      </c>
    </row>
    <row r="18" spans="1:22" s="143" customFormat="1" ht="9.9" customHeight="1">
      <c r="A18" s="137">
        <v>8</v>
      </c>
      <c r="B18" s="138"/>
      <c r="C18" s="139" t="s">
        <v>32</v>
      </c>
      <c r="D18" s="255">
        <v>1704965.105</v>
      </c>
      <c r="E18" s="256">
        <v>1.4913348881476454</v>
      </c>
      <c r="F18" s="257">
        <v>97.129402732310382</v>
      </c>
      <c r="H18" s="137">
        <v>8</v>
      </c>
      <c r="I18" s="137"/>
      <c r="J18" s="139" t="s">
        <v>38</v>
      </c>
      <c r="K18" s="255">
        <v>479484.69900000002</v>
      </c>
      <c r="L18" s="256">
        <v>1.259554520785833</v>
      </c>
      <c r="M18" s="257">
        <v>98.265703750462066</v>
      </c>
      <c r="O18" s="137">
        <v>8</v>
      </c>
      <c r="P18" s="138"/>
      <c r="Q18" s="139" t="s">
        <v>35</v>
      </c>
      <c r="R18" s="255">
        <v>152421.95733999999</v>
      </c>
      <c r="S18" s="256">
        <v>0.77435501842637922</v>
      </c>
      <c r="T18" s="257">
        <v>99.05885965821669</v>
      </c>
    </row>
    <row r="19" spans="1:22" s="143" customFormat="1" ht="9.9" customHeight="1">
      <c r="A19" s="137">
        <v>9</v>
      </c>
      <c r="B19" s="138"/>
      <c r="C19" s="139" t="s">
        <v>38</v>
      </c>
      <c r="D19" s="255">
        <v>1116859.2849999999</v>
      </c>
      <c r="E19" s="256">
        <v>0.97691806828629146</v>
      </c>
      <c r="F19" s="257">
        <v>98.106320800596677</v>
      </c>
      <c r="H19" s="137">
        <v>9</v>
      </c>
      <c r="I19" s="137"/>
      <c r="J19" s="139" t="s">
        <v>45</v>
      </c>
      <c r="K19" s="255">
        <v>185564.12299999999</v>
      </c>
      <c r="L19" s="256">
        <v>0.48745691052866807</v>
      </c>
      <c r="M19" s="257">
        <v>98.75316066099073</v>
      </c>
      <c r="O19" s="137">
        <v>9</v>
      </c>
      <c r="P19" s="138"/>
      <c r="Q19" s="139" t="s">
        <v>38</v>
      </c>
      <c r="R19" s="255">
        <v>86193.280360000004</v>
      </c>
      <c r="S19" s="256">
        <v>0.43789097296864476</v>
      </c>
      <c r="T19" s="257">
        <v>99.496750631185336</v>
      </c>
    </row>
    <row r="20" spans="1:22" s="143" customFormat="1" ht="9.9" customHeight="1">
      <c r="A20" s="137">
        <v>10</v>
      </c>
      <c r="B20" s="138"/>
      <c r="C20" s="139" t="s">
        <v>35</v>
      </c>
      <c r="D20" s="255">
        <v>946651.87399999995</v>
      </c>
      <c r="E20" s="256">
        <v>0.82803745512817928</v>
      </c>
      <c r="F20" s="257">
        <v>98.93435825572486</v>
      </c>
      <c r="H20" s="137">
        <v>10</v>
      </c>
      <c r="I20" s="137"/>
      <c r="J20" s="139" t="s">
        <v>35</v>
      </c>
      <c r="K20" s="255">
        <v>157033.27299999999</v>
      </c>
      <c r="L20" s="256">
        <v>0.41250944885927604</v>
      </c>
      <c r="M20" s="257">
        <v>99.165670109850012</v>
      </c>
      <c r="O20" s="137">
        <v>10</v>
      </c>
      <c r="P20" s="138"/>
      <c r="Q20" s="139" t="s">
        <v>30</v>
      </c>
      <c r="R20" s="255">
        <v>47840.180560000001</v>
      </c>
      <c r="S20" s="256">
        <v>0.24304427357815026</v>
      </c>
      <c r="T20" s="257">
        <v>99.739794904763485</v>
      </c>
    </row>
    <row r="21" spans="1:22" s="143" customFormat="1" ht="9.9" customHeight="1">
      <c r="A21" s="137">
        <v>11</v>
      </c>
      <c r="B21" s="138"/>
      <c r="C21" s="139" t="s">
        <v>43</v>
      </c>
      <c r="D21" s="255">
        <v>914134.66599999997</v>
      </c>
      <c r="E21" s="256">
        <v>0.79959461684759536</v>
      </c>
      <c r="F21" s="257">
        <v>99.733952872572459</v>
      </c>
      <c r="H21" s="137">
        <v>11</v>
      </c>
      <c r="I21" s="137"/>
      <c r="J21" s="139" t="s">
        <v>42</v>
      </c>
      <c r="K21" s="255">
        <v>108849.179</v>
      </c>
      <c r="L21" s="256">
        <v>0.28593503771697276</v>
      </c>
      <c r="M21" s="257">
        <v>99.45160514756698</v>
      </c>
      <c r="O21" s="137">
        <v>11</v>
      </c>
      <c r="P21" s="138"/>
      <c r="Q21" s="139" t="s">
        <v>42</v>
      </c>
      <c r="R21" s="255">
        <v>46574.614399999999</v>
      </c>
      <c r="S21" s="256">
        <v>0.23661477008502443</v>
      </c>
      <c r="T21" s="257">
        <v>99.976409674848512</v>
      </c>
    </row>
    <row r="22" spans="1:22" s="143" customFormat="1" ht="9.9" customHeight="1">
      <c r="A22" s="137">
        <v>12</v>
      </c>
      <c r="B22" s="138"/>
      <c r="C22" s="139" t="s">
        <v>42</v>
      </c>
      <c r="D22" s="255">
        <v>126669.412</v>
      </c>
      <c r="E22" s="256">
        <v>0.11079787663850633</v>
      </c>
      <c r="F22" s="257">
        <v>99.844750749210959</v>
      </c>
      <c r="H22" s="137">
        <v>12</v>
      </c>
      <c r="I22" s="137"/>
      <c r="J22" s="139" t="s">
        <v>43</v>
      </c>
      <c r="K22" s="255">
        <v>107722.594</v>
      </c>
      <c r="L22" s="256">
        <v>0.28297562059113135</v>
      </c>
      <c r="M22" s="257">
        <v>99.734580768158111</v>
      </c>
      <c r="O22" s="137">
        <v>12</v>
      </c>
      <c r="P22" s="138"/>
      <c r="Q22" s="139" t="s">
        <v>37</v>
      </c>
      <c r="R22" s="255">
        <v>3993.8684500000004</v>
      </c>
      <c r="S22" s="256">
        <v>2.0290200514179312E-2</v>
      </c>
      <c r="T22" s="257">
        <v>99.996699875362694</v>
      </c>
    </row>
    <row r="23" spans="1:22" s="143" customFormat="1" ht="9.9" customHeight="1">
      <c r="A23" s="137">
        <v>13</v>
      </c>
      <c r="B23" s="138"/>
      <c r="C23" s="139" t="s">
        <v>44</v>
      </c>
      <c r="D23" s="255">
        <v>124542.32</v>
      </c>
      <c r="E23" s="256">
        <v>0.10893730688221227</v>
      </c>
      <c r="F23" s="257">
        <v>99.953688056093171</v>
      </c>
      <c r="H23" s="137">
        <v>13</v>
      </c>
      <c r="I23" s="137"/>
      <c r="J23" s="139" t="s">
        <v>30</v>
      </c>
      <c r="K23" s="255">
        <v>101019.41</v>
      </c>
      <c r="L23" s="256">
        <v>0.26536708015497606</v>
      </c>
      <c r="M23" s="257">
        <v>99.999947848313084</v>
      </c>
      <c r="O23" s="137">
        <v>13</v>
      </c>
      <c r="P23" s="138"/>
      <c r="Q23" s="139" t="s">
        <v>43</v>
      </c>
      <c r="R23" s="255">
        <v>649.58765000000005</v>
      </c>
      <c r="S23" s="256">
        <v>3.3001246373136122E-3</v>
      </c>
      <c r="T23" s="257">
        <v>100.00000000000001</v>
      </c>
    </row>
    <row r="24" spans="1:22" s="143" customFormat="1" ht="9.9" customHeight="1">
      <c r="A24" s="137">
        <v>14</v>
      </c>
      <c r="B24" s="138"/>
      <c r="C24" s="139" t="s">
        <v>30</v>
      </c>
      <c r="D24" s="255">
        <v>52946.021000000001</v>
      </c>
      <c r="E24" s="256">
        <v>4.6311943906850742E-2</v>
      </c>
      <c r="F24" s="257">
        <v>100.00000000000003</v>
      </c>
      <c r="H24" s="137">
        <v>14</v>
      </c>
      <c r="I24" s="137"/>
      <c r="J24" s="139" t="s">
        <v>39</v>
      </c>
      <c r="K24" s="255">
        <v>19.853000000000002</v>
      </c>
      <c r="L24" s="256">
        <v>5.2151686911621641E-5</v>
      </c>
      <c r="M24" s="257">
        <v>100</v>
      </c>
      <c r="O24" s="137">
        <v>14</v>
      </c>
      <c r="P24" s="138"/>
      <c r="Q24" s="139" t="s">
        <v>99</v>
      </c>
      <c r="R24" s="255">
        <v>0</v>
      </c>
      <c r="S24" s="256" t="s">
        <v>134</v>
      </c>
      <c r="T24" s="257" t="s">
        <v>134</v>
      </c>
    </row>
    <row r="25" spans="1:22" s="143" customFormat="1" ht="9.9" customHeight="1">
      <c r="A25" s="137">
        <v>15</v>
      </c>
      <c r="B25" s="138"/>
      <c r="C25" s="139" t="s">
        <v>46</v>
      </c>
      <c r="D25" s="255">
        <v>0</v>
      </c>
      <c r="E25" s="256" t="s">
        <v>134</v>
      </c>
      <c r="F25" s="257" t="s">
        <v>134</v>
      </c>
      <c r="H25" s="137">
        <v>15</v>
      </c>
      <c r="I25" s="137"/>
      <c r="J25" s="139" t="s">
        <v>46</v>
      </c>
      <c r="K25" s="255">
        <v>0</v>
      </c>
      <c r="L25" s="256" t="s">
        <v>134</v>
      </c>
      <c r="M25" s="257" t="s">
        <v>134</v>
      </c>
      <c r="O25" s="137">
        <v>15</v>
      </c>
      <c r="P25" s="138"/>
      <c r="Q25" s="139" t="s">
        <v>46</v>
      </c>
      <c r="R25" s="255">
        <v>0</v>
      </c>
      <c r="S25" s="256" t="s">
        <v>134</v>
      </c>
      <c r="T25" s="257" t="s">
        <v>134</v>
      </c>
    </row>
    <row r="26" spans="1:22" s="143" customFormat="1" ht="9.9" customHeight="1">
      <c r="A26" s="137">
        <v>16</v>
      </c>
      <c r="B26" s="138"/>
      <c r="C26" s="139" t="s">
        <v>41</v>
      </c>
      <c r="D26" s="255">
        <v>0</v>
      </c>
      <c r="E26" s="256" t="s">
        <v>134</v>
      </c>
      <c r="F26" s="257" t="s">
        <v>134</v>
      </c>
      <c r="H26" s="137">
        <v>16</v>
      </c>
      <c r="I26" s="137"/>
      <c r="J26" s="139" t="s">
        <v>44</v>
      </c>
      <c r="K26" s="255">
        <v>0</v>
      </c>
      <c r="L26" s="256" t="s">
        <v>134</v>
      </c>
      <c r="M26" s="257" t="s">
        <v>134</v>
      </c>
      <c r="O26" s="137">
        <v>16</v>
      </c>
      <c r="P26" s="138"/>
      <c r="Q26" s="139" t="s">
        <v>47</v>
      </c>
      <c r="R26" s="255">
        <v>0</v>
      </c>
      <c r="S26" s="256" t="s">
        <v>134</v>
      </c>
      <c r="T26" s="257" t="s">
        <v>134</v>
      </c>
    </row>
    <row r="27" spans="1:22" s="143" customFormat="1" ht="9.9" customHeight="1">
      <c r="A27" s="137">
        <v>17</v>
      </c>
      <c r="B27" s="138"/>
      <c r="C27" s="139" t="s">
        <v>37</v>
      </c>
      <c r="D27" s="255">
        <v>0</v>
      </c>
      <c r="E27" s="256" t="s">
        <v>134</v>
      </c>
      <c r="F27" s="257" t="s">
        <v>134</v>
      </c>
      <c r="H27" s="137">
        <v>17</v>
      </c>
      <c r="I27" s="137"/>
      <c r="J27" s="139" t="s">
        <v>37</v>
      </c>
      <c r="K27" s="255">
        <v>0</v>
      </c>
      <c r="L27" s="256" t="s">
        <v>134</v>
      </c>
      <c r="M27" s="257" t="s">
        <v>134</v>
      </c>
      <c r="O27" s="137">
        <v>17</v>
      </c>
      <c r="P27" s="138"/>
      <c r="Q27" s="139" t="s">
        <v>44</v>
      </c>
      <c r="R27" s="255">
        <v>0</v>
      </c>
      <c r="S27" s="256" t="s">
        <v>134</v>
      </c>
      <c r="T27" s="257" t="s">
        <v>134</v>
      </c>
    </row>
    <row r="28" spans="1:22" s="143" customFormat="1" ht="9.9" customHeight="1">
      <c r="A28" s="137">
        <v>18</v>
      </c>
      <c r="B28" s="138"/>
      <c r="C28" s="139" t="s">
        <v>166</v>
      </c>
      <c r="D28" s="255">
        <v>0</v>
      </c>
      <c r="E28" s="256" t="s">
        <v>134</v>
      </c>
      <c r="F28" s="257" t="s">
        <v>134</v>
      </c>
      <c r="H28" s="137">
        <v>18</v>
      </c>
      <c r="I28" s="138"/>
      <c r="J28" s="139" t="s">
        <v>41</v>
      </c>
      <c r="K28" s="255">
        <v>0</v>
      </c>
      <c r="L28" s="256" t="s">
        <v>134</v>
      </c>
      <c r="M28" s="257" t="s">
        <v>134</v>
      </c>
      <c r="O28" s="137">
        <v>18</v>
      </c>
      <c r="P28" s="138"/>
      <c r="Q28" s="139" t="s">
        <v>41</v>
      </c>
      <c r="R28" s="255">
        <v>0</v>
      </c>
      <c r="S28" s="256" t="s">
        <v>134</v>
      </c>
      <c r="T28" s="257" t="s">
        <v>134</v>
      </c>
    </row>
    <row r="29" spans="1:22" s="143" customFormat="1" ht="9.9" customHeight="1">
      <c r="A29" s="137">
        <v>19</v>
      </c>
      <c r="B29" s="138"/>
      <c r="C29" s="139" t="s">
        <v>47</v>
      </c>
      <c r="D29" s="255">
        <v>0</v>
      </c>
      <c r="E29" s="256" t="s">
        <v>134</v>
      </c>
      <c r="F29" s="257" t="s">
        <v>134</v>
      </c>
      <c r="H29" s="137">
        <v>19</v>
      </c>
      <c r="I29" s="138"/>
      <c r="J29" s="139" t="s">
        <v>47</v>
      </c>
      <c r="K29" s="255">
        <v>0</v>
      </c>
      <c r="L29" s="256" t="s">
        <v>134</v>
      </c>
      <c r="M29" s="257" t="s">
        <v>134</v>
      </c>
      <c r="O29" s="137">
        <v>19</v>
      </c>
      <c r="P29" s="138"/>
      <c r="Q29" s="139" t="s">
        <v>45</v>
      </c>
      <c r="R29" s="255">
        <v>0</v>
      </c>
      <c r="S29" s="256" t="s">
        <v>134</v>
      </c>
      <c r="T29" s="257" t="s">
        <v>134</v>
      </c>
    </row>
    <row r="30" spans="1:22" s="262" customFormat="1" ht="6.75" customHeight="1">
      <c r="A30" s="258"/>
      <c r="B30" s="258"/>
      <c r="C30" s="259"/>
      <c r="D30" s="260"/>
      <c r="E30" s="261"/>
      <c r="F30" s="261"/>
      <c r="G30" s="248"/>
      <c r="H30" s="258"/>
      <c r="I30" s="258"/>
      <c r="J30" s="259"/>
      <c r="K30" s="260"/>
      <c r="L30" s="258"/>
      <c r="M30" s="261"/>
      <c r="O30" s="263"/>
      <c r="P30" s="263"/>
      <c r="Q30" s="259"/>
      <c r="R30" s="260"/>
      <c r="S30" s="264"/>
      <c r="T30" s="264"/>
    </row>
    <row r="31" spans="1:22" s="248" customFormat="1" ht="13.65" customHeight="1">
      <c r="A31" s="149"/>
      <c r="B31" s="149"/>
      <c r="C31" s="149"/>
      <c r="D31" s="149"/>
      <c r="E31" s="149"/>
      <c r="F31" s="149"/>
      <c r="G31" s="149"/>
      <c r="H31" s="149"/>
      <c r="I31" s="149"/>
      <c r="J31" s="149"/>
      <c r="K31" s="149"/>
      <c r="L31" s="149"/>
    </row>
    <row r="32" spans="1:22" s="251" customFormat="1" ht="12.45" customHeight="1">
      <c r="A32" s="124" t="s">
        <v>167</v>
      </c>
      <c r="B32" s="124"/>
      <c r="C32" s="124"/>
      <c r="D32" s="124"/>
      <c r="E32" s="124"/>
      <c r="F32" s="124"/>
      <c r="G32" s="249"/>
      <c r="H32" s="124" t="s">
        <v>168</v>
      </c>
      <c r="I32" s="124"/>
      <c r="J32" s="124"/>
      <c r="K32" s="124"/>
      <c r="L32" s="124"/>
      <c r="M32" s="124"/>
      <c r="N32" s="249"/>
      <c r="O32" s="124" t="s">
        <v>169</v>
      </c>
      <c r="P32" s="124"/>
      <c r="Q32" s="124"/>
      <c r="R32" s="124"/>
      <c r="S32" s="124"/>
      <c r="T32" s="124"/>
      <c r="U32" s="249"/>
      <c r="V32" s="249"/>
    </row>
    <row r="33" spans="1:20" s="248" customFormat="1" ht="9" customHeight="1" thickBot="1"/>
    <row r="34" spans="1:20" s="252" customFormat="1" ht="12.9" customHeight="1">
      <c r="A34" s="128" t="s">
        <v>1</v>
      </c>
      <c r="B34" s="128"/>
      <c r="C34" s="129"/>
      <c r="D34" s="129" t="s">
        <v>127</v>
      </c>
      <c r="E34" s="130" t="s">
        <v>164</v>
      </c>
      <c r="F34" s="130" t="s">
        <v>165</v>
      </c>
      <c r="G34" s="126"/>
      <c r="H34" s="128" t="s">
        <v>1</v>
      </c>
      <c r="I34" s="128"/>
      <c r="J34" s="129"/>
      <c r="K34" s="129" t="s">
        <v>127</v>
      </c>
      <c r="L34" s="130" t="s">
        <v>164</v>
      </c>
      <c r="M34" s="130" t="s">
        <v>165</v>
      </c>
      <c r="N34" s="126"/>
      <c r="O34" s="128" t="s">
        <v>1</v>
      </c>
      <c r="P34" s="128"/>
      <c r="Q34" s="129"/>
      <c r="R34" s="129" t="s">
        <v>127</v>
      </c>
      <c r="S34" s="130" t="s">
        <v>164</v>
      </c>
      <c r="T34" s="130" t="s">
        <v>165</v>
      </c>
    </row>
    <row r="35" spans="1:20" s="248" customFormat="1" ht="12.9" customHeight="1">
      <c r="A35" s="132"/>
      <c r="B35" s="132"/>
      <c r="C35" s="132"/>
      <c r="D35" s="132"/>
      <c r="E35" s="133" t="s">
        <v>130</v>
      </c>
      <c r="F35" s="133" t="s">
        <v>131</v>
      </c>
      <c r="G35" s="126"/>
      <c r="H35" s="132"/>
      <c r="I35" s="132"/>
      <c r="J35" s="132"/>
      <c r="K35" s="132"/>
      <c r="L35" s="133" t="s">
        <v>130</v>
      </c>
      <c r="M35" s="133" t="s">
        <v>131</v>
      </c>
      <c r="N35" s="126"/>
      <c r="O35" s="132"/>
      <c r="P35" s="132"/>
      <c r="Q35" s="132"/>
      <c r="R35" s="132"/>
      <c r="S35" s="133" t="s">
        <v>130</v>
      </c>
      <c r="T35" s="133" t="s">
        <v>131</v>
      </c>
    </row>
    <row r="36" spans="1:20" s="248" customFormat="1" ht="5.25" customHeight="1">
      <c r="C36" s="253"/>
      <c r="D36" s="253"/>
      <c r="E36" s="254"/>
      <c r="F36" s="254"/>
      <c r="H36" s="253"/>
      <c r="I36" s="253"/>
      <c r="J36" s="253"/>
      <c r="K36" s="253"/>
      <c r="L36" s="254"/>
      <c r="M36" s="254"/>
      <c r="O36" s="253"/>
      <c r="P36" s="253"/>
      <c r="Q36" s="253"/>
      <c r="R36" s="253"/>
      <c r="S36" s="254"/>
      <c r="T36" s="254"/>
    </row>
    <row r="37" spans="1:20" s="143" customFormat="1" ht="9.9" customHeight="1">
      <c r="A37" s="137">
        <v>1</v>
      </c>
      <c r="B37" s="138"/>
      <c r="C37" s="139" t="s">
        <v>132</v>
      </c>
      <c r="D37" s="255">
        <v>20589617.221000001</v>
      </c>
      <c r="E37" s="256">
        <v>39.200797509179466</v>
      </c>
      <c r="F37" s="257">
        <v>39.200797509179466</v>
      </c>
      <c r="H37" s="137">
        <v>1</v>
      </c>
      <c r="I37" s="137"/>
      <c r="J37" s="139" t="s">
        <v>46</v>
      </c>
      <c r="K37" s="255">
        <v>1945565.9836600001</v>
      </c>
      <c r="L37" s="256">
        <v>47.259976758482644</v>
      </c>
      <c r="M37" s="257">
        <v>47.259976758482644</v>
      </c>
      <c r="O37" s="137">
        <v>1</v>
      </c>
      <c r="P37" s="137"/>
      <c r="Q37" s="139" t="s">
        <v>132</v>
      </c>
      <c r="R37" s="255">
        <v>24808604.630819999</v>
      </c>
      <c r="S37" s="256">
        <v>33.76432557268005</v>
      </c>
      <c r="T37" s="257">
        <v>33.76432557268005</v>
      </c>
    </row>
    <row r="38" spans="1:20" s="143" customFormat="1" ht="9.9" customHeight="1">
      <c r="A38" s="137">
        <v>2</v>
      </c>
      <c r="B38" s="138"/>
      <c r="C38" s="139" t="s">
        <v>37</v>
      </c>
      <c r="D38" s="255">
        <v>11612105.412</v>
      </c>
      <c r="E38" s="256">
        <v>22.108414548221045</v>
      </c>
      <c r="F38" s="257">
        <v>61.309212057400515</v>
      </c>
      <c r="H38" s="137">
        <v>2</v>
      </c>
      <c r="I38" s="137"/>
      <c r="J38" s="139" t="s">
        <v>37</v>
      </c>
      <c r="K38" s="255">
        <v>1867949.9684900001</v>
      </c>
      <c r="L38" s="256">
        <v>45.374596820805202</v>
      </c>
      <c r="M38" s="257">
        <v>45.374596820805202</v>
      </c>
      <c r="O38" s="137">
        <v>2</v>
      </c>
      <c r="P38" s="137"/>
      <c r="Q38" s="139" t="s">
        <v>29</v>
      </c>
      <c r="R38" s="255">
        <v>19127776.320799999</v>
      </c>
      <c r="S38" s="256">
        <v>26.032760680726145</v>
      </c>
      <c r="T38" s="257">
        <v>59.797086253406192</v>
      </c>
    </row>
    <row r="39" spans="1:20" s="143" customFormat="1" ht="9.9" customHeight="1">
      <c r="A39" s="137">
        <v>3</v>
      </c>
      <c r="B39" s="138"/>
      <c r="C39" s="139" t="s">
        <v>29</v>
      </c>
      <c r="D39" s="255">
        <v>9202285.1339999996</v>
      </c>
      <c r="E39" s="256">
        <v>17.520331353792212</v>
      </c>
      <c r="F39" s="257">
        <v>78.829543411192731</v>
      </c>
      <c r="H39" s="137">
        <v>3</v>
      </c>
      <c r="I39" s="137"/>
      <c r="J39" s="139" t="s">
        <v>132</v>
      </c>
      <c r="K39" s="255">
        <v>243517.62114999999</v>
      </c>
      <c r="L39" s="256">
        <v>5.9153157551510658</v>
      </c>
      <c r="M39" s="257">
        <v>51.289912575956265</v>
      </c>
      <c r="O39" s="137">
        <v>3</v>
      </c>
      <c r="P39" s="137"/>
      <c r="Q39" s="139" t="s">
        <v>36</v>
      </c>
      <c r="R39" s="255">
        <v>11711418.209069999</v>
      </c>
      <c r="S39" s="256">
        <v>15.939152693723385</v>
      </c>
      <c r="T39" s="257">
        <v>75.736238947129578</v>
      </c>
    </row>
    <row r="40" spans="1:20" s="143" customFormat="1" ht="9.9" customHeight="1">
      <c r="A40" s="137">
        <v>4</v>
      </c>
      <c r="B40" s="138"/>
      <c r="C40" s="139" t="s">
        <v>117</v>
      </c>
      <c r="D40" s="255">
        <v>6130402.3090000004</v>
      </c>
      <c r="E40" s="256">
        <v>11.671740032146333</v>
      </c>
      <c r="F40" s="257">
        <v>90.501283443339062</v>
      </c>
      <c r="H40" s="137">
        <v>4</v>
      </c>
      <c r="I40" s="137"/>
      <c r="J40" s="139" t="s">
        <v>29</v>
      </c>
      <c r="K40" s="255">
        <v>43234.219969999998</v>
      </c>
      <c r="L40" s="256">
        <v>1.0502076249861059</v>
      </c>
      <c r="M40" s="257">
        <v>52.340120200942373</v>
      </c>
      <c r="O40" s="137">
        <v>4</v>
      </c>
      <c r="P40" s="137"/>
      <c r="Q40" s="139" t="s">
        <v>117</v>
      </c>
      <c r="R40" s="255">
        <v>11469244.812290002</v>
      </c>
      <c r="S40" s="256">
        <v>15.609556509834691</v>
      </c>
      <c r="T40" s="257">
        <v>91.345795456964268</v>
      </c>
    </row>
    <row r="41" spans="1:20" s="143" customFormat="1" ht="9.9" customHeight="1">
      <c r="A41" s="137">
        <v>5</v>
      </c>
      <c r="B41" s="138"/>
      <c r="C41" s="139" t="s">
        <v>36</v>
      </c>
      <c r="D41" s="255">
        <v>2260338.4640000002</v>
      </c>
      <c r="E41" s="256">
        <v>4.303483133193005</v>
      </c>
      <c r="F41" s="257">
        <v>94.804766576532074</v>
      </c>
      <c r="H41" s="137">
        <v>5</v>
      </c>
      <c r="I41" s="137"/>
      <c r="J41" s="139" t="s">
        <v>36</v>
      </c>
      <c r="K41" s="255">
        <v>7956.9236200000005</v>
      </c>
      <c r="L41" s="256">
        <v>0.19328258640850993</v>
      </c>
      <c r="M41" s="257">
        <v>52.53340278735088</v>
      </c>
      <c r="O41" s="137">
        <v>5</v>
      </c>
      <c r="P41" s="137"/>
      <c r="Q41" s="139" t="s">
        <v>33</v>
      </c>
      <c r="R41" s="255">
        <v>3692306.4923800002</v>
      </c>
      <c r="S41" s="256">
        <v>5.0252015531724803</v>
      </c>
      <c r="T41" s="257">
        <v>96.370997010136747</v>
      </c>
    </row>
    <row r="42" spans="1:20" s="143" customFormat="1" ht="9.9" customHeight="1">
      <c r="A42" s="137">
        <v>6</v>
      </c>
      <c r="B42" s="138"/>
      <c r="C42" s="139" t="s">
        <v>46</v>
      </c>
      <c r="D42" s="255">
        <v>2038178.763</v>
      </c>
      <c r="E42" s="256">
        <v>3.8805108476898811</v>
      </c>
      <c r="F42" s="257">
        <v>98.685277424221951</v>
      </c>
      <c r="H42" s="137">
        <v>6</v>
      </c>
      <c r="I42" s="137"/>
      <c r="J42" s="139" t="s">
        <v>117</v>
      </c>
      <c r="K42" s="255">
        <v>3920.6131700000001</v>
      </c>
      <c r="L42" s="256">
        <v>9.523608494872883E-2</v>
      </c>
      <c r="M42" s="257">
        <v>52.628638872299611</v>
      </c>
      <c r="O42" s="137">
        <v>6</v>
      </c>
      <c r="P42" s="137"/>
      <c r="Q42" s="139" t="s">
        <v>32</v>
      </c>
      <c r="R42" s="255">
        <v>1591562.02046</v>
      </c>
      <c r="S42" s="256">
        <v>2.1661040202625741</v>
      </c>
      <c r="T42" s="257">
        <v>98.537101030399327</v>
      </c>
    </row>
    <row r="43" spans="1:20" s="143" customFormat="1" ht="9.9" customHeight="1">
      <c r="A43" s="137">
        <v>7</v>
      </c>
      <c r="B43" s="138"/>
      <c r="C43" s="139" t="s">
        <v>33</v>
      </c>
      <c r="D43" s="255">
        <v>448912.42700000003</v>
      </c>
      <c r="E43" s="256">
        <v>0.85468928155851454</v>
      </c>
      <c r="F43" s="257">
        <v>99.539966705780472</v>
      </c>
      <c r="H43" s="137">
        <v>7</v>
      </c>
      <c r="I43" s="137"/>
      <c r="J43" s="139" t="s">
        <v>47</v>
      </c>
      <c r="K43" s="255">
        <v>2673.50326</v>
      </c>
      <c r="L43" s="256">
        <v>6.4942388483601274E-2</v>
      </c>
      <c r="M43" s="257">
        <v>52.693581260783212</v>
      </c>
      <c r="O43" s="137">
        <v>7</v>
      </c>
      <c r="P43" s="137"/>
      <c r="Q43" s="139" t="s">
        <v>38</v>
      </c>
      <c r="R43" s="255">
        <v>570235.42709999997</v>
      </c>
      <c r="S43" s="256">
        <v>0.7760861564040441</v>
      </c>
      <c r="T43" s="257">
        <v>99.313187186803376</v>
      </c>
    </row>
    <row r="44" spans="1:20" s="143" customFormat="1" ht="9.9" customHeight="1">
      <c r="A44" s="137">
        <v>8</v>
      </c>
      <c r="B44" s="138"/>
      <c r="C44" s="139" t="s">
        <v>32</v>
      </c>
      <c r="D44" s="255">
        <v>170308.698</v>
      </c>
      <c r="E44" s="256">
        <v>0.32425259356160796</v>
      </c>
      <c r="F44" s="257">
        <v>99.864219299342082</v>
      </c>
      <c r="H44" s="137">
        <v>8</v>
      </c>
      <c r="I44" s="137"/>
      <c r="J44" s="139" t="s">
        <v>32</v>
      </c>
      <c r="K44" s="255">
        <v>1028.2254599999999</v>
      </c>
      <c r="L44" s="256">
        <v>2.4976748026127191E-2</v>
      </c>
      <c r="M44" s="257">
        <v>52.718558008809339</v>
      </c>
      <c r="O44" s="137">
        <v>8</v>
      </c>
      <c r="P44" s="137"/>
      <c r="Q44" s="139" t="s">
        <v>37</v>
      </c>
      <c r="R44" s="255">
        <v>336157.65826</v>
      </c>
      <c r="S44" s="256">
        <v>0.45750806166421643</v>
      </c>
      <c r="T44" s="257">
        <v>99.77069524846759</v>
      </c>
    </row>
    <row r="45" spans="1:20" s="143" customFormat="1" ht="9.9" customHeight="1">
      <c r="A45" s="137">
        <v>9</v>
      </c>
      <c r="B45" s="138"/>
      <c r="C45" s="139" t="s">
        <v>30</v>
      </c>
      <c r="D45" s="255">
        <v>55389.932999999997</v>
      </c>
      <c r="E45" s="256">
        <v>0.10545749948985986</v>
      </c>
      <c r="F45" s="257">
        <v>99.969676798831941</v>
      </c>
      <c r="H45" s="137">
        <v>9</v>
      </c>
      <c r="I45" s="137"/>
      <c r="J45" s="139" t="s">
        <v>33</v>
      </c>
      <c r="K45" s="255">
        <v>417.38628000000006</v>
      </c>
      <c r="L45" s="256">
        <v>1.0138780209860369E-2</v>
      </c>
      <c r="M45" s="257">
        <v>52.728696789019196</v>
      </c>
      <c r="O45" s="137">
        <v>9</v>
      </c>
      <c r="P45" s="137"/>
      <c r="Q45" s="139" t="s">
        <v>30</v>
      </c>
      <c r="R45" s="255">
        <v>102641.14188</v>
      </c>
      <c r="S45" s="256">
        <v>0.13969382732967586</v>
      </c>
      <c r="T45" s="257">
        <v>99.910389075797269</v>
      </c>
    </row>
    <row r="46" spans="1:20" s="143" customFormat="1" ht="9.9" customHeight="1">
      <c r="A46" s="137">
        <v>10</v>
      </c>
      <c r="B46" s="138"/>
      <c r="C46" s="139" t="s">
        <v>42</v>
      </c>
      <c r="D46" s="255">
        <v>5327.5529999999999</v>
      </c>
      <c r="E46" s="256">
        <v>1.0143186448333515E-2</v>
      </c>
      <c r="F46" s="257">
        <v>99.979819985280272</v>
      </c>
      <c r="H46" s="137">
        <v>10</v>
      </c>
      <c r="I46" s="137"/>
      <c r="J46" s="139" t="s">
        <v>39</v>
      </c>
      <c r="K46" s="255">
        <v>320.02204</v>
      </c>
      <c r="L46" s="256">
        <v>7.7736937732384081E-3</v>
      </c>
      <c r="M46" s="257">
        <v>52.736470482792434</v>
      </c>
      <c r="O46" s="137">
        <v>10</v>
      </c>
      <c r="P46" s="137"/>
      <c r="Q46" s="139" t="s">
        <v>47</v>
      </c>
      <c r="R46" s="255">
        <v>65842.333630000008</v>
      </c>
      <c r="S46" s="256">
        <v>8.9610924202747494E-2</v>
      </c>
      <c r="T46" s="257">
        <v>100.00000000000001</v>
      </c>
    </row>
    <row r="47" spans="1:20" s="143" customFormat="1" ht="9.9" customHeight="1">
      <c r="A47" s="137">
        <v>11</v>
      </c>
      <c r="B47" s="138"/>
      <c r="C47" s="139" t="s">
        <v>38</v>
      </c>
      <c r="D47" s="255">
        <v>5141.8459999999995</v>
      </c>
      <c r="E47" s="256">
        <v>9.789616859112971E-3</v>
      </c>
      <c r="F47" s="257">
        <v>99.989609602139382</v>
      </c>
      <c r="H47" s="137">
        <v>11</v>
      </c>
      <c r="I47" s="137"/>
      <c r="J47" s="139" t="s">
        <v>30</v>
      </c>
      <c r="K47" s="255">
        <v>76.355869999999996</v>
      </c>
      <c r="L47" s="256">
        <v>1.8547696001475441E-3</v>
      </c>
      <c r="M47" s="257">
        <v>52.738325252392585</v>
      </c>
      <c r="O47" s="137">
        <v>11</v>
      </c>
      <c r="P47" s="137"/>
      <c r="Q47" s="139" t="s">
        <v>39</v>
      </c>
      <c r="R47" s="255">
        <v>0</v>
      </c>
      <c r="S47" s="256" t="s">
        <v>134</v>
      </c>
      <c r="T47" s="257" t="s">
        <v>134</v>
      </c>
    </row>
    <row r="48" spans="1:20" s="143" customFormat="1" ht="9.9" customHeight="1">
      <c r="A48" s="137">
        <v>12</v>
      </c>
      <c r="B48" s="138"/>
      <c r="C48" s="139" t="s">
        <v>47</v>
      </c>
      <c r="D48" s="255">
        <v>2678.556</v>
      </c>
      <c r="E48" s="256">
        <v>5.0997320759272463E-3</v>
      </c>
      <c r="F48" s="257">
        <v>99.994709334215315</v>
      </c>
      <c r="H48" s="137">
        <v>12</v>
      </c>
      <c r="I48" s="137"/>
      <c r="J48" s="139" t="s">
        <v>35</v>
      </c>
      <c r="K48" s="255">
        <v>38.476510000000005</v>
      </c>
      <c r="L48" s="256">
        <v>9.3463752122492996E-4</v>
      </c>
      <c r="M48" s="257">
        <v>52.739259889913811</v>
      </c>
      <c r="O48" s="137">
        <v>12</v>
      </c>
      <c r="P48" s="137"/>
      <c r="Q48" s="139" t="s">
        <v>42</v>
      </c>
      <c r="R48" s="255">
        <v>0</v>
      </c>
      <c r="S48" s="256" t="s">
        <v>134</v>
      </c>
      <c r="T48" s="257" t="s">
        <v>134</v>
      </c>
    </row>
    <row r="49" spans="1:22" s="143" customFormat="1" ht="9.9" customHeight="1">
      <c r="A49" s="137">
        <v>13</v>
      </c>
      <c r="B49" s="138"/>
      <c r="C49" s="139" t="s">
        <v>99</v>
      </c>
      <c r="D49" s="255">
        <v>1597.2639999999999</v>
      </c>
      <c r="E49" s="256">
        <v>3.0410484061277254E-3</v>
      </c>
      <c r="F49" s="257">
        <v>99.997750382621447</v>
      </c>
      <c r="H49" s="137">
        <v>13</v>
      </c>
      <c r="I49" s="137"/>
      <c r="J49" s="139" t="s">
        <v>42</v>
      </c>
      <c r="K49" s="255">
        <v>31.425129999999999</v>
      </c>
      <c r="L49" s="256">
        <v>7.6335160354645425E-4</v>
      </c>
      <c r="M49" s="257">
        <v>52.740023241517356</v>
      </c>
      <c r="O49" s="137">
        <v>13</v>
      </c>
      <c r="P49" s="137"/>
      <c r="Q49" s="139" t="s">
        <v>35</v>
      </c>
      <c r="R49" s="255">
        <v>0</v>
      </c>
      <c r="S49" s="256" t="s">
        <v>134</v>
      </c>
      <c r="T49" s="257" t="s">
        <v>134</v>
      </c>
    </row>
    <row r="50" spans="1:22" s="143" customFormat="1" ht="9.9" customHeight="1">
      <c r="A50" s="137">
        <v>14</v>
      </c>
      <c r="B50" s="138"/>
      <c r="C50" s="139" t="s">
        <v>144</v>
      </c>
      <c r="D50" s="255">
        <v>944.87699999999995</v>
      </c>
      <c r="E50" s="256">
        <v>1.7989616587093598E-3</v>
      </c>
      <c r="F50" s="257">
        <v>99.999549344280155</v>
      </c>
      <c r="H50" s="137">
        <v>14</v>
      </c>
      <c r="I50" s="137"/>
      <c r="J50" s="139" t="s">
        <v>38</v>
      </c>
      <c r="K50" s="255">
        <v>0</v>
      </c>
      <c r="L50" s="256" t="s">
        <v>134</v>
      </c>
      <c r="M50" s="257" t="s">
        <v>134</v>
      </c>
      <c r="O50" s="137">
        <v>14</v>
      </c>
      <c r="P50" s="137"/>
      <c r="Q50" s="139" t="s">
        <v>144</v>
      </c>
      <c r="R50" s="255">
        <v>0</v>
      </c>
      <c r="S50" s="256" t="s">
        <v>134</v>
      </c>
      <c r="T50" s="257" t="s">
        <v>134</v>
      </c>
    </row>
    <row r="51" spans="1:22" s="143" customFormat="1" ht="9.9" customHeight="1">
      <c r="A51" s="137">
        <v>15</v>
      </c>
      <c r="B51" s="138"/>
      <c r="C51" s="139" t="s">
        <v>35</v>
      </c>
      <c r="D51" s="255">
        <v>236.7</v>
      </c>
      <c r="E51" s="256">
        <v>4.5065571986248521E-4</v>
      </c>
      <c r="F51" s="257">
        <v>100.00000000000001</v>
      </c>
      <c r="H51" s="137">
        <v>15</v>
      </c>
      <c r="I51" s="137"/>
      <c r="J51" s="139" t="s">
        <v>40</v>
      </c>
      <c r="K51" s="255">
        <v>0</v>
      </c>
      <c r="L51" s="256" t="s">
        <v>134</v>
      </c>
      <c r="M51" s="257" t="s">
        <v>134</v>
      </c>
      <c r="O51" s="137">
        <v>15</v>
      </c>
      <c r="P51" s="137"/>
      <c r="Q51" s="139" t="s">
        <v>41</v>
      </c>
      <c r="R51" s="255">
        <v>0</v>
      </c>
      <c r="S51" s="256" t="s">
        <v>134</v>
      </c>
      <c r="T51" s="257" t="s">
        <v>134</v>
      </c>
    </row>
    <row r="52" spans="1:22" s="143" customFormat="1" ht="9.9" customHeight="1">
      <c r="A52" s="137">
        <v>16</v>
      </c>
      <c r="B52" s="138"/>
      <c r="C52" s="139" t="s">
        <v>41</v>
      </c>
      <c r="D52" s="255">
        <v>0</v>
      </c>
      <c r="E52" s="256" t="s">
        <v>134</v>
      </c>
      <c r="F52" s="257" t="s">
        <v>134</v>
      </c>
      <c r="H52" s="137">
        <v>16</v>
      </c>
      <c r="I52" s="137"/>
      <c r="J52" s="139" t="s">
        <v>41</v>
      </c>
      <c r="K52" s="255">
        <v>0</v>
      </c>
      <c r="L52" s="256" t="s">
        <v>134</v>
      </c>
      <c r="M52" s="257" t="s">
        <v>134</v>
      </c>
      <c r="O52" s="137">
        <v>16</v>
      </c>
      <c r="P52" s="137"/>
      <c r="Q52" s="139" t="s">
        <v>43</v>
      </c>
      <c r="R52" s="255">
        <v>0</v>
      </c>
      <c r="S52" s="256" t="s">
        <v>134</v>
      </c>
      <c r="T52" s="257" t="s">
        <v>134</v>
      </c>
    </row>
    <row r="53" spans="1:22" s="143" customFormat="1" ht="9.9" customHeight="1">
      <c r="A53" s="137">
        <v>17</v>
      </c>
      <c r="B53" s="138"/>
      <c r="C53" s="139" t="s">
        <v>43</v>
      </c>
      <c r="D53" s="255">
        <v>0</v>
      </c>
      <c r="E53" s="256" t="s">
        <v>134</v>
      </c>
      <c r="F53" s="257" t="s">
        <v>134</v>
      </c>
      <c r="H53" s="137">
        <v>17</v>
      </c>
      <c r="I53" s="137"/>
      <c r="J53" s="139" t="s">
        <v>43</v>
      </c>
      <c r="K53" s="255">
        <v>0</v>
      </c>
      <c r="L53" s="256" t="s">
        <v>134</v>
      </c>
      <c r="M53" s="257" t="s">
        <v>134</v>
      </c>
      <c r="O53" s="137">
        <v>17</v>
      </c>
      <c r="P53" s="137"/>
      <c r="Q53" s="139" t="s">
        <v>44</v>
      </c>
      <c r="R53" s="255">
        <v>0</v>
      </c>
      <c r="S53" s="256" t="s">
        <v>134</v>
      </c>
      <c r="T53" s="257" t="s">
        <v>134</v>
      </c>
    </row>
    <row r="54" spans="1:22" s="143" customFormat="1" ht="9.9" customHeight="1">
      <c r="A54" s="137">
        <v>18</v>
      </c>
      <c r="B54" s="138"/>
      <c r="C54" s="139" t="s">
        <v>44</v>
      </c>
      <c r="D54" s="255">
        <v>0</v>
      </c>
      <c r="E54" s="256" t="s">
        <v>134</v>
      </c>
      <c r="F54" s="257" t="s">
        <v>134</v>
      </c>
      <c r="H54" s="137">
        <v>18</v>
      </c>
      <c r="I54" s="138"/>
      <c r="J54" s="139" t="s">
        <v>44</v>
      </c>
      <c r="K54" s="255">
        <v>0</v>
      </c>
      <c r="L54" s="256" t="s">
        <v>134</v>
      </c>
      <c r="M54" s="257" t="s">
        <v>134</v>
      </c>
      <c r="O54" s="137">
        <v>18</v>
      </c>
      <c r="P54" s="138"/>
      <c r="Q54" s="139" t="s">
        <v>45</v>
      </c>
      <c r="R54" s="255">
        <v>0</v>
      </c>
      <c r="S54" s="256" t="s">
        <v>134</v>
      </c>
      <c r="T54" s="257" t="s">
        <v>134</v>
      </c>
    </row>
    <row r="55" spans="1:22" s="143" customFormat="1" ht="9.9" customHeight="1">
      <c r="A55" s="137">
        <v>19</v>
      </c>
      <c r="B55" s="138"/>
      <c r="C55" s="139" t="s">
        <v>45</v>
      </c>
      <c r="D55" s="255">
        <v>0</v>
      </c>
      <c r="E55" s="256" t="s">
        <v>134</v>
      </c>
      <c r="F55" s="257" t="s">
        <v>134</v>
      </c>
      <c r="H55" s="137">
        <v>19</v>
      </c>
      <c r="I55" s="138"/>
      <c r="J55" s="139" t="s">
        <v>45</v>
      </c>
      <c r="K55" s="255">
        <v>0</v>
      </c>
      <c r="L55" s="256" t="s">
        <v>134</v>
      </c>
      <c r="M55" s="257" t="s">
        <v>134</v>
      </c>
      <c r="O55" s="137">
        <v>19</v>
      </c>
      <c r="P55" s="138"/>
      <c r="Q55" s="139" t="s">
        <v>46</v>
      </c>
      <c r="R55" s="255">
        <v>0</v>
      </c>
      <c r="S55" s="256" t="s">
        <v>134</v>
      </c>
      <c r="T55" s="257" t="s">
        <v>134</v>
      </c>
    </row>
    <row r="56" spans="1:22" s="248" customFormat="1" ht="6" customHeight="1">
      <c r="A56" s="263"/>
      <c r="B56" s="263"/>
      <c r="C56" s="259"/>
      <c r="D56" s="260"/>
      <c r="E56" s="264"/>
      <c r="F56" s="264"/>
      <c r="H56" s="263"/>
      <c r="I56" s="263"/>
      <c r="J56" s="259"/>
      <c r="K56" s="265"/>
      <c r="L56" s="264"/>
      <c r="M56" s="263"/>
      <c r="O56" s="263"/>
      <c r="P56" s="263"/>
      <c r="Q56" s="259"/>
      <c r="R56" s="265"/>
      <c r="S56" s="264"/>
      <c r="T56" s="263"/>
    </row>
    <row r="57" spans="1:22" s="267" customFormat="1" ht="11.25" customHeight="1">
      <c r="A57" s="149"/>
      <c r="B57" s="149"/>
      <c r="C57" s="149"/>
      <c r="D57" s="149"/>
      <c r="E57" s="149"/>
      <c r="F57" s="149"/>
      <c r="G57" s="149"/>
      <c r="H57" s="149"/>
      <c r="I57" s="149"/>
      <c r="J57" s="149"/>
      <c r="K57" s="149"/>
      <c r="L57" s="149"/>
      <c r="M57" s="266"/>
      <c r="N57" s="266"/>
      <c r="O57" s="266"/>
      <c r="P57" s="266"/>
      <c r="Q57" s="266"/>
      <c r="R57" s="266"/>
      <c r="S57" s="266"/>
      <c r="T57" s="266"/>
      <c r="U57" s="266"/>
      <c r="V57" s="266"/>
    </row>
    <row r="58" spans="1:22" ht="16.8">
      <c r="A58" s="124" t="s">
        <v>170</v>
      </c>
      <c r="B58" s="124"/>
      <c r="C58" s="124"/>
      <c r="D58" s="124"/>
      <c r="E58" s="124"/>
      <c r="F58" s="124"/>
      <c r="G58" s="268"/>
      <c r="H58" s="124" t="s">
        <v>171</v>
      </c>
      <c r="I58" s="124"/>
      <c r="J58" s="124"/>
      <c r="K58" s="124"/>
      <c r="L58" s="124"/>
      <c r="M58" s="124"/>
      <c r="N58" s="268"/>
      <c r="O58" s="268"/>
      <c r="P58" s="268"/>
      <c r="Q58" s="268"/>
      <c r="R58" s="268"/>
      <c r="S58" s="268"/>
      <c r="T58" s="268"/>
      <c r="U58" s="268"/>
      <c r="V58" s="268"/>
    </row>
    <row r="59" spans="1:22" ht="14.4" thickBot="1">
      <c r="A59" s="248"/>
      <c r="B59" s="248"/>
      <c r="C59" s="248"/>
      <c r="D59" s="248"/>
      <c r="E59" s="248"/>
      <c r="F59" s="248"/>
      <c r="G59" s="268"/>
      <c r="H59" s="248"/>
      <c r="I59" s="248"/>
      <c r="J59" s="248"/>
      <c r="K59" s="248"/>
      <c r="L59" s="248"/>
      <c r="M59" s="248"/>
      <c r="N59" s="268"/>
      <c r="O59" s="268"/>
      <c r="P59" s="268"/>
      <c r="Q59" s="269"/>
      <c r="R59" s="268"/>
      <c r="S59" s="268"/>
      <c r="T59" s="268"/>
      <c r="U59" s="268"/>
      <c r="V59" s="268"/>
    </row>
    <row r="60" spans="1:22" ht="13.8">
      <c r="A60" s="128" t="s">
        <v>1</v>
      </c>
      <c r="B60" s="128"/>
      <c r="C60" s="129"/>
      <c r="D60" s="129" t="s">
        <v>127</v>
      </c>
      <c r="E60" s="130" t="s">
        <v>164</v>
      </c>
      <c r="F60" s="130" t="s">
        <v>165</v>
      </c>
      <c r="G60" s="268"/>
      <c r="H60" s="128" t="s">
        <v>1</v>
      </c>
      <c r="I60" s="128"/>
      <c r="J60" s="129"/>
      <c r="K60" s="129" t="s">
        <v>127</v>
      </c>
      <c r="L60" s="130" t="s">
        <v>164</v>
      </c>
      <c r="M60" s="130" t="s">
        <v>165</v>
      </c>
      <c r="N60" s="268"/>
      <c r="O60" s="268"/>
      <c r="P60" s="268"/>
      <c r="Q60" s="268"/>
      <c r="R60" s="268"/>
      <c r="S60" s="268"/>
      <c r="T60" s="268"/>
      <c r="U60" s="268"/>
      <c r="V60" s="268"/>
    </row>
    <row r="61" spans="1:22" ht="13.8">
      <c r="A61" s="132"/>
      <c r="B61" s="132"/>
      <c r="C61" s="132"/>
      <c r="D61" s="132"/>
      <c r="E61" s="133" t="s">
        <v>130</v>
      </c>
      <c r="F61" s="133" t="s">
        <v>131</v>
      </c>
      <c r="G61" s="268"/>
      <c r="H61" s="132"/>
      <c r="I61" s="132"/>
      <c r="J61" s="132"/>
      <c r="K61" s="132"/>
      <c r="L61" s="133" t="s">
        <v>130</v>
      </c>
      <c r="M61" s="133" t="s">
        <v>131</v>
      </c>
      <c r="N61" s="268"/>
      <c r="O61" s="268"/>
      <c r="P61" s="268"/>
      <c r="Q61" s="268"/>
      <c r="R61" s="268"/>
      <c r="S61" s="268"/>
      <c r="T61" s="268"/>
      <c r="U61" s="268"/>
      <c r="V61" s="268"/>
    </row>
    <row r="62" spans="1:22" ht="13.8">
      <c r="A62" s="248"/>
      <c r="B62" s="248"/>
      <c r="C62" s="253"/>
      <c r="D62" s="253"/>
      <c r="E62" s="254"/>
      <c r="F62" s="254"/>
      <c r="G62" s="268"/>
      <c r="H62" s="248"/>
      <c r="I62" s="248"/>
      <c r="J62" s="253"/>
      <c r="K62" s="253"/>
      <c r="L62" s="254"/>
      <c r="M62" s="254"/>
      <c r="N62" s="268"/>
      <c r="O62" s="268"/>
      <c r="P62" s="268"/>
      <c r="Q62" s="268"/>
      <c r="R62" s="268"/>
      <c r="S62" s="268"/>
      <c r="T62" s="268"/>
      <c r="U62" s="268"/>
      <c r="V62" s="268"/>
    </row>
    <row r="63" spans="1:22" ht="9.9" customHeight="1">
      <c r="A63" s="137">
        <v>1</v>
      </c>
      <c r="B63" s="138"/>
      <c r="C63" s="139" t="s">
        <v>132</v>
      </c>
      <c r="D63" s="255">
        <v>6638272.9740600009</v>
      </c>
      <c r="E63" s="256">
        <v>36.058433471228106</v>
      </c>
      <c r="F63" s="257">
        <v>36.058433471228106</v>
      </c>
      <c r="G63" s="268"/>
      <c r="H63" s="137">
        <v>1</v>
      </c>
      <c r="I63" s="138"/>
      <c r="J63" s="139" t="s">
        <v>132</v>
      </c>
      <c r="K63" s="255">
        <v>16072422.182</v>
      </c>
      <c r="L63" s="256">
        <v>24.569357918412098</v>
      </c>
      <c r="M63" s="257">
        <v>24.569357918412098</v>
      </c>
      <c r="N63" s="268"/>
      <c r="O63" s="268"/>
      <c r="P63" s="268"/>
      <c r="Q63" s="268"/>
      <c r="R63" s="268"/>
      <c r="S63" s="268"/>
      <c r="T63" s="268"/>
      <c r="U63" s="268"/>
      <c r="V63" s="268"/>
    </row>
    <row r="64" spans="1:22" ht="9.9" customHeight="1">
      <c r="A64" s="137">
        <v>2</v>
      </c>
      <c r="B64" s="138"/>
      <c r="C64" s="139" t="s">
        <v>29</v>
      </c>
      <c r="D64" s="255">
        <v>4046031.6923699998</v>
      </c>
      <c r="E64" s="256">
        <v>21.977638637625184</v>
      </c>
      <c r="F64" s="257">
        <v>58.03607210885329</v>
      </c>
      <c r="G64" s="268"/>
      <c r="H64" s="137">
        <v>2</v>
      </c>
      <c r="I64" s="138"/>
      <c r="J64" s="139" t="s">
        <v>29</v>
      </c>
      <c r="K64" s="255">
        <v>12461884.207429999</v>
      </c>
      <c r="L64" s="256">
        <v>19.05005293931713</v>
      </c>
      <c r="M64" s="257">
        <v>43.619410857729228</v>
      </c>
      <c r="N64" s="268"/>
      <c r="O64" s="268"/>
      <c r="P64" s="268"/>
      <c r="Q64" s="268"/>
      <c r="R64" s="268"/>
      <c r="S64" s="268"/>
      <c r="T64" s="268"/>
      <c r="U64" s="268"/>
      <c r="V64" s="268"/>
    </row>
    <row r="65" spans="1:22" ht="9.9" customHeight="1">
      <c r="A65" s="137">
        <v>3</v>
      </c>
      <c r="B65" s="138"/>
      <c r="C65" s="139" t="s">
        <v>36</v>
      </c>
      <c r="D65" s="255">
        <v>3157577.1022899998</v>
      </c>
      <c r="E65" s="256">
        <v>17.151642350067672</v>
      </c>
      <c r="F65" s="257">
        <v>75.187714458920965</v>
      </c>
      <c r="G65" s="268"/>
      <c r="H65" s="137">
        <v>3</v>
      </c>
      <c r="I65" s="138"/>
      <c r="J65" s="139" t="s">
        <v>36</v>
      </c>
      <c r="K65" s="255">
        <v>12255880.87764</v>
      </c>
      <c r="L65" s="256">
        <v>18.735142748141119</v>
      </c>
      <c r="M65" s="257">
        <v>62.35455360587035</v>
      </c>
      <c r="N65" s="268"/>
      <c r="O65" s="268"/>
      <c r="P65" s="268"/>
      <c r="Q65" s="268"/>
      <c r="R65" s="268"/>
      <c r="S65" s="268"/>
      <c r="T65" s="268"/>
      <c r="U65" s="268"/>
      <c r="V65" s="268"/>
    </row>
    <row r="66" spans="1:22" ht="9.9" customHeight="1">
      <c r="A66" s="137">
        <v>4</v>
      </c>
      <c r="B66" s="138"/>
      <c r="C66" s="139" t="s">
        <v>99</v>
      </c>
      <c r="D66" s="255">
        <v>1840292.3805</v>
      </c>
      <c r="E66" s="256">
        <v>9.9962837667524145</v>
      </c>
      <c r="F66" s="257">
        <v>85.183998225673378</v>
      </c>
      <c r="G66" s="268"/>
      <c r="H66" s="137">
        <v>4</v>
      </c>
      <c r="I66" s="138"/>
      <c r="J66" s="139" t="s">
        <v>117</v>
      </c>
      <c r="K66" s="255">
        <v>9597567.16622</v>
      </c>
      <c r="L66" s="256">
        <v>14.671470185554595</v>
      </c>
      <c r="M66" s="257">
        <v>77.026023791424947</v>
      </c>
      <c r="N66" s="268"/>
      <c r="O66" s="268"/>
      <c r="P66" s="268"/>
      <c r="Q66" s="268"/>
      <c r="R66" s="268"/>
      <c r="S66" s="268"/>
      <c r="T66" s="268"/>
      <c r="U66" s="268"/>
      <c r="V66" s="268"/>
    </row>
    <row r="67" spans="1:22" ht="9.9" customHeight="1">
      <c r="A67" s="137">
        <v>5</v>
      </c>
      <c r="B67" s="138"/>
      <c r="C67" s="139" t="s">
        <v>117</v>
      </c>
      <c r="D67" s="255">
        <v>1327117.8976199999</v>
      </c>
      <c r="E67" s="256">
        <v>7.2087714088893922</v>
      </c>
      <c r="F67" s="257">
        <v>92.392769634562768</v>
      </c>
      <c r="G67" s="268"/>
      <c r="H67" s="137">
        <v>5</v>
      </c>
      <c r="I67" s="138"/>
      <c r="J67" s="139" t="s">
        <v>47</v>
      </c>
      <c r="K67" s="255">
        <v>2383623.5475100004</v>
      </c>
      <c r="L67" s="256">
        <v>3.6437631751059962</v>
      </c>
      <c r="M67" s="257">
        <v>80.66978696653095</v>
      </c>
      <c r="N67" s="268"/>
      <c r="O67" s="268"/>
      <c r="P67" s="268"/>
      <c r="Q67" s="268"/>
      <c r="R67" s="268"/>
      <c r="S67" s="268"/>
      <c r="T67" s="268"/>
      <c r="U67" s="268"/>
      <c r="V67" s="268"/>
    </row>
    <row r="68" spans="1:22" ht="9.9" customHeight="1">
      <c r="A68" s="137">
        <v>6</v>
      </c>
      <c r="B68" s="138"/>
      <c r="C68" s="139" t="s">
        <v>32</v>
      </c>
      <c r="D68" s="255">
        <v>559807.30171000003</v>
      </c>
      <c r="E68" s="256">
        <v>3.0408171559525425</v>
      </c>
      <c r="F68" s="257">
        <v>95.433586790515307</v>
      </c>
      <c r="G68" s="268"/>
      <c r="H68" s="137">
        <v>6</v>
      </c>
      <c r="I68" s="138"/>
      <c r="J68" s="139" t="s">
        <v>33</v>
      </c>
      <c r="K68" s="255">
        <v>2211604.43903</v>
      </c>
      <c r="L68" s="256">
        <v>3.3808034919174492</v>
      </c>
      <c r="M68" s="257">
        <v>84.050590458448397</v>
      </c>
      <c r="N68" s="268"/>
      <c r="O68" s="268"/>
      <c r="P68" s="268"/>
      <c r="Q68" s="268"/>
      <c r="R68" s="268"/>
      <c r="S68" s="268"/>
      <c r="T68" s="268"/>
      <c r="U68" s="268"/>
      <c r="V68" s="268"/>
    </row>
    <row r="69" spans="1:22" ht="9.9" customHeight="1">
      <c r="A69" s="137">
        <v>7</v>
      </c>
      <c r="B69" s="138"/>
      <c r="C69" s="139" t="s">
        <v>41</v>
      </c>
      <c r="D69" s="255">
        <v>523546.60745999997</v>
      </c>
      <c r="E69" s="256">
        <v>2.8438526990307755</v>
      </c>
      <c r="F69" s="257">
        <v>98.277439489546083</v>
      </c>
      <c r="G69" s="268"/>
      <c r="H69" s="137">
        <v>7</v>
      </c>
      <c r="I69" s="138"/>
      <c r="J69" s="139" t="s">
        <v>99</v>
      </c>
      <c r="K69" s="255">
        <v>1986221.53816</v>
      </c>
      <c r="L69" s="256">
        <v>3.0362684182702022</v>
      </c>
      <c r="M69" s="257">
        <v>87.086858876718594</v>
      </c>
      <c r="N69" s="268"/>
      <c r="O69" s="268"/>
      <c r="P69" s="268"/>
      <c r="Q69" s="268"/>
      <c r="R69" s="268"/>
      <c r="S69" s="268"/>
      <c r="T69" s="268"/>
      <c r="U69" s="268"/>
      <c r="V69" s="268"/>
    </row>
    <row r="70" spans="1:22" ht="9.9" customHeight="1">
      <c r="A70" s="137">
        <v>8</v>
      </c>
      <c r="B70" s="138"/>
      <c r="C70" s="139" t="s">
        <v>33</v>
      </c>
      <c r="D70" s="255">
        <v>188024.95756000001</v>
      </c>
      <c r="E70" s="256">
        <v>1.0213327245807937</v>
      </c>
      <c r="F70" s="257">
        <v>99.29877221412687</v>
      </c>
      <c r="G70" s="268"/>
      <c r="H70" s="137">
        <v>8</v>
      </c>
      <c r="I70" s="138"/>
      <c r="J70" s="139" t="s">
        <v>38</v>
      </c>
      <c r="K70" s="255">
        <v>1966879.1417100001</v>
      </c>
      <c r="L70" s="256">
        <v>3.0067003633747742</v>
      </c>
      <c r="M70" s="257">
        <v>90.09355924009337</v>
      </c>
      <c r="N70" s="268"/>
      <c r="O70" s="268"/>
      <c r="P70" s="268"/>
      <c r="Q70" s="268"/>
      <c r="R70" s="268"/>
      <c r="S70" s="268"/>
      <c r="T70" s="268"/>
      <c r="U70" s="268"/>
      <c r="V70" s="268"/>
    </row>
    <row r="71" spans="1:22" ht="9.9" customHeight="1">
      <c r="A71" s="137">
        <v>9</v>
      </c>
      <c r="B71" s="138"/>
      <c r="C71" s="139" t="s">
        <v>47</v>
      </c>
      <c r="D71" s="255">
        <v>76495.650510000007</v>
      </c>
      <c r="E71" s="256">
        <v>0.415516706759673</v>
      </c>
      <c r="F71" s="257">
        <v>99.714288920886545</v>
      </c>
      <c r="G71" s="268"/>
      <c r="H71" s="137">
        <v>9</v>
      </c>
      <c r="I71" s="138"/>
      <c r="J71" s="139" t="s">
        <v>32</v>
      </c>
      <c r="K71" s="255">
        <v>1911433.87528</v>
      </c>
      <c r="L71" s="256">
        <v>2.9219430952807333</v>
      </c>
      <c r="M71" s="257">
        <v>93.015502335374109</v>
      </c>
      <c r="N71" s="268"/>
      <c r="O71" s="268"/>
      <c r="P71" s="268"/>
      <c r="Q71" s="268"/>
      <c r="R71" s="268"/>
      <c r="S71" s="268"/>
      <c r="T71" s="268"/>
      <c r="U71" s="268"/>
      <c r="V71" s="268"/>
    </row>
    <row r="72" spans="1:22" ht="9.9" customHeight="1">
      <c r="A72" s="137">
        <v>10</v>
      </c>
      <c r="B72" s="138"/>
      <c r="C72" s="139" t="s">
        <v>37</v>
      </c>
      <c r="D72" s="255">
        <v>27926.33294</v>
      </c>
      <c r="E72" s="256">
        <v>0.15169304160092142</v>
      </c>
      <c r="F72" s="257">
        <v>99.865981962487467</v>
      </c>
      <c r="G72" s="268"/>
      <c r="H72" s="137">
        <v>10</v>
      </c>
      <c r="I72" s="138"/>
      <c r="J72" s="139" t="s">
        <v>30</v>
      </c>
      <c r="K72" s="255">
        <v>1448535.06217</v>
      </c>
      <c r="L72" s="256">
        <v>2.2143256316202242</v>
      </c>
      <c r="M72" s="257">
        <v>95.229827966994335</v>
      </c>
      <c r="N72" s="268"/>
      <c r="O72" s="268"/>
      <c r="P72" s="268"/>
      <c r="Q72" s="268"/>
      <c r="R72" s="268"/>
      <c r="S72" s="268"/>
      <c r="T72" s="268"/>
      <c r="U72" s="268"/>
      <c r="V72" s="268"/>
    </row>
    <row r="73" spans="1:22" ht="9.9" customHeight="1">
      <c r="A73" s="137">
        <v>11</v>
      </c>
      <c r="B73" s="138"/>
      <c r="C73" s="139" t="s">
        <v>46</v>
      </c>
      <c r="D73" s="255">
        <v>12385.672560000001</v>
      </c>
      <c r="E73" s="256">
        <v>6.7277731986370534E-2</v>
      </c>
      <c r="F73" s="257">
        <v>99.933259694473833</v>
      </c>
      <c r="G73" s="268"/>
      <c r="H73" s="137">
        <v>11</v>
      </c>
      <c r="I73" s="138"/>
      <c r="J73" s="139" t="s">
        <v>41</v>
      </c>
      <c r="K73" s="255">
        <v>982083.28263000003</v>
      </c>
      <c r="L73" s="256">
        <v>1.5012768706168336</v>
      </c>
      <c r="M73" s="257">
        <v>96.73110483761117</v>
      </c>
      <c r="N73" s="268"/>
      <c r="O73" s="268"/>
      <c r="P73" s="268"/>
      <c r="Q73" s="268"/>
      <c r="R73" s="268"/>
      <c r="S73" s="268"/>
      <c r="T73" s="268"/>
      <c r="U73" s="268"/>
      <c r="V73" s="268"/>
    </row>
    <row r="74" spans="1:22" ht="9.9" customHeight="1">
      <c r="A74" s="137">
        <v>12</v>
      </c>
      <c r="B74" s="138"/>
      <c r="C74" s="139" t="s">
        <v>38</v>
      </c>
      <c r="D74" s="255">
        <v>9970.7568499999998</v>
      </c>
      <c r="E74" s="256">
        <v>5.4160151885653277E-2</v>
      </c>
      <c r="F74" s="257">
        <v>99.987419846359487</v>
      </c>
      <c r="G74" s="268"/>
      <c r="H74" s="137">
        <v>12</v>
      </c>
      <c r="I74" s="138"/>
      <c r="J74" s="139" t="s">
        <v>46</v>
      </c>
      <c r="K74" s="255">
        <v>873691.63409000007</v>
      </c>
      <c r="L74" s="256">
        <v>1.3355822927747647</v>
      </c>
      <c r="M74" s="257">
        <v>98.06668713038593</v>
      </c>
      <c r="N74" s="268"/>
      <c r="O74" s="268"/>
      <c r="P74" s="268"/>
      <c r="Q74" s="268"/>
      <c r="R74" s="268"/>
      <c r="S74" s="268"/>
      <c r="T74" s="268"/>
      <c r="U74" s="268"/>
      <c r="V74" s="268"/>
    </row>
    <row r="75" spans="1:22" ht="9.9" customHeight="1">
      <c r="A75" s="137">
        <v>13</v>
      </c>
      <c r="B75" s="138"/>
      <c r="C75" s="139" t="s">
        <v>30</v>
      </c>
      <c r="D75" s="255">
        <v>2315.9767599999996</v>
      </c>
      <c r="E75" s="256">
        <v>1.2580153640517585E-2</v>
      </c>
      <c r="F75" s="257">
        <v>100</v>
      </c>
      <c r="G75" s="268"/>
      <c r="H75" s="137">
        <v>13</v>
      </c>
      <c r="I75" s="138"/>
      <c r="J75" s="139" t="s">
        <v>42</v>
      </c>
      <c r="K75" s="255">
        <v>780780.58</v>
      </c>
      <c r="L75" s="256">
        <v>1.1935523661921557</v>
      </c>
      <c r="M75" s="257">
        <v>99.26023949657808</v>
      </c>
      <c r="N75" s="268"/>
      <c r="O75" s="268"/>
      <c r="P75" s="268"/>
      <c r="Q75" s="268"/>
      <c r="R75" s="268"/>
      <c r="S75" s="268"/>
      <c r="T75" s="268"/>
      <c r="U75" s="268"/>
      <c r="V75" s="268"/>
    </row>
    <row r="76" spans="1:22" ht="9.9" customHeight="1">
      <c r="A76" s="137">
        <v>14</v>
      </c>
      <c r="B76" s="138"/>
      <c r="C76" s="139" t="s">
        <v>42</v>
      </c>
      <c r="D76" s="255">
        <v>0</v>
      </c>
      <c r="E76" s="256" t="s">
        <v>134</v>
      </c>
      <c r="F76" s="257" t="s">
        <v>134</v>
      </c>
      <c r="G76" s="268"/>
      <c r="H76" s="137">
        <v>14</v>
      </c>
      <c r="I76" s="138"/>
      <c r="J76" s="139" t="s">
        <v>37</v>
      </c>
      <c r="K76" s="255">
        <v>458052.50767000002</v>
      </c>
      <c r="L76" s="256">
        <v>0.70020908354275291</v>
      </c>
      <c r="M76" s="257">
        <v>99.96044858012084</v>
      </c>
      <c r="N76" s="268"/>
      <c r="O76" s="268"/>
      <c r="P76" s="268"/>
      <c r="Q76" s="268"/>
      <c r="R76" s="268"/>
      <c r="S76" s="268"/>
      <c r="T76" s="268"/>
      <c r="U76" s="268"/>
      <c r="V76" s="268"/>
    </row>
    <row r="77" spans="1:22" ht="9.9" customHeight="1">
      <c r="A77" s="137">
        <v>15</v>
      </c>
      <c r="B77" s="138"/>
      <c r="C77" s="139" t="s">
        <v>35</v>
      </c>
      <c r="D77" s="255">
        <v>0</v>
      </c>
      <c r="E77" s="256" t="s">
        <v>134</v>
      </c>
      <c r="F77" s="257" t="s">
        <v>134</v>
      </c>
      <c r="G77" s="268"/>
      <c r="H77" s="137">
        <v>15</v>
      </c>
      <c r="I77" s="138"/>
      <c r="J77" s="139" t="s">
        <v>144</v>
      </c>
      <c r="K77" s="255">
        <v>25873.167719999998</v>
      </c>
      <c r="L77" s="256">
        <v>3.9551419879183598E-2</v>
      </c>
      <c r="M77" s="257">
        <v>100.00000000000003</v>
      </c>
      <c r="N77" s="268"/>
      <c r="O77" s="268"/>
      <c r="P77" s="268"/>
      <c r="Q77" s="270"/>
      <c r="R77" s="268"/>
      <c r="S77" s="268"/>
      <c r="T77" s="268"/>
      <c r="U77" s="268"/>
      <c r="V77" s="268"/>
    </row>
    <row r="78" spans="1:22" ht="9.9" customHeight="1">
      <c r="A78" s="137">
        <v>16</v>
      </c>
      <c r="B78" s="138"/>
      <c r="C78" s="139" t="s">
        <v>144</v>
      </c>
      <c r="D78" s="255">
        <v>0</v>
      </c>
      <c r="E78" s="256" t="s">
        <v>134</v>
      </c>
      <c r="F78" s="257" t="s">
        <v>134</v>
      </c>
      <c r="G78" s="268"/>
      <c r="H78" s="137">
        <v>16</v>
      </c>
      <c r="I78" s="138"/>
      <c r="J78" s="139" t="s">
        <v>35</v>
      </c>
      <c r="K78" s="255">
        <v>0</v>
      </c>
      <c r="L78" s="256" t="s">
        <v>134</v>
      </c>
      <c r="M78" s="257" t="s">
        <v>134</v>
      </c>
      <c r="N78" s="268"/>
      <c r="O78" s="268"/>
      <c r="P78" s="268"/>
      <c r="Q78" s="270"/>
      <c r="R78" s="268"/>
      <c r="S78" s="268"/>
      <c r="T78" s="268"/>
      <c r="U78" s="268"/>
      <c r="V78" s="268"/>
    </row>
    <row r="79" spans="1:22" ht="9.9" customHeight="1">
      <c r="A79" s="137">
        <v>17</v>
      </c>
      <c r="B79" s="138"/>
      <c r="C79" s="139" t="s">
        <v>43</v>
      </c>
      <c r="D79" s="255">
        <v>0</v>
      </c>
      <c r="E79" s="256" t="s">
        <v>134</v>
      </c>
      <c r="F79" s="257" t="s">
        <v>134</v>
      </c>
      <c r="G79" s="268"/>
      <c r="H79" s="137">
        <v>17</v>
      </c>
      <c r="I79" s="138"/>
      <c r="J79" s="139" t="s">
        <v>43</v>
      </c>
      <c r="K79" s="255">
        <v>0</v>
      </c>
      <c r="L79" s="256" t="s">
        <v>134</v>
      </c>
      <c r="M79" s="257" t="s">
        <v>134</v>
      </c>
      <c r="N79" s="268"/>
      <c r="O79" s="268"/>
      <c r="P79" s="268"/>
      <c r="Q79" s="270"/>
      <c r="R79" s="268"/>
      <c r="S79" s="268"/>
      <c r="T79" s="268"/>
      <c r="U79" s="268"/>
      <c r="V79" s="268"/>
    </row>
    <row r="80" spans="1:22" ht="9.9" customHeight="1">
      <c r="A80" s="137">
        <v>18</v>
      </c>
      <c r="B80" s="138"/>
      <c r="C80" s="139" t="s">
        <v>44</v>
      </c>
      <c r="D80" s="255">
        <v>0</v>
      </c>
      <c r="E80" s="256" t="s">
        <v>134</v>
      </c>
      <c r="F80" s="257" t="s">
        <v>134</v>
      </c>
      <c r="G80" s="268"/>
      <c r="H80" s="137">
        <v>18</v>
      </c>
      <c r="I80" s="138"/>
      <c r="J80" s="139" t="s">
        <v>44</v>
      </c>
      <c r="K80" s="255">
        <v>0</v>
      </c>
      <c r="L80" s="256" t="s">
        <v>134</v>
      </c>
      <c r="M80" s="257" t="s">
        <v>134</v>
      </c>
      <c r="N80" s="268"/>
      <c r="O80" s="268"/>
      <c r="P80" s="268"/>
      <c r="Q80" s="270"/>
      <c r="R80" s="268"/>
      <c r="S80" s="268"/>
      <c r="T80" s="268"/>
      <c r="U80" s="268"/>
      <c r="V80" s="268"/>
    </row>
    <row r="81" spans="1:22" ht="9.9" customHeight="1">
      <c r="A81" s="137">
        <v>19</v>
      </c>
      <c r="B81" s="138"/>
      <c r="C81" s="139" t="s">
        <v>45</v>
      </c>
      <c r="D81" s="255">
        <v>0</v>
      </c>
      <c r="E81" s="256" t="s">
        <v>134</v>
      </c>
      <c r="F81" s="257" t="s">
        <v>134</v>
      </c>
      <c r="G81" s="268"/>
      <c r="H81" s="137">
        <v>19</v>
      </c>
      <c r="I81" s="138"/>
      <c r="J81" s="139" t="s">
        <v>45</v>
      </c>
      <c r="K81" s="255">
        <v>0</v>
      </c>
      <c r="L81" s="256" t="s">
        <v>134</v>
      </c>
      <c r="M81" s="257" t="s">
        <v>134</v>
      </c>
      <c r="N81" s="268"/>
      <c r="O81" s="268"/>
      <c r="P81" s="268"/>
      <c r="Q81" s="270"/>
      <c r="R81" s="268"/>
      <c r="S81" s="268"/>
      <c r="T81" s="268"/>
      <c r="U81" s="268"/>
      <c r="V81" s="268"/>
    </row>
    <row r="82" spans="1:22" ht="6.75" customHeight="1">
      <c r="A82" s="263"/>
      <c r="B82" s="263"/>
      <c r="C82" s="259"/>
      <c r="D82" s="260"/>
      <c r="E82" s="264"/>
      <c r="F82" s="264"/>
      <c r="G82" s="268"/>
      <c r="H82" s="263"/>
      <c r="I82" s="263"/>
      <c r="J82" s="259"/>
      <c r="K82" s="260"/>
      <c r="L82" s="264"/>
      <c r="M82" s="264"/>
      <c r="N82" s="268"/>
      <c r="O82" s="268"/>
      <c r="P82" s="268"/>
      <c r="Q82" s="268"/>
      <c r="R82" s="268"/>
      <c r="S82" s="268"/>
      <c r="T82" s="268"/>
      <c r="U82" s="268"/>
      <c r="V82" s="268"/>
    </row>
    <row r="83" spans="1:22" ht="13.8">
      <c r="A83" s="162" t="s">
        <v>172</v>
      </c>
      <c r="B83" s="271"/>
      <c r="C83" s="266"/>
      <c r="D83" s="268"/>
      <c r="E83" s="268"/>
      <c r="F83" s="268"/>
      <c r="G83" s="268"/>
      <c r="H83" s="268"/>
      <c r="I83" s="268"/>
      <c r="J83" s="268"/>
      <c r="K83" s="268"/>
      <c r="L83" s="268"/>
      <c r="M83" s="268"/>
      <c r="N83" s="268"/>
      <c r="O83" s="268"/>
      <c r="P83" s="268"/>
      <c r="Q83" s="272"/>
      <c r="R83" s="268"/>
      <c r="S83" s="268"/>
      <c r="T83" s="268"/>
      <c r="U83" s="268"/>
      <c r="V83" s="268"/>
    </row>
    <row r="84" spans="1:22" ht="13.8">
      <c r="A84" s="18" t="s">
        <v>173</v>
      </c>
      <c r="B84" s="18"/>
      <c r="C84" s="18"/>
      <c r="D84" s="18"/>
      <c r="E84" s="18"/>
      <c r="F84" s="18"/>
      <c r="G84" s="18"/>
      <c r="H84" s="18"/>
      <c r="I84" s="18"/>
      <c r="J84" s="18"/>
      <c r="K84" s="18"/>
      <c r="L84" s="18"/>
      <c r="M84" s="18"/>
      <c r="N84" s="18"/>
      <c r="O84" s="18"/>
      <c r="P84" s="18"/>
      <c r="Q84" s="18"/>
      <c r="R84" s="18"/>
      <c r="S84" s="18"/>
      <c r="T84" s="18"/>
      <c r="U84" s="268"/>
      <c r="V84" s="268"/>
    </row>
    <row r="85" spans="1:22" ht="13.95" customHeight="1">
      <c r="A85" s="273" t="s">
        <v>174</v>
      </c>
      <c r="B85" s="273"/>
      <c r="C85" s="273"/>
      <c r="D85" s="273"/>
      <c r="E85" s="273"/>
      <c r="F85" s="273"/>
      <c r="G85" s="273"/>
      <c r="H85" s="273"/>
      <c r="I85" s="273"/>
      <c r="J85" s="273"/>
      <c r="K85" s="273"/>
      <c r="L85" s="273"/>
      <c r="M85" s="273"/>
      <c r="N85" s="273"/>
      <c r="O85" s="273"/>
      <c r="P85" s="273"/>
      <c r="Q85" s="273"/>
      <c r="R85" s="273"/>
      <c r="S85" s="273"/>
      <c r="T85" s="273"/>
      <c r="U85" s="268"/>
      <c r="V85" s="268"/>
    </row>
    <row r="86" spans="1:22" ht="13.8">
      <c r="A86" s="273"/>
      <c r="B86" s="273"/>
      <c r="C86" s="273"/>
      <c r="D86" s="273"/>
      <c r="E86" s="273"/>
      <c r="F86" s="273"/>
      <c r="G86" s="273"/>
      <c r="H86" s="273"/>
      <c r="I86" s="273"/>
      <c r="J86" s="273"/>
      <c r="K86" s="273"/>
      <c r="L86" s="273"/>
      <c r="M86" s="273"/>
      <c r="N86" s="273"/>
      <c r="O86" s="273"/>
      <c r="P86" s="273"/>
      <c r="Q86" s="273"/>
      <c r="R86" s="273"/>
      <c r="S86" s="273"/>
      <c r="T86" s="273"/>
      <c r="U86" s="268"/>
      <c r="V86" s="268"/>
    </row>
    <row r="87" spans="1:22" ht="13.65" customHeight="1">
      <c r="A87" s="273"/>
      <c r="B87" s="273"/>
      <c r="C87" s="273"/>
      <c r="D87" s="273"/>
      <c r="E87" s="273"/>
      <c r="F87" s="273"/>
      <c r="G87" s="273"/>
      <c r="H87" s="273"/>
      <c r="I87" s="273"/>
      <c r="J87" s="273"/>
      <c r="K87" s="273"/>
      <c r="L87" s="273"/>
      <c r="M87" s="273"/>
      <c r="N87" s="273"/>
      <c r="O87" s="273"/>
      <c r="P87" s="273"/>
      <c r="Q87" s="273"/>
      <c r="R87" s="273"/>
      <c r="S87" s="273"/>
      <c r="T87" s="273"/>
    </row>
    <row r="88" spans="1:22">
      <c r="A88" s="162" t="s">
        <v>158</v>
      </c>
      <c r="B88" s="163"/>
      <c r="C88" s="163"/>
      <c r="D88" s="163"/>
      <c r="E88" s="163"/>
      <c r="F88" s="163"/>
      <c r="G88" s="163"/>
      <c r="H88" s="163"/>
      <c r="I88" s="163"/>
      <c r="J88" s="163"/>
      <c r="K88" s="163"/>
      <c r="L88" s="163"/>
      <c r="M88" s="163"/>
      <c r="N88" s="274"/>
      <c r="O88" s="274"/>
      <c r="P88" s="274"/>
      <c r="Q88" s="274"/>
      <c r="R88" s="274"/>
      <c r="S88" s="274"/>
      <c r="T88" s="274"/>
    </row>
    <row r="89" spans="1:22">
      <c r="A89" s="274"/>
      <c r="B89" s="274"/>
      <c r="C89" s="274"/>
      <c r="D89" s="274"/>
      <c r="E89" s="274"/>
      <c r="F89" s="274"/>
      <c r="G89" s="274"/>
      <c r="H89" s="274"/>
      <c r="I89" s="274"/>
      <c r="J89" s="274"/>
      <c r="K89" s="274"/>
      <c r="L89" s="274"/>
      <c r="M89" s="274"/>
      <c r="N89" s="274"/>
      <c r="O89" s="274"/>
      <c r="P89" s="274"/>
      <c r="Q89" s="274"/>
      <c r="R89" s="274"/>
      <c r="S89" s="274"/>
      <c r="T89" s="274"/>
    </row>
  </sheetData>
  <mergeCells count="39">
    <mergeCell ref="L60:L61"/>
    <mergeCell ref="M60:M61"/>
    <mergeCell ref="A85:T87"/>
    <mergeCell ref="A60:C61"/>
    <mergeCell ref="D60:D61"/>
    <mergeCell ref="E60:E61"/>
    <mergeCell ref="F60:F61"/>
    <mergeCell ref="H60:J61"/>
    <mergeCell ref="K60:K61"/>
    <mergeCell ref="M34:M35"/>
    <mergeCell ref="O34:Q35"/>
    <mergeCell ref="R34:R35"/>
    <mergeCell ref="S34:S35"/>
    <mergeCell ref="T34:T35"/>
    <mergeCell ref="A57:L57"/>
    <mergeCell ref="A31:L31"/>
    <mergeCell ref="A34:C35"/>
    <mergeCell ref="D34:D35"/>
    <mergeCell ref="E34:E35"/>
    <mergeCell ref="F34:F35"/>
    <mergeCell ref="H34:J35"/>
    <mergeCell ref="K34:K35"/>
    <mergeCell ref="L34:L35"/>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8C79D7E3-0634-4253-A278-2F31FAD97DE1}"/>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33D99-53F8-4041-9C60-92CBA92B1371}">
  <dimension ref="A1:L473"/>
  <sheetViews>
    <sheetView showGridLines="0" zoomScale="110" zoomScaleNormal="100" workbookViewId="0"/>
  </sheetViews>
  <sheetFormatPr baseColWidth="10" defaultColWidth="11.44140625" defaultRowHeight="13.2"/>
  <cols>
    <col min="1" max="1" width="4.44140625" style="164" customWidth="1"/>
    <col min="2" max="2" width="1.44140625" style="164" customWidth="1"/>
    <col min="3" max="3" width="30.44140625" style="164" customWidth="1"/>
    <col min="4" max="6" width="21.44140625" style="164" customWidth="1"/>
    <col min="7" max="16384" width="11.44140625" style="164"/>
  </cols>
  <sheetData>
    <row r="1" spans="1:6" s="118" customFormat="1" ht="17.100000000000001" customHeight="1">
      <c r="A1" s="1452" t="s">
        <v>1210</v>
      </c>
      <c r="B1" s="117"/>
      <c r="C1" s="117"/>
      <c r="D1" s="117"/>
      <c r="E1" s="117"/>
      <c r="F1" s="117"/>
    </row>
    <row r="2" spans="1:6" s="120" customFormat="1" ht="24" customHeight="1">
      <c r="A2" s="119" t="s">
        <v>124</v>
      </c>
      <c r="B2" s="119"/>
      <c r="C2" s="119"/>
      <c r="D2" s="119"/>
      <c r="E2" s="119"/>
      <c r="F2" s="119"/>
    </row>
    <row r="3" spans="1:6" s="122" customFormat="1" ht="18.899999999999999" customHeight="1">
      <c r="A3" s="121">
        <v>46173</v>
      </c>
      <c r="B3" s="121"/>
      <c r="C3" s="121"/>
      <c r="D3" s="121"/>
      <c r="E3" s="121"/>
      <c r="F3" s="121"/>
    </row>
    <row r="4" spans="1:6" s="118" customFormat="1" ht="17.100000000000001" customHeight="1">
      <c r="A4" s="123" t="s">
        <v>125</v>
      </c>
      <c r="B4" s="123"/>
      <c r="C4" s="123"/>
      <c r="D4" s="123"/>
      <c r="E4" s="123"/>
      <c r="F4" s="123"/>
    </row>
    <row r="5" spans="1:6" s="125" customFormat="1" ht="15" customHeight="1">
      <c r="A5" s="124" t="s">
        <v>126</v>
      </c>
      <c r="B5" s="124"/>
      <c r="C5" s="124"/>
      <c r="D5" s="124"/>
      <c r="E5" s="124"/>
      <c r="F5" s="124"/>
    </row>
    <row r="6" spans="1:6" s="127" customFormat="1" ht="7.2" customHeight="1" thickBot="1">
      <c r="A6" s="126"/>
      <c r="B6" s="126"/>
      <c r="C6" s="126"/>
      <c r="D6" s="126"/>
      <c r="E6" s="126"/>
      <c r="F6" s="126"/>
    </row>
    <row r="7" spans="1:6" s="131" customFormat="1" ht="9.9" customHeight="1">
      <c r="A7" s="128" t="s">
        <v>1</v>
      </c>
      <c r="B7" s="128"/>
      <c r="C7" s="129"/>
      <c r="D7" s="129" t="s">
        <v>127</v>
      </c>
      <c r="E7" s="130" t="s">
        <v>128</v>
      </c>
      <c r="F7" s="130" t="s">
        <v>129</v>
      </c>
    </row>
    <row r="8" spans="1:6" s="131" customFormat="1" ht="16.5" customHeight="1">
      <c r="A8" s="132"/>
      <c r="B8" s="132"/>
      <c r="C8" s="132"/>
      <c r="D8" s="132"/>
      <c r="E8" s="133" t="s">
        <v>130</v>
      </c>
      <c r="F8" s="133" t="s">
        <v>131</v>
      </c>
    </row>
    <row r="9" spans="1:6" s="131" customFormat="1" ht="8.4" customHeight="1">
      <c r="A9" s="134"/>
      <c r="B9" s="134"/>
      <c r="C9" s="135"/>
      <c r="D9" s="134"/>
      <c r="E9" s="136"/>
      <c r="F9" s="136"/>
    </row>
    <row r="10" spans="1:6" s="143" customFormat="1" ht="12.45" customHeight="1">
      <c r="A10" s="137">
        <v>1</v>
      </c>
      <c r="B10" s="138"/>
      <c r="C10" s="139" t="s">
        <v>132</v>
      </c>
      <c r="D10" s="140">
        <v>3960054.2549999999</v>
      </c>
      <c r="E10" s="141">
        <v>52.534466047752183</v>
      </c>
      <c r="F10" s="142">
        <v>52.534466047752183</v>
      </c>
    </row>
    <row r="11" spans="1:6" s="143" customFormat="1" ht="12.45" customHeight="1">
      <c r="A11" s="137">
        <v>2</v>
      </c>
      <c r="B11" s="138"/>
      <c r="C11" s="139" t="s">
        <v>36</v>
      </c>
      <c r="D11" s="140">
        <v>1441986.973</v>
      </c>
      <c r="E11" s="141">
        <v>19.129539848784077</v>
      </c>
      <c r="F11" s="142">
        <v>71.664005896536253</v>
      </c>
    </row>
    <row r="12" spans="1:6" s="143" customFormat="1" ht="12.45" customHeight="1">
      <c r="A12" s="137">
        <v>3</v>
      </c>
      <c r="B12" s="138"/>
      <c r="C12" s="139" t="s">
        <v>29</v>
      </c>
      <c r="D12" s="140">
        <v>965428.50800000003</v>
      </c>
      <c r="E12" s="141">
        <v>12.807468764101074</v>
      </c>
      <c r="F12" s="142">
        <v>84.471474660637327</v>
      </c>
    </row>
    <row r="13" spans="1:6" s="143" customFormat="1" ht="12.45" customHeight="1">
      <c r="A13" s="137">
        <v>4</v>
      </c>
      <c r="B13" s="138"/>
      <c r="C13" s="139" t="s">
        <v>117</v>
      </c>
      <c r="D13" s="140">
        <v>723762.99</v>
      </c>
      <c r="E13" s="141">
        <v>9.6015104279864474</v>
      </c>
      <c r="F13" s="142">
        <v>94.072985088623767</v>
      </c>
    </row>
    <row r="14" spans="1:6" s="143" customFormat="1" ht="12.45" customHeight="1">
      <c r="A14" s="137">
        <v>5</v>
      </c>
      <c r="B14" s="138"/>
      <c r="C14" s="139" t="s">
        <v>33</v>
      </c>
      <c r="D14" s="140">
        <v>319384.20299999998</v>
      </c>
      <c r="E14" s="141">
        <v>4.236981992735827</v>
      </c>
      <c r="F14" s="142">
        <v>98.309967081359588</v>
      </c>
    </row>
    <row r="15" spans="1:6" s="143" customFormat="1" ht="12.45" customHeight="1">
      <c r="A15" s="137">
        <v>6</v>
      </c>
      <c r="B15" s="138"/>
      <c r="C15" s="139" t="s">
        <v>32</v>
      </c>
      <c r="D15" s="140">
        <v>57125.875</v>
      </c>
      <c r="E15" s="141">
        <v>0.75783743034491202</v>
      </c>
      <c r="F15" s="142">
        <v>99.067804511704495</v>
      </c>
    </row>
    <row r="16" spans="1:6" s="143" customFormat="1" ht="12.45" customHeight="1">
      <c r="A16" s="137">
        <v>7</v>
      </c>
      <c r="B16" s="138"/>
      <c r="C16" s="139" t="s">
        <v>133</v>
      </c>
      <c r="D16" s="140">
        <v>55290.108</v>
      </c>
      <c r="E16" s="141">
        <v>0.73348396624494006</v>
      </c>
      <c r="F16" s="142">
        <v>99.801288477949441</v>
      </c>
    </row>
    <row r="17" spans="1:12" s="143" customFormat="1" ht="12.45" customHeight="1">
      <c r="A17" s="137">
        <v>8</v>
      </c>
      <c r="B17" s="138"/>
      <c r="C17" s="139" t="s">
        <v>38</v>
      </c>
      <c r="D17" s="140">
        <v>12576.683000000001</v>
      </c>
      <c r="E17" s="141">
        <v>0.16684350352589855</v>
      </c>
      <c r="F17" s="142">
        <v>99.968131981475338</v>
      </c>
    </row>
    <row r="18" spans="1:12" s="143" customFormat="1" ht="12.45" customHeight="1">
      <c r="A18" s="137">
        <v>9</v>
      </c>
      <c r="B18" s="138"/>
      <c r="C18" s="139" t="s">
        <v>30</v>
      </c>
      <c r="D18" s="140">
        <v>2278.645</v>
      </c>
      <c r="E18" s="141">
        <v>3.0228726850455811E-2</v>
      </c>
      <c r="F18" s="142">
        <v>99.998360708325791</v>
      </c>
    </row>
    <row r="19" spans="1:12" s="143" customFormat="1" ht="12.45" customHeight="1">
      <c r="A19" s="137">
        <v>10</v>
      </c>
      <c r="B19" s="138"/>
      <c r="C19" s="139" t="s">
        <v>42</v>
      </c>
      <c r="D19" s="140">
        <v>123.57</v>
      </c>
      <c r="E19" s="141">
        <v>1.6392916741795338E-3</v>
      </c>
      <c r="F19" s="142">
        <v>99.999999999999972</v>
      </c>
    </row>
    <row r="20" spans="1:12" s="143" customFormat="1" ht="12.45" customHeight="1">
      <c r="A20" s="137">
        <v>11</v>
      </c>
      <c r="B20" s="138"/>
      <c r="C20" s="139" t="s">
        <v>43</v>
      </c>
      <c r="D20" s="140">
        <v>0</v>
      </c>
      <c r="E20" s="141" t="s">
        <v>134</v>
      </c>
      <c r="F20" s="142" t="s">
        <v>134</v>
      </c>
    </row>
    <row r="21" spans="1:12" s="143" customFormat="1" ht="12.45" customHeight="1">
      <c r="A21" s="137">
        <v>12</v>
      </c>
      <c r="B21" s="138"/>
      <c r="C21" s="139" t="s">
        <v>35</v>
      </c>
      <c r="D21" s="140">
        <v>0</v>
      </c>
      <c r="E21" s="141" t="s">
        <v>134</v>
      </c>
      <c r="F21" s="142" t="s">
        <v>134</v>
      </c>
    </row>
    <row r="22" spans="1:12" s="143" customFormat="1" ht="12.45" customHeight="1">
      <c r="A22" s="137">
        <v>13</v>
      </c>
      <c r="B22" s="138"/>
      <c r="C22" s="139" t="s">
        <v>37</v>
      </c>
      <c r="D22" s="140">
        <v>0</v>
      </c>
      <c r="E22" s="141" t="s">
        <v>134</v>
      </c>
      <c r="F22" s="142" t="s">
        <v>134</v>
      </c>
    </row>
    <row r="23" spans="1:12" s="143" customFormat="1" ht="12.45" customHeight="1">
      <c r="A23" s="137">
        <v>14</v>
      </c>
      <c r="B23" s="138"/>
      <c r="C23" s="139" t="s">
        <v>39</v>
      </c>
      <c r="D23" s="140">
        <v>0</v>
      </c>
      <c r="E23" s="141" t="s">
        <v>134</v>
      </c>
      <c r="F23" s="142" t="s">
        <v>134</v>
      </c>
    </row>
    <row r="24" spans="1:12" s="143" customFormat="1" ht="12.45" customHeight="1">
      <c r="A24" s="137">
        <v>15</v>
      </c>
      <c r="B24" s="138"/>
      <c r="C24" s="139" t="s">
        <v>41</v>
      </c>
      <c r="D24" s="140">
        <v>0</v>
      </c>
      <c r="E24" s="141" t="s">
        <v>134</v>
      </c>
      <c r="F24" s="142" t="s">
        <v>134</v>
      </c>
    </row>
    <row r="25" spans="1:12" s="143" customFormat="1" ht="12.45" customHeight="1">
      <c r="A25" s="137">
        <v>16</v>
      </c>
      <c r="B25" s="138"/>
      <c r="C25" s="139" t="s">
        <v>44</v>
      </c>
      <c r="D25" s="140">
        <v>0</v>
      </c>
      <c r="E25" s="141" t="s">
        <v>134</v>
      </c>
      <c r="F25" s="142" t="s">
        <v>134</v>
      </c>
    </row>
    <row r="26" spans="1:12" s="143" customFormat="1" ht="12.45" customHeight="1">
      <c r="A26" s="137">
        <v>17</v>
      </c>
      <c r="B26" s="138"/>
      <c r="C26" s="139" t="s">
        <v>45</v>
      </c>
      <c r="D26" s="140">
        <v>0</v>
      </c>
      <c r="E26" s="141" t="s">
        <v>134</v>
      </c>
      <c r="F26" s="142" t="s">
        <v>134</v>
      </c>
    </row>
    <row r="27" spans="1:12" s="143" customFormat="1" ht="12.45" customHeight="1">
      <c r="A27" s="137">
        <v>18</v>
      </c>
      <c r="B27" s="138"/>
      <c r="C27" s="139" t="s">
        <v>46</v>
      </c>
      <c r="D27" s="140">
        <v>0</v>
      </c>
      <c r="E27" s="141" t="s">
        <v>134</v>
      </c>
      <c r="F27" s="142" t="s">
        <v>134</v>
      </c>
    </row>
    <row r="28" spans="1:12" s="143" customFormat="1" ht="12.45" customHeight="1">
      <c r="A28" s="137">
        <v>19</v>
      </c>
      <c r="B28" s="138"/>
      <c r="C28" s="139" t="s">
        <v>47</v>
      </c>
      <c r="D28" s="140"/>
      <c r="E28" s="141"/>
      <c r="F28" s="142"/>
    </row>
    <row r="29" spans="1:12" s="148" customFormat="1" ht="6.75" customHeight="1">
      <c r="A29" s="144"/>
      <c r="B29" s="144"/>
      <c r="C29" s="145"/>
      <c r="D29" s="146"/>
      <c r="E29" s="147"/>
      <c r="F29" s="147"/>
    </row>
    <row r="30" spans="1:12" s="148" customFormat="1" ht="11.85" customHeight="1">
      <c r="A30" s="149"/>
      <c r="B30" s="149"/>
      <c r="C30" s="149"/>
      <c r="D30" s="149"/>
      <c r="E30" s="149"/>
      <c r="F30" s="149"/>
      <c r="G30" s="149"/>
      <c r="H30" s="149"/>
      <c r="I30" s="149"/>
      <c r="J30" s="149"/>
      <c r="K30" s="149"/>
      <c r="L30" s="149"/>
    </row>
    <row r="31" spans="1:12" s="125" customFormat="1" ht="15" customHeight="1">
      <c r="A31" s="124" t="s">
        <v>135</v>
      </c>
      <c r="B31" s="124"/>
      <c r="C31" s="124"/>
      <c r="D31" s="124"/>
      <c r="E31" s="124"/>
      <c r="F31" s="150"/>
    </row>
    <row r="32" spans="1:12" s="127" customFormat="1" ht="7.2" customHeight="1" thickBot="1">
      <c r="A32" s="126"/>
      <c r="B32" s="126"/>
      <c r="C32" s="126"/>
      <c r="D32" s="126"/>
      <c r="E32" s="126"/>
      <c r="F32" s="126"/>
    </row>
    <row r="33" spans="1:6" s="131" customFormat="1" ht="9.9" customHeight="1">
      <c r="A33" s="128" t="s">
        <v>1</v>
      </c>
      <c r="B33" s="128"/>
      <c r="C33" s="129"/>
      <c r="D33" s="129" t="s">
        <v>127</v>
      </c>
      <c r="E33" s="130" t="s">
        <v>128</v>
      </c>
      <c r="F33" s="130" t="s">
        <v>129</v>
      </c>
    </row>
    <row r="34" spans="1:6" s="131" customFormat="1" ht="16.5" customHeight="1">
      <c r="A34" s="132"/>
      <c r="B34" s="132"/>
      <c r="C34" s="132"/>
      <c r="D34" s="132"/>
      <c r="E34" s="133" t="s">
        <v>130</v>
      </c>
      <c r="F34" s="133" t="s">
        <v>131</v>
      </c>
    </row>
    <row r="35" spans="1:6" s="131" customFormat="1" ht="8.4" customHeight="1">
      <c r="A35" s="134"/>
      <c r="B35" s="134"/>
      <c r="C35" s="135"/>
      <c r="D35" s="134"/>
      <c r="E35" s="136"/>
      <c r="F35" s="136"/>
    </row>
    <row r="36" spans="1:6" s="143" customFormat="1" ht="12.45" customHeight="1">
      <c r="A36" s="137">
        <v>1</v>
      </c>
      <c r="B36" s="138"/>
      <c r="C36" s="139" t="s">
        <v>132</v>
      </c>
      <c r="D36" s="140">
        <v>6761216.1160000004</v>
      </c>
      <c r="E36" s="141">
        <v>34.597854808815796</v>
      </c>
      <c r="F36" s="142">
        <v>34.597854808815796</v>
      </c>
    </row>
    <row r="37" spans="1:6" s="143" customFormat="1" ht="12.45" customHeight="1">
      <c r="A37" s="137">
        <v>2</v>
      </c>
      <c r="B37" s="138"/>
      <c r="C37" s="139" t="s">
        <v>29</v>
      </c>
      <c r="D37" s="140">
        <v>4264107.4510000004</v>
      </c>
      <c r="E37" s="141">
        <v>21.819886829200659</v>
      </c>
      <c r="F37" s="142">
        <v>56.417741638016452</v>
      </c>
    </row>
    <row r="38" spans="1:6" s="143" customFormat="1" ht="12.45" customHeight="1">
      <c r="A38" s="137">
        <v>3</v>
      </c>
      <c r="B38" s="138"/>
      <c r="C38" s="139" t="s">
        <v>36</v>
      </c>
      <c r="D38" s="140">
        <v>3173296.932</v>
      </c>
      <c r="E38" s="141">
        <v>16.238094543197207</v>
      </c>
      <c r="F38" s="142">
        <v>72.655836181213658</v>
      </c>
    </row>
    <row r="39" spans="1:6" s="143" customFormat="1" ht="12.45" customHeight="1">
      <c r="A39" s="137">
        <v>4</v>
      </c>
      <c r="B39" s="138"/>
      <c r="C39" s="139" t="s">
        <v>117</v>
      </c>
      <c r="D39" s="140">
        <v>2020784.9890000001</v>
      </c>
      <c r="E39" s="141">
        <v>10.340569573542741</v>
      </c>
      <c r="F39" s="142">
        <v>82.996405754756395</v>
      </c>
    </row>
    <row r="40" spans="1:6" s="143" customFormat="1" ht="12.45" customHeight="1">
      <c r="A40" s="137">
        <v>5</v>
      </c>
      <c r="B40" s="138"/>
      <c r="C40" s="139" t="s">
        <v>39</v>
      </c>
      <c r="D40" s="140">
        <v>1840292.3810000001</v>
      </c>
      <c r="E40" s="141">
        <v>9.4169698928771712</v>
      </c>
      <c r="F40" s="142">
        <v>92.413375647633572</v>
      </c>
    </row>
    <row r="41" spans="1:6" s="143" customFormat="1" ht="12.45" customHeight="1">
      <c r="A41" s="137">
        <v>6</v>
      </c>
      <c r="B41" s="138"/>
      <c r="C41" s="139" t="s">
        <v>32</v>
      </c>
      <c r="D41" s="140">
        <v>557390.08299999998</v>
      </c>
      <c r="E41" s="141">
        <v>2.8522237468304268</v>
      </c>
      <c r="F41" s="142">
        <v>95.265599394464004</v>
      </c>
    </row>
    <row r="42" spans="1:6" s="143" customFormat="1" ht="12.45" customHeight="1">
      <c r="A42" s="137">
        <v>7</v>
      </c>
      <c r="B42" s="138"/>
      <c r="C42" s="139" t="s">
        <v>41</v>
      </c>
      <c r="D42" s="140">
        <v>523546.60700000002</v>
      </c>
      <c r="E42" s="141">
        <v>2.6790431164845407</v>
      </c>
      <c r="F42" s="142">
        <v>97.94464251094854</v>
      </c>
    </row>
    <row r="43" spans="1:6" s="143" customFormat="1" ht="12.45" customHeight="1">
      <c r="A43" s="137">
        <v>8</v>
      </c>
      <c r="B43" s="138"/>
      <c r="C43" s="139" t="s">
        <v>33</v>
      </c>
      <c r="D43" s="140">
        <v>193174.22700000001</v>
      </c>
      <c r="E43" s="141">
        <v>0.98849286043901763</v>
      </c>
      <c r="F43" s="142">
        <v>98.933135371387564</v>
      </c>
    </row>
    <row r="44" spans="1:6" s="143" customFormat="1" ht="12.45" customHeight="1">
      <c r="A44" s="137">
        <v>9</v>
      </c>
      <c r="B44" s="138"/>
      <c r="C44" s="139" t="s">
        <v>47</v>
      </c>
      <c r="D44" s="140">
        <v>168582.122</v>
      </c>
      <c r="E44" s="141">
        <v>0.86265246965196563</v>
      </c>
      <c r="F44" s="142">
        <v>99.795787841039527</v>
      </c>
    </row>
    <row r="45" spans="1:6" s="143" customFormat="1" ht="12.45" customHeight="1">
      <c r="A45" s="137">
        <v>10</v>
      </c>
      <c r="B45" s="138"/>
      <c r="C45" s="139" t="s">
        <v>35</v>
      </c>
      <c r="D45" s="140">
        <v>27621.016</v>
      </c>
      <c r="E45" s="141">
        <v>0.14133964731264004</v>
      </c>
      <c r="F45" s="142">
        <v>99.937127488352161</v>
      </c>
    </row>
    <row r="46" spans="1:6" s="143" customFormat="1" ht="12.45" customHeight="1">
      <c r="A46" s="137">
        <v>11</v>
      </c>
      <c r="B46" s="138"/>
      <c r="C46" s="139" t="s">
        <v>38</v>
      </c>
      <c r="D46" s="140">
        <v>9970.7569999999996</v>
      </c>
      <c r="E46" s="141">
        <v>5.1021413470816457E-2</v>
      </c>
      <c r="F46" s="142">
        <v>99.988148901822981</v>
      </c>
    </row>
    <row r="47" spans="1:6" s="143" customFormat="1" ht="12.45" customHeight="1">
      <c r="A47" s="137">
        <v>12</v>
      </c>
      <c r="B47" s="138"/>
      <c r="C47" s="139" t="s">
        <v>30</v>
      </c>
      <c r="D47" s="140">
        <v>2315.9769999999999</v>
      </c>
      <c r="E47" s="141">
        <v>1.1851098176989079E-2</v>
      </c>
      <c r="F47" s="142">
        <v>99.999999999999972</v>
      </c>
    </row>
    <row r="48" spans="1:6" s="143" customFormat="1" ht="12.45" customHeight="1">
      <c r="A48" s="137">
        <v>13</v>
      </c>
      <c r="B48" s="138"/>
      <c r="C48" s="139" t="s">
        <v>42</v>
      </c>
      <c r="D48" s="140">
        <v>0</v>
      </c>
      <c r="E48" s="141" t="s">
        <v>134</v>
      </c>
      <c r="F48" s="142" t="s">
        <v>134</v>
      </c>
    </row>
    <row r="49" spans="1:12" s="143" customFormat="1" ht="12.45" customHeight="1">
      <c r="A49" s="137">
        <v>14</v>
      </c>
      <c r="B49" s="138"/>
      <c r="C49" s="139" t="s">
        <v>37</v>
      </c>
      <c r="D49" s="140">
        <v>0</v>
      </c>
      <c r="E49" s="141" t="s">
        <v>134</v>
      </c>
      <c r="F49" s="142" t="s">
        <v>134</v>
      </c>
    </row>
    <row r="50" spans="1:12" s="143" customFormat="1" ht="12.45" customHeight="1">
      <c r="A50" s="137">
        <v>15</v>
      </c>
      <c r="B50" s="138"/>
      <c r="C50" s="139" t="s">
        <v>133</v>
      </c>
      <c r="D50" s="140">
        <v>0</v>
      </c>
      <c r="E50" s="141" t="s">
        <v>134</v>
      </c>
      <c r="F50" s="142" t="s">
        <v>134</v>
      </c>
    </row>
    <row r="51" spans="1:12" s="143" customFormat="1" ht="12.45" customHeight="1">
      <c r="A51" s="137">
        <v>16</v>
      </c>
      <c r="B51" s="138"/>
      <c r="C51" s="139" t="s">
        <v>43</v>
      </c>
      <c r="D51" s="140">
        <v>0</v>
      </c>
      <c r="E51" s="141" t="s">
        <v>134</v>
      </c>
      <c r="F51" s="142" t="s">
        <v>134</v>
      </c>
    </row>
    <row r="52" spans="1:12" s="143" customFormat="1" ht="12.45" customHeight="1">
      <c r="A52" s="137">
        <v>17</v>
      </c>
      <c r="B52" s="138"/>
      <c r="C52" s="139" t="s">
        <v>44</v>
      </c>
      <c r="D52" s="140">
        <v>0</v>
      </c>
      <c r="E52" s="141" t="s">
        <v>134</v>
      </c>
      <c r="F52" s="142" t="s">
        <v>134</v>
      </c>
    </row>
    <row r="53" spans="1:12" s="143" customFormat="1" ht="12.45" customHeight="1">
      <c r="A53" s="137">
        <v>18</v>
      </c>
      <c r="B53" s="138"/>
      <c r="C53" s="139" t="s">
        <v>45</v>
      </c>
      <c r="D53" s="140">
        <v>0</v>
      </c>
      <c r="E53" s="141" t="s">
        <v>134</v>
      </c>
      <c r="F53" s="142" t="s">
        <v>134</v>
      </c>
    </row>
    <row r="54" spans="1:12" s="143" customFormat="1" ht="12.45" customHeight="1">
      <c r="A54" s="137">
        <v>19</v>
      </c>
      <c r="B54" s="138"/>
      <c r="C54" s="139" t="s">
        <v>46</v>
      </c>
      <c r="D54" s="140">
        <v>0</v>
      </c>
      <c r="E54" s="141" t="s">
        <v>134</v>
      </c>
      <c r="F54" s="142" t="s">
        <v>134</v>
      </c>
    </row>
    <row r="55" spans="1:12" s="148" customFormat="1" ht="9" customHeight="1">
      <c r="A55" s="144"/>
      <c r="B55" s="144"/>
      <c r="C55" s="145"/>
      <c r="D55" s="146"/>
      <c r="E55" s="147"/>
      <c r="F55" s="147"/>
    </row>
    <row r="56" spans="1:12" s="148" customFormat="1" ht="10.5" customHeight="1">
      <c r="A56" s="149"/>
      <c r="B56" s="149"/>
      <c r="C56" s="149"/>
      <c r="D56" s="149"/>
      <c r="E56" s="149"/>
      <c r="F56" s="149"/>
      <c r="G56" s="149"/>
      <c r="H56" s="149"/>
      <c r="I56" s="149"/>
      <c r="J56" s="149"/>
      <c r="K56" s="149"/>
      <c r="L56" s="149"/>
    </row>
    <row r="57" spans="1:12" s="125" customFormat="1" ht="15" customHeight="1">
      <c r="A57" s="124" t="s">
        <v>136</v>
      </c>
      <c r="B57" s="124"/>
      <c r="C57" s="124"/>
      <c r="D57" s="124"/>
      <c r="E57" s="124"/>
      <c r="F57" s="124"/>
    </row>
    <row r="58" spans="1:12" s="127" customFormat="1" ht="7.2" customHeight="1" thickBot="1">
      <c r="A58" s="126"/>
      <c r="B58" s="126"/>
      <c r="C58" s="126"/>
      <c r="D58" s="126"/>
      <c r="E58" s="126"/>
      <c r="F58" s="126"/>
    </row>
    <row r="59" spans="1:12" s="151" customFormat="1" ht="9.9" customHeight="1">
      <c r="A59" s="128" t="s">
        <v>1</v>
      </c>
      <c r="B59" s="128"/>
      <c r="C59" s="129"/>
      <c r="D59" s="129" t="s">
        <v>127</v>
      </c>
      <c r="E59" s="130" t="s">
        <v>128</v>
      </c>
      <c r="F59" s="130" t="s">
        <v>129</v>
      </c>
    </row>
    <row r="60" spans="1:12" s="151" customFormat="1" ht="15.75" customHeight="1">
      <c r="A60" s="132"/>
      <c r="B60" s="132"/>
      <c r="C60" s="132"/>
      <c r="D60" s="132"/>
      <c r="E60" s="133" t="s">
        <v>130</v>
      </c>
      <c r="F60" s="133" t="s">
        <v>131</v>
      </c>
    </row>
    <row r="61" spans="1:12" s="151" customFormat="1" ht="8.4" customHeight="1">
      <c r="C61" s="135"/>
      <c r="D61" s="152"/>
      <c r="E61" s="153"/>
      <c r="F61" s="153"/>
    </row>
    <row r="62" spans="1:12" s="143" customFormat="1" ht="12.45" customHeight="1">
      <c r="A62" s="137">
        <v>1</v>
      </c>
      <c r="B62" s="138"/>
      <c r="C62" s="139" t="s">
        <v>132</v>
      </c>
      <c r="D62" s="140">
        <v>80995751.964000002</v>
      </c>
      <c r="E62" s="141">
        <v>34.884171550666053</v>
      </c>
      <c r="F62" s="142">
        <v>34.884171550666053</v>
      </c>
    </row>
    <row r="63" spans="1:12" s="143" customFormat="1" ht="12.45" customHeight="1">
      <c r="A63" s="137">
        <v>2</v>
      </c>
      <c r="B63" s="138"/>
      <c r="C63" s="139" t="s">
        <v>29</v>
      </c>
      <c r="D63" s="140">
        <v>45295806.024999999</v>
      </c>
      <c r="E63" s="141">
        <v>19.508512848971382</v>
      </c>
      <c r="F63" s="142">
        <v>54.392684399637432</v>
      </c>
    </row>
    <row r="64" spans="1:12" s="143" customFormat="1" ht="12.45" customHeight="1">
      <c r="A64" s="137">
        <v>3</v>
      </c>
      <c r="B64" s="138"/>
      <c r="C64" s="139" t="s">
        <v>117</v>
      </c>
      <c r="D64" s="140">
        <v>29522832.399</v>
      </c>
      <c r="E64" s="141">
        <v>12.715229195304294</v>
      </c>
      <c r="F64" s="142">
        <v>67.107913594941721</v>
      </c>
    </row>
    <row r="65" spans="1:6" s="143" customFormat="1" ht="12.45" customHeight="1">
      <c r="A65" s="137">
        <v>4</v>
      </c>
      <c r="B65" s="138"/>
      <c r="C65" s="139" t="s">
        <v>36</v>
      </c>
      <c r="D65" s="140">
        <v>29125777.484999999</v>
      </c>
      <c r="E65" s="141">
        <v>12.544221069579784</v>
      </c>
      <c r="F65" s="142">
        <v>79.652134664521498</v>
      </c>
    </row>
    <row r="66" spans="1:6" s="143" customFormat="1" ht="12.45" customHeight="1">
      <c r="A66" s="137">
        <v>5</v>
      </c>
      <c r="B66" s="138"/>
      <c r="C66" s="139" t="s">
        <v>37</v>
      </c>
      <c r="D66" s="140">
        <v>13970028.09</v>
      </c>
      <c r="E66" s="141">
        <v>6.0167705668784626</v>
      </c>
      <c r="F66" s="142">
        <v>85.668905231399961</v>
      </c>
    </row>
    <row r="67" spans="1:6" s="143" customFormat="1" ht="12.45" customHeight="1">
      <c r="A67" s="137">
        <v>6</v>
      </c>
      <c r="B67" s="138"/>
      <c r="C67" s="139" t="s">
        <v>33</v>
      </c>
      <c r="D67" s="140">
        <v>8005539.1390000004</v>
      </c>
      <c r="E67" s="141">
        <v>3.4479166364746199</v>
      </c>
      <c r="F67" s="142">
        <v>89.116821867874577</v>
      </c>
    </row>
    <row r="68" spans="1:6" s="143" customFormat="1" ht="12.45" customHeight="1">
      <c r="A68" s="137">
        <v>7</v>
      </c>
      <c r="B68" s="138"/>
      <c r="C68" s="139" t="s">
        <v>46</v>
      </c>
      <c r="D68" s="140">
        <v>4869822.0539999995</v>
      </c>
      <c r="E68" s="141">
        <v>2.0973903425016536</v>
      </c>
      <c r="F68" s="142">
        <v>91.214212210376232</v>
      </c>
    </row>
    <row r="69" spans="1:6" s="143" customFormat="1" ht="12.45" customHeight="1">
      <c r="A69" s="137">
        <v>8</v>
      </c>
      <c r="B69" s="138"/>
      <c r="C69" s="139" t="s">
        <v>118</v>
      </c>
      <c r="D69" s="140">
        <v>3951930.6260000002</v>
      </c>
      <c r="E69" s="141">
        <v>1.7020624239032851</v>
      </c>
      <c r="F69" s="142">
        <v>92.916274634279517</v>
      </c>
    </row>
    <row r="70" spans="1:6" s="143" customFormat="1" ht="12.45" customHeight="1">
      <c r="A70" s="137">
        <v>9</v>
      </c>
      <c r="B70" s="138"/>
      <c r="C70" s="139" t="s">
        <v>32</v>
      </c>
      <c r="D70" s="140">
        <v>3070676.966</v>
      </c>
      <c r="E70" s="141">
        <v>1.3225140758768839</v>
      </c>
      <c r="F70" s="142">
        <v>94.238788710156399</v>
      </c>
    </row>
    <row r="71" spans="1:6" s="143" customFormat="1" ht="12.45" customHeight="1">
      <c r="A71" s="137">
        <v>10</v>
      </c>
      <c r="B71" s="138"/>
      <c r="C71" s="139" t="s">
        <v>38</v>
      </c>
      <c r="D71" s="140">
        <v>2895425.1740000001</v>
      </c>
      <c r="E71" s="141">
        <v>1.2470346411108864</v>
      </c>
      <c r="F71" s="142">
        <v>95.485823351267285</v>
      </c>
    </row>
    <row r="72" spans="1:6" s="143" customFormat="1" ht="12.45" customHeight="1">
      <c r="A72" s="137">
        <v>11</v>
      </c>
      <c r="B72" s="138"/>
      <c r="C72" s="139" t="s">
        <v>47</v>
      </c>
      <c r="D72" s="140">
        <v>2265629.8620000002</v>
      </c>
      <c r="E72" s="141">
        <v>0.97578723401997924</v>
      </c>
      <c r="F72" s="142">
        <v>96.461610585287261</v>
      </c>
    </row>
    <row r="73" spans="1:6" s="143" customFormat="1" ht="12.45" customHeight="1">
      <c r="A73" s="137">
        <v>12</v>
      </c>
      <c r="B73" s="138"/>
      <c r="C73" s="139" t="s">
        <v>39</v>
      </c>
      <c r="D73" s="140">
        <v>1988158.6780000001</v>
      </c>
      <c r="E73" s="141">
        <v>0.85628278905446331</v>
      </c>
      <c r="F73" s="142">
        <v>97.317893374341722</v>
      </c>
    </row>
    <row r="74" spans="1:6" s="143" customFormat="1" ht="12.45" customHeight="1">
      <c r="A74" s="137">
        <v>13</v>
      </c>
      <c r="B74" s="138"/>
      <c r="C74" s="139" t="s">
        <v>45</v>
      </c>
      <c r="D74" s="140">
        <v>1918429.5419999999</v>
      </c>
      <c r="E74" s="141">
        <v>0.82625105179267611</v>
      </c>
      <c r="F74" s="142">
        <v>98.144144426134403</v>
      </c>
    </row>
    <row r="75" spans="1:6" s="143" customFormat="1" ht="12.45" customHeight="1">
      <c r="A75" s="137">
        <v>14</v>
      </c>
      <c r="B75" s="138"/>
      <c r="C75" s="139" t="s">
        <v>30</v>
      </c>
      <c r="D75" s="140">
        <v>1253370.145</v>
      </c>
      <c r="E75" s="141">
        <v>0.53981570754595321</v>
      </c>
      <c r="F75" s="142">
        <v>98.683960133680358</v>
      </c>
    </row>
    <row r="76" spans="1:6" s="143" customFormat="1" ht="12.45" customHeight="1">
      <c r="A76" s="137">
        <v>15</v>
      </c>
      <c r="B76" s="138"/>
      <c r="C76" s="139" t="s">
        <v>42</v>
      </c>
      <c r="D76" s="140">
        <v>1068109.196</v>
      </c>
      <c r="E76" s="141">
        <v>0.4600254152176883</v>
      </c>
      <c r="F76" s="142">
        <v>99.143985548898044</v>
      </c>
    </row>
    <row r="77" spans="1:6" s="143" customFormat="1" ht="12.45" customHeight="1">
      <c r="A77" s="137">
        <v>16</v>
      </c>
      <c r="B77" s="138"/>
      <c r="C77" s="139" t="s">
        <v>41</v>
      </c>
      <c r="D77" s="140">
        <v>982083.28300000005</v>
      </c>
      <c r="E77" s="141">
        <v>0.42297479670835597</v>
      </c>
      <c r="F77" s="142">
        <v>99.566960345606404</v>
      </c>
    </row>
    <row r="78" spans="1:6" s="143" customFormat="1" ht="12.45" customHeight="1">
      <c r="A78" s="137">
        <v>17</v>
      </c>
      <c r="B78" s="138"/>
      <c r="C78" s="139" t="s">
        <v>43</v>
      </c>
      <c r="D78" s="140">
        <v>830910.03500000003</v>
      </c>
      <c r="E78" s="141">
        <v>0.35786578309678641</v>
      </c>
      <c r="F78" s="142">
        <v>99.924826128703188</v>
      </c>
    </row>
    <row r="79" spans="1:6" s="143" customFormat="1" ht="12.45" customHeight="1">
      <c r="A79" s="137">
        <v>18</v>
      </c>
      <c r="B79" s="138"/>
      <c r="C79" s="139" t="s">
        <v>44</v>
      </c>
      <c r="D79" s="140">
        <v>124542.32</v>
      </c>
      <c r="E79" s="141">
        <v>5.363930268996038E-2</v>
      </c>
      <c r="F79" s="142">
        <v>99.978465431393147</v>
      </c>
    </row>
    <row r="80" spans="1:6" s="143" customFormat="1" ht="12.45" customHeight="1">
      <c r="A80" s="137">
        <v>19</v>
      </c>
      <c r="B80" s="138"/>
      <c r="C80" s="139" t="s">
        <v>35</v>
      </c>
      <c r="D80" s="140">
        <v>50000</v>
      </c>
      <c r="E80" s="141">
        <v>2.1534568606864066E-2</v>
      </c>
      <c r="F80" s="142">
        <v>100.00000000000001</v>
      </c>
    </row>
    <row r="81" spans="1:12" s="148" customFormat="1" ht="6" customHeight="1">
      <c r="A81" s="144"/>
      <c r="B81" s="144"/>
      <c r="C81" s="145"/>
      <c r="D81" s="146"/>
      <c r="E81" s="147"/>
      <c r="F81" s="147"/>
    </row>
    <row r="82" spans="1:12" s="127" customFormat="1" ht="9.75" customHeight="1">
      <c r="A82" s="149"/>
      <c r="B82" s="149"/>
      <c r="C82" s="149"/>
      <c r="D82" s="149"/>
      <c r="E82" s="149"/>
      <c r="F82" s="149"/>
      <c r="G82" s="149"/>
      <c r="H82" s="149"/>
      <c r="I82" s="149"/>
      <c r="J82" s="149"/>
      <c r="K82" s="149"/>
      <c r="L82" s="149"/>
    </row>
    <row r="83" spans="1:12" s="125" customFormat="1" ht="15" customHeight="1">
      <c r="A83" s="124" t="s">
        <v>137</v>
      </c>
      <c r="B83" s="124"/>
      <c r="C83" s="124"/>
      <c r="D83" s="124"/>
      <c r="E83" s="124"/>
      <c r="F83" s="124"/>
    </row>
    <row r="84" spans="1:12" s="127" customFormat="1" ht="7.2" customHeight="1" thickBot="1">
      <c r="A84" s="126"/>
      <c r="B84" s="126"/>
      <c r="C84" s="126"/>
      <c r="D84" s="126"/>
      <c r="E84" s="126"/>
      <c r="F84" s="126"/>
    </row>
    <row r="85" spans="1:12" s="151" customFormat="1" ht="12.75" customHeight="1">
      <c r="A85" s="154" t="s">
        <v>1</v>
      </c>
      <c r="B85" s="154"/>
      <c r="C85" s="155"/>
      <c r="D85" s="129" t="s">
        <v>127</v>
      </c>
      <c r="E85" s="130" t="s">
        <v>128</v>
      </c>
      <c r="F85" s="130" t="s">
        <v>129</v>
      </c>
    </row>
    <row r="86" spans="1:12" s="143" customFormat="1" ht="12.75" customHeight="1">
      <c r="A86" s="156"/>
      <c r="B86" s="156"/>
      <c r="C86" s="156"/>
      <c r="D86" s="132"/>
      <c r="E86" s="133" t="s">
        <v>130</v>
      </c>
      <c r="F86" s="133" t="s">
        <v>131</v>
      </c>
    </row>
    <row r="87" spans="1:12" s="143" customFormat="1" ht="7.5" customHeight="1">
      <c r="C87" s="135"/>
      <c r="D87" s="152"/>
      <c r="E87" s="153"/>
      <c r="F87" s="153"/>
    </row>
    <row r="88" spans="1:12" s="143" customFormat="1" ht="12.45" customHeight="1">
      <c r="A88" s="137">
        <v>1</v>
      </c>
      <c r="B88" s="138"/>
      <c r="C88" s="139" t="s">
        <v>132</v>
      </c>
      <c r="D88" s="140">
        <v>5047642.3370000003</v>
      </c>
      <c r="E88" s="141">
        <v>39.392638580655806</v>
      </c>
      <c r="F88" s="142">
        <v>39.392638580655806</v>
      </c>
    </row>
    <row r="89" spans="1:12" s="143" customFormat="1" ht="12.45" customHeight="1">
      <c r="A89" s="137">
        <v>2</v>
      </c>
      <c r="B89" s="138"/>
      <c r="C89" s="139" t="s">
        <v>29</v>
      </c>
      <c r="D89" s="140">
        <v>3194629.3089999999</v>
      </c>
      <c r="E89" s="141">
        <v>24.931417356207024</v>
      </c>
      <c r="F89" s="142">
        <v>64.324055936862834</v>
      </c>
    </row>
    <row r="90" spans="1:12" s="143" customFormat="1" ht="12.45" customHeight="1">
      <c r="A90" s="137">
        <v>3</v>
      </c>
      <c r="B90" s="138"/>
      <c r="C90" s="139" t="s">
        <v>117</v>
      </c>
      <c r="D90" s="140">
        <v>1844341.5379999999</v>
      </c>
      <c r="E90" s="141">
        <v>14.393547477237759</v>
      </c>
      <c r="F90" s="142">
        <v>78.717603414100594</v>
      </c>
    </row>
    <row r="91" spans="1:12" s="143" customFormat="1" ht="12.45" customHeight="1">
      <c r="A91" s="137">
        <v>4</v>
      </c>
      <c r="B91" s="138"/>
      <c r="C91" s="139" t="s">
        <v>36</v>
      </c>
      <c r="D91" s="140">
        <v>1504917.263</v>
      </c>
      <c r="E91" s="141">
        <v>11.7446240991755</v>
      </c>
      <c r="F91" s="142">
        <v>90.46222751327609</v>
      </c>
    </row>
    <row r="92" spans="1:12" s="143" customFormat="1" ht="12.45" customHeight="1">
      <c r="A92" s="137">
        <v>5</v>
      </c>
      <c r="B92" s="138"/>
      <c r="C92" s="139" t="s">
        <v>33</v>
      </c>
      <c r="D92" s="140">
        <v>806233.027</v>
      </c>
      <c r="E92" s="141">
        <v>6.2919763572779281</v>
      </c>
      <c r="F92" s="142">
        <v>96.754203870554022</v>
      </c>
    </row>
    <row r="93" spans="1:12" s="143" customFormat="1" ht="12.45" customHeight="1">
      <c r="A93" s="137">
        <v>6</v>
      </c>
      <c r="B93" s="138"/>
      <c r="C93" s="139" t="s">
        <v>118</v>
      </c>
      <c r="D93" s="140">
        <v>247639.193</v>
      </c>
      <c r="E93" s="141">
        <v>1.9326173641003495</v>
      </c>
      <c r="F93" s="142">
        <v>98.686821234654374</v>
      </c>
    </row>
    <row r="94" spans="1:12" s="143" customFormat="1" ht="12.45" customHeight="1">
      <c r="A94" s="137">
        <v>7</v>
      </c>
      <c r="B94" s="138"/>
      <c r="C94" s="139" t="s">
        <v>38</v>
      </c>
      <c r="D94" s="140">
        <v>100570.049</v>
      </c>
      <c r="E94" s="141">
        <v>0.7848653545152805</v>
      </c>
      <c r="F94" s="142">
        <v>99.47168658916965</v>
      </c>
    </row>
    <row r="95" spans="1:12" s="143" customFormat="1" ht="12.45" customHeight="1">
      <c r="A95" s="137">
        <v>8</v>
      </c>
      <c r="B95" s="138"/>
      <c r="C95" s="139" t="s">
        <v>43</v>
      </c>
      <c r="D95" s="140">
        <v>45550.002999999997</v>
      </c>
      <c r="E95" s="141">
        <v>0.3554797835761927</v>
      </c>
      <c r="F95" s="142">
        <v>99.827166372745836</v>
      </c>
    </row>
    <row r="96" spans="1:12" s="143" customFormat="1" ht="12.45" customHeight="1">
      <c r="A96" s="137">
        <v>9</v>
      </c>
      <c r="B96" s="138"/>
      <c r="C96" s="139" t="s">
        <v>30</v>
      </c>
      <c r="D96" s="140">
        <v>13820.102000000001</v>
      </c>
      <c r="E96" s="141">
        <v>0.10785436980017121</v>
      </c>
      <c r="F96" s="142">
        <v>99.935020742546001</v>
      </c>
    </row>
    <row r="97" spans="1:12" s="143" customFormat="1" ht="12.45" customHeight="1">
      <c r="A97" s="137">
        <v>10</v>
      </c>
      <c r="B97" s="138"/>
      <c r="C97" s="139" t="s">
        <v>32</v>
      </c>
      <c r="D97" s="140">
        <v>8326.2270000000008</v>
      </c>
      <c r="E97" s="141">
        <v>6.4979257453973219E-2</v>
      </c>
      <c r="F97" s="142">
        <v>99.999999999999972</v>
      </c>
    </row>
    <row r="98" spans="1:12" s="143" customFormat="1" ht="12.45" customHeight="1">
      <c r="A98" s="137">
        <v>11</v>
      </c>
      <c r="B98" s="138"/>
      <c r="C98" s="139" t="s">
        <v>35</v>
      </c>
      <c r="D98" s="140">
        <v>0</v>
      </c>
      <c r="E98" s="141">
        <v>0</v>
      </c>
      <c r="F98" s="142">
        <v>99.999999999999972</v>
      </c>
    </row>
    <row r="99" spans="1:12" s="143" customFormat="1" ht="12.45" customHeight="1">
      <c r="A99" s="137">
        <v>12</v>
      </c>
      <c r="B99" s="138"/>
      <c r="C99" s="139" t="s">
        <v>37</v>
      </c>
      <c r="D99" s="140">
        <v>0</v>
      </c>
      <c r="E99" s="141">
        <v>0</v>
      </c>
      <c r="F99" s="142">
        <v>99.999999999999972</v>
      </c>
    </row>
    <row r="100" spans="1:12" s="143" customFormat="1" ht="12.45" customHeight="1">
      <c r="A100" s="137">
        <v>13</v>
      </c>
      <c r="B100" s="138"/>
      <c r="C100" s="139" t="s">
        <v>39</v>
      </c>
      <c r="D100" s="140">
        <v>0</v>
      </c>
      <c r="E100" s="141">
        <v>0</v>
      </c>
      <c r="F100" s="142">
        <v>99.999999999999972</v>
      </c>
    </row>
    <row r="101" spans="1:12" s="143" customFormat="1" ht="12.45" customHeight="1">
      <c r="A101" s="137">
        <v>14</v>
      </c>
      <c r="B101" s="138"/>
      <c r="C101" s="139" t="s">
        <v>41</v>
      </c>
      <c r="D101" s="140">
        <v>0</v>
      </c>
      <c r="E101" s="141">
        <v>0</v>
      </c>
      <c r="F101" s="142">
        <v>99.999999999999972</v>
      </c>
    </row>
    <row r="102" spans="1:12" s="143" customFormat="1" ht="12.45" customHeight="1">
      <c r="A102" s="137">
        <v>15</v>
      </c>
      <c r="B102" s="138"/>
      <c r="C102" s="139" t="s">
        <v>42</v>
      </c>
      <c r="D102" s="140">
        <v>0</v>
      </c>
      <c r="E102" s="141">
        <v>0</v>
      </c>
      <c r="F102" s="142">
        <v>99.999999999999972</v>
      </c>
    </row>
    <row r="103" spans="1:12" s="143" customFormat="1" ht="12.45" customHeight="1">
      <c r="A103" s="137">
        <v>16</v>
      </c>
      <c r="B103" s="138"/>
      <c r="C103" s="139" t="s">
        <v>44</v>
      </c>
      <c r="D103" s="140">
        <v>0</v>
      </c>
      <c r="E103" s="141">
        <v>0</v>
      </c>
      <c r="F103" s="142">
        <v>99.999999999999972</v>
      </c>
    </row>
    <row r="104" spans="1:12" s="143" customFormat="1" ht="12.45" customHeight="1">
      <c r="A104" s="137">
        <v>17</v>
      </c>
      <c r="B104" s="138"/>
      <c r="C104" s="139" t="s">
        <v>45</v>
      </c>
      <c r="D104" s="140">
        <v>0</v>
      </c>
      <c r="E104" s="141">
        <v>0</v>
      </c>
      <c r="F104" s="142">
        <v>99.999999999999972</v>
      </c>
    </row>
    <row r="105" spans="1:12" s="143" customFormat="1" ht="12.45" customHeight="1">
      <c r="A105" s="137">
        <v>18</v>
      </c>
      <c r="B105" s="138"/>
      <c r="C105" s="139" t="s">
        <v>46</v>
      </c>
      <c r="D105" s="140">
        <v>0</v>
      </c>
      <c r="E105" s="141">
        <v>0</v>
      </c>
      <c r="F105" s="142">
        <v>99.999999999999972</v>
      </c>
    </row>
    <row r="106" spans="1:12" s="143" customFormat="1" ht="12.45" customHeight="1">
      <c r="A106" s="137">
        <v>19</v>
      </c>
      <c r="B106" s="138"/>
      <c r="C106" s="139" t="s">
        <v>47</v>
      </c>
      <c r="D106" s="140">
        <v>0</v>
      </c>
      <c r="E106" s="141">
        <v>0</v>
      </c>
      <c r="F106" s="142">
        <v>99.999999999999972</v>
      </c>
    </row>
    <row r="107" spans="1:12" s="148" customFormat="1" ht="6" customHeight="1">
      <c r="A107" s="144"/>
      <c r="B107" s="144"/>
      <c r="C107" s="145"/>
      <c r="D107" s="157"/>
      <c r="E107" s="158"/>
      <c r="F107" s="158"/>
    </row>
    <row r="108" spans="1:12" s="127" customFormat="1" ht="6" customHeight="1">
      <c r="A108" s="126"/>
      <c r="B108" s="126"/>
      <c r="C108" s="126"/>
      <c r="D108" s="126"/>
      <c r="E108" s="126"/>
      <c r="F108" s="126"/>
    </row>
    <row r="109" spans="1:12" s="161" customFormat="1" ht="11.1" customHeight="1">
      <c r="A109" s="143" t="s">
        <v>138</v>
      </c>
      <c r="B109" s="159"/>
      <c r="C109" s="160"/>
      <c r="D109" s="160"/>
      <c r="E109" s="160"/>
      <c r="F109" s="160"/>
    </row>
    <row r="110" spans="1:12" s="161" customFormat="1" ht="11.1" customHeight="1">
      <c r="A110" s="162" t="s">
        <v>139</v>
      </c>
      <c r="B110" s="159"/>
      <c r="C110" s="160"/>
      <c r="D110" s="160"/>
      <c r="E110" s="160"/>
      <c r="F110" s="160"/>
    </row>
    <row r="111" spans="1:12" s="127" customFormat="1" ht="12.6" customHeight="1">
      <c r="A111" s="163"/>
      <c r="B111" s="163"/>
      <c r="C111" s="163"/>
      <c r="D111" s="163"/>
      <c r="E111" s="163"/>
      <c r="F111" s="163"/>
      <c r="G111" s="33"/>
      <c r="H111" s="33"/>
      <c r="I111" s="33"/>
      <c r="J111" s="33"/>
      <c r="K111" s="33"/>
      <c r="L111" s="33"/>
    </row>
    <row r="112" spans="1:12" s="127" customFormat="1">
      <c r="A112" s="163"/>
      <c r="B112" s="163"/>
      <c r="C112" s="163"/>
      <c r="D112" s="163"/>
      <c r="E112" s="163"/>
      <c r="F112" s="163"/>
    </row>
    <row r="113" spans="1:6" s="127" customFormat="1" ht="13.8">
      <c r="A113" s="126"/>
      <c r="B113" s="126"/>
      <c r="C113" s="126"/>
      <c r="D113" s="126"/>
      <c r="E113" s="126"/>
      <c r="F113" s="126"/>
    </row>
    <row r="114" spans="1:6" s="127" customFormat="1" ht="13.8">
      <c r="A114" s="126"/>
      <c r="B114" s="126"/>
      <c r="C114" s="126"/>
      <c r="D114" s="126"/>
      <c r="E114" s="126"/>
      <c r="F114" s="126"/>
    </row>
    <row r="115" spans="1:6" s="127" customFormat="1" ht="13.8">
      <c r="A115" s="126"/>
      <c r="B115" s="126"/>
      <c r="C115" s="126"/>
      <c r="D115" s="126"/>
      <c r="E115" s="126"/>
      <c r="F115" s="126"/>
    </row>
    <row r="116" spans="1:6" s="127" customFormat="1" ht="13.8">
      <c r="A116" s="126"/>
      <c r="B116" s="126"/>
      <c r="C116" s="126"/>
      <c r="D116" s="126"/>
      <c r="E116" s="126"/>
      <c r="F116" s="126"/>
    </row>
    <row r="117" spans="1:6" s="127" customFormat="1" ht="13.8">
      <c r="A117" s="126"/>
      <c r="B117" s="126"/>
      <c r="C117" s="126"/>
      <c r="D117" s="126"/>
      <c r="E117" s="126"/>
      <c r="F117" s="126"/>
    </row>
    <row r="118" spans="1:6" s="127" customFormat="1" ht="13.8">
      <c r="A118" s="126"/>
      <c r="B118" s="126"/>
      <c r="C118" s="126"/>
      <c r="D118" s="126"/>
      <c r="E118" s="126"/>
      <c r="F118" s="126"/>
    </row>
    <row r="119" spans="1:6" s="127" customFormat="1" ht="13.8">
      <c r="A119" s="126"/>
      <c r="B119" s="126"/>
      <c r="C119" s="126"/>
      <c r="D119" s="126"/>
      <c r="E119" s="126"/>
      <c r="F119" s="126"/>
    </row>
    <row r="120" spans="1:6" s="127" customFormat="1" ht="13.8">
      <c r="A120" s="126"/>
      <c r="B120" s="126"/>
      <c r="C120" s="126"/>
      <c r="D120" s="126"/>
      <c r="E120" s="126"/>
      <c r="F120" s="126"/>
    </row>
    <row r="121" spans="1:6" s="127" customFormat="1"/>
    <row r="122" spans="1:6" s="127" customFormat="1"/>
    <row r="123" spans="1:6" s="127" customFormat="1"/>
    <row r="124" spans="1:6" s="127" customFormat="1"/>
    <row r="125" spans="1:6" s="127" customFormat="1"/>
    <row r="126" spans="1:6" s="127" customFormat="1"/>
    <row r="127" spans="1:6" s="127" customFormat="1"/>
    <row r="128" spans="1:6" s="127" customFormat="1"/>
    <row r="129" s="127" customFormat="1"/>
    <row r="130" s="127" customFormat="1"/>
    <row r="131" s="127" customFormat="1"/>
    <row r="132" s="127" customFormat="1"/>
    <row r="133" s="127" customFormat="1"/>
    <row r="134" s="127" customFormat="1"/>
    <row r="135" s="127" customFormat="1"/>
    <row r="136" s="127" customFormat="1"/>
    <row r="137" s="127" customFormat="1"/>
    <row r="138" s="127" customFormat="1"/>
    <row r="139" s="127" customFormat="1"/>
    <row r="140" s="127" customFormat="1"/>
    <row r="141" s="127" customFormat="1"/>
    <row r="142" s="127" customFormat="1"/>
    <row r="143" s="127" customFormat="1"/>
    <row r="144" s="127" customFormat="1"/>
    <row r="145" s="127" customFormat="1"/>
    <row r="146" s="127" customFormat="1"/>
    <row r="147" s="127" customFormat="1"/>
    <row r="148" s="127" customFormat="1"/>
    <row r="149" s="127" customFormat="1"/>
    <row r="150" s="127" customFormat="1"/>
    <row r="151" s="127" customFormat="1"/>
    <row r="152" s="127" customFormat="1"/>
    <row r="153" s="127" customFormat="1"/>
    <row r="154" s="127" customFormat="1"/>
    <row r="155" s="127" customFormat="1"/>
    <row r="156" s="127" customFormat="1"/>
    <row r="157" s="127" customFormat="1"/>
    <row r="158" s="127" customFormat="1"/>
    <row r="159" s="127" customFormat="1"/>
    <row r="160" s="127" customFormat="1"/>
    <row r="161" s="127" customFormat="1"/>
    <row r="162" s="127" customFormat="1"/>
    <row r="163" s="127" customFormat="1"/>
    <row r="164" s="127" customFormat="1"/>
    <row r="165" s="127" customFormat="1"/>
    <row r="166" s="127" customFormat="1"/>
    <row r="167" s="127" customFormat="1"/>
    <row r="168" s="127" customFormat="1"/>
    <row r="169" s="127" customFormat="1"/>
    <row r="170" s="127" customFormat="1"/>
    <row r="171" s="127" customFormat="1"/>
    <row r="172" s="127" customFormat="1"/>
    <row r="173" s="127" customFormat="1"/>
    <row r="174" s="127" customFormat="1"/>
    <row r="175" s="127" customFormat="1"/>
    <row r="176" s="127" customFormat="1"/>
    <row r="177" s="127" customFormat="1"/>
    <row r="178" s="127" customFormat="1"/>
    <row r="179" s="127" customFormat="1"/>
    <row r="180" s="127" customFormat="1"/>
    <row r="181" s="127" customFormat="1"/>
    <row r="182" s="127" customFormat="1"/>
    <row r="183" s="127" customFormat="1"/>
    <row r="184" s="127" customFormat="1"/>
    <row r="185" s="127" customFormat="1"/>
    <row r="186" s="127" customFormat="1"/>
    <row r="187" s="127" customFormat="1"/>
    <row r="188" s="127" customFormat="1"/>
    <row r="189" s="127" customFormat="1"/>
    <row r="190" s="127" customFormat="1"/>
    <row r="191" s="127" customFormat="1"/>
    <row r="192" s="127" customFormat="1"/>
    <row r="193" s="127" customFormat="1"/>
    <row r="194" s="127" customFormat="1"/>
    <row r="195" s="127" customFormat="1"/>
    <row r="196" s="127" customFormat="1"/>
    <row r="197" s="127" customFormat="1"/>
    <row r="198" s="127" customFormat="1"/>
    <row r="199" s="127" customFormat="1"/>
    <row r="200" s="127" customFormat="1"/>
    <row r="201" s="127" customFormat="1"/>
    <row r="202" s="127" customFormat="1"/>
    <row r="203" s="127" customFormat="1"/>
    <row r="204" s="127" customFormat="1"/>
    <row r="205" s="127" customFormat="1"/>
    <row r="206" s="127" customFormat="1"/>
    <row r="207" s="127" customFormat="1"/>
    <row r="208" s="127" customFormat="1"/>
    <row r="209" s="127" customFormat="1"/>
    <row r="210" s="127" customFormat="1"/>
    <row r="211" s="127" customFormat="1"/>
    <row r="212" s="127" customFormat="1"/>
    <row r="213" s="127" customFormat="1"/>
    <row r="214" s="127" customFormat="1"/>
    <row r="215" s="127" customFormat="1"/>
    <row r="216" s="127" customFormat="1"/>
    <row r="217" s="127" customFormat="1"/>
    <row r="218" s="127" customFormat="1"/>
    <row r="219" s="127" customFormat="1"/>
    <row r="220" s="127" customFormat="1"/>
    <row r="221" s="127" customFormat="1"/>
    <row r="222" s="127" customFormat="1"/>
    <row r="223" s="127" customFormat="1"/>
    <row r="224" s="127" customFormat="1"/>
    <row r="225" s="127" customFormat="1"/>
    <row r="226" s="127" customFormat="1"/>
    <row r="227" s="127" customFormat="1"/>
    <row r="228" s="127" customFormat="1"/>
    <row r="229" s="127" customFormat="1"/>
    <row r="230" s="127" customFormat="1"/>
    <row r="231" s="127" customFormat="1"/>
    <row r="232" s="127" customFormat="1"/>
    <row r="233" s="127" customFormat="1"/>
    <row r="234" s="127" customFormat="1"/>
    <row r="235" s="127" customFormat="1"/>
    <row r="236" s="127" customFormat="1"/>
    <row r="237" s="127" customFormat="1"/>
    <row r="238" s="127" customFormat="1"/>
    <row r="239" s="127" customFormat="1"/>
    <row r="240" s="127" customFormat="1"/>
    <row r="241" s="127" customFormat="1"/>
    <row r="242" s="127" customFormat="1"/>
    <row r="243" s="127" customFormat="1"/>
    <row r="244" s="127" customFormat="1"/>
    <row r="245" s="127" customFormat="1"/>
    <row r="246" s="127" customFormat="1"/>
    <row r="247" s="127" customFormat="1"/>
    <row r="248" s="127" customFormat="1"/>
    <row r="249" s="127" customFormat="1"/>
    <row r="250" s="127" customFormat="1"/>
    <row r="251" s="127" customFormat="1"/>
    <row r="252" s="127" customFormat="1"/>
    <row r="253" s="127" customFormat="1"/>
    <row r="254" s="127" customFormat="1"/>
    <row r="255" s="127" customFormat="1"/>
    <row r="256" s="127" customFormat="1"/>
    <row r="257" s="127" customFormat="1"/>
    <row r="258" s="127" customFormat="1"/>
    <row r="259" s="127" customFormat="1"/>
    <row r="260" s="127" customFormat="1"/>
    <row r="261" s="127" customFormat="1"/>
    <row r="262" s="127" customFormat="1"/>
    <row r="263" s="127" customFormat="1"/>
    <row r="264" s="127" customFormat="1"/>
    <row r="265" s="127" customFormat="1"/>
    <row r="266" s="127" customFormat="1"/>
    <row r="267" s="127" customFormat="1"/>
    <row r="268" s="127" customFormat="1"/>
    <row r="269" s="127" customFormat="1"/>
    <row r="270" s="127" customFormat="1"/>
    <row r="271" s="127" customFormat="1"/>
    <row r="272" s="127" customFormat="1"/>
    <row r="273" s="127" customFormat="1"/>
    <row r="274" s="127" customFormat="1"/>
    <row r="275" s="127" customFormat="1"/>
    <row r="276" s="127" customFormat="1"/>
    <row r="277" s="127" customFormat="1"/>
    <row r="278" s="127" customFormat="1"/>
    <row r="279" s="127" customFormat="1"/>
    <row r="280" s="127" customFormat="1"/>
    <row r="281" s="127" customFormat="1"/>
    <row r="282" s="127" customFormat="1"/>
    <row r="283" s="127" customFormat="1"/>
    <row r="284" s="127" customFormat="1"/>
    <row r="285" s="127" customFormat="1"/>
    <row r="286" s="127" customFormat="1"/>
    <row r="287" s="127" customFormat="1"/>
    <row r="288" s="127" customFormat="1"/>
    <row r="289" s="127" customFormat="1"/>
    <row r="290" s="127" customFormat="1"/>
    <row r="291" s="127" customFormat="1"/>
    <row r="292" s="127" customFormat="1"/>
    <row r="293" s="127" customFormat="1"/>
    <row r="294" s="127" customFormat="1"/>
    <row r="295" s="127" customFormat="1"/>
    <row r="296" s="127" customFormat="1"/>
    <row r="297" s="127" customFormat="1"/>
    <row r="298" s="127" customFormat="1"/>
    <row r="299" s="127" customFormat="1"/>
    <row r="300" s="127" customFormat="1"/>
    <row r="301" s="127" customFormat="1"/>
    <row r="302" s="127" customFormat="1"/>
    <row r="303" s="127" customFormat="1"/>
    <row r="304" s="127" customFormat="1"/>
    <row r="305" s="127" customFormat="1"/>
    <row r="306" s="127" customFormat="1"/>
    <row r="307" s="127" customFormat="1"/>
    <row r="308" s="127" customFormat="1"/>
    <row r="309" s="127" customFormat="1"/>
    <row r="310" s="127" customFormat="1"/>
    <row r="311" s="127" customFormat="1"/>
    <row r="312" s="127" customFormat="1"/>
    <row r="313" s="127" customFormat="1"/>
    <row r="314" s="127" customFormat="1"/>
    <row r="315" s="127" customFormat="1"/>
    <row r="316" s="127" customFormat="1"/>
    <row r="317" s="127" customFormat="1"/>
    <row r="318" s="127" customFormat="1"/>
    <row r="319" s="127" customFormat="1"/>
    <row r="320" s="127" customFormat="1"/>
    <row r="321" s="127" customFormat="1"/>
    <row r="322" s="127" customFormat="1"/>
    <row r="323" s="127" customFormat="1"/>
    <row r="324" s="127" customFormat="1"/>
    <row r="325" s="127" customFormat="1"/>
    <row r="326" s="127" customFormat="1"/>
    <row r="327" s="127" customFormat="1"/>
    <row r="328" s="127" customFormat="1"/>
    <row r="329" s="127" customFormat="1"/>
    <row r="330" s="127" customFormat="1"/>
    <row r="331" s="127" customFormat="1"/>
    <row r="332" s="127" customFormat="1"/>
    <row r="333" s="127" customFormat="1"/>
    <row r="334" s="127" customFormat="1"/>
    <row r="335" s="127" customFormat="1"/>
    <row r="336" s="127" customFormat="1"/>
    <row r="337" s="127" customFormat="1"/>
    <row r="338" s="127" customFormat="1"/>
    <row r="339" s="127" customFormat="1"/>
    <row r="340" s="127" customFormat="1"/>
    <row r="341" s="127" customFormat="1"/>
    <row r="342" s="127" customFormat="1"/>
    <row r="343" s="127" customFormat="1"/>
    <row r="344" s="127" customFormat="1"/>
    <row r="345" s="127" customFormat="1"/>
    <row r="346" s="127" customFormat="1"/>
    <row r="347" s="127" customFormat="1"/>
    <row r="348" s="127" customFormat="1"/>
    <row r="349" s="127" customFormat="1"/>
    <row r="350" s="127" customFormat="1"/>
    <row r="351" s="127" customFormat="1"/>
    <row r="352" s="127" customFormat="1"/>
    <row r="353" s="127" customFormat="1"/>
    <row r="354" s="127" customFormat="1"/>
    <row r="355" s="127" customFormat="1"/>
    <row r="356" s="127" customFormat="1"/>
    <row r="357" s="127" customFormat="1"/>
    <row r="358" s="127" customFormat="1"/>
    <row r="359" s="127" customFormat="1"/>
    <row r="360" s="127" customFormat="1"/>
    <row r="361" s="127" customFormat="1"/>
    <row r="362" s="127" customFormat="1"/>
    <row r="363" s="127" customFormat="1"/>
    <row r="364" s="127" customFormat="1"/>
    <row r="365" s="127" customFormat="1"/>
    <row r="366" s="127" customFormat="1"/>
    <row r="367" s="127" customFormat="1"/>
    <row r="368" s="127" customFormat="1"/>
    <row r="369" s="127" customFormat="1"/>
    <row r="370" s="127" customFormat="1"/>
    <row r="371" s="127" customFormat="1"/>
    <row r="372" s="127" customFormat="1"/>
    <row r="373" s="127" customFormat="1"/>
    <row r="374" s="127" customFormat="1"/>
    <row r="375" s="127" customFormat="1"/>
    <row r="376" s="127" customFormat="1"/>
    <row r="377" s="127" customFormat="1"/>
    <row r="378" s="127" customFormat="1"/>
    <row r="379" s="127" customFormat="1"/>
    <row r="380" s="127" customFormat="1"/>
    <row r="381" s="127" customFormat="1"/>
    <row r="382" s="127" customFormat="1"/>
    <row r="383" s="127" customFormat="1"/>
    <row r="384" s="127" customFormat="1"/>
    <row r="385" s="127" customFormat="1"/>
    <row r="386" s="127" customFormat="1"/>
    <row r="387" s="127" customFormat="1"/>
    <row r="388" s="127" customFormat="1"/>
    <row r="389" s="127" customFormat="1"/>
    <row r="390" s="127" customFormat="1"/>
    <row r="391" s="127" customFormat="1"/>
    <row r="392" s="127" customFormat="1"/>
    <row r="393" s="127" customFormat="1"/>
    <row r="394" s="127" customFormat="1"/>
    <row r="395" s="127" customFormat="1"/>
    <row r="396" s="127" customFormat="1"/>
    <row r="397" s="127" customFormat="1"/>
    <row r="398" s="127" customFormat="1"/>
    <row r="399" s="127" customFormat="1"/>
    <row r="400" s="127" customFormat="1"/>
    <row r="401" s="127" customFormat="1"/>
    <row r="402" s="127" customFormat="1"/>
    <row r="403" s="127" customFormat="1"/>
    <row r="404" s="127" customFormat="1"/>
    <row r="405" s="127" customFormat="1"/>
    <row r="406" s="127" customFormat="1"/>
    <row r="407" s="127" customFormat="1"/>
    <row r="408" s="127" customFormat="1"/>
    <row r="409" s="127" customFormat="1"/>
    <row r="410" s="127" customFormat="1"/>
    <row r="411" s="127" customFormat="1"/>
    <row r="412" s="127" customFormat="1"/>
    <row r="413" s="127" customFormat="1"/>
    <row r="414" s="127" customFormat="1"/>
    <row r="415" s="127" customFormat="1"/>
    <row r="416" s="127" customFormat="1"/>
    <row r="417" s="127" customFormat="1"/>
    <row r="418" s="127" customFormat="1"/>
    <row r="419" s="127" customFormat="1"/>
    <row r="420" s="127" customFormat="1"/>
    <row r="421" s="127" customFormat="1"/>
    <row r="422" s="127" customFormat="1"/>
    <row r="423" s="127" customFormat="1"/>
    <row r="424" s="127" customFormat="1"/>
    <row r="425" s="127" customFormat="1"/>
    <row r="426" s="127" customFormat="1"/>
    <row r="427" s="127" customFormat="1"/>
    <row r="428" s="127" customFormat="1"/>
    <row r="429" s="127" customFormat="1"/>
    <row r="430" s="127" customFormat="1"/>
    <row r="431" s="127" customFormat="1"/>
    <row r="432" s="127" customFormat="1"/>
    <row r="433" s="127" customFormat="1"/>
    <row r="434" s="127" customFormat="1"/>
    <row r="435" s="127" customFormat="1"/>
    <row r="436" s="127" customFormat="1"/>
    <row r="437" s="127" customFormat="1"/>
    <row r="438" s="127" customFormat="1"/>
    <row r="439" s="127" customFormat="1"/>
    <row r="440" s="127" customFormat="1"/>
    <row r="441" s="127" customFormat="1"/>
    <row r="442" s="127" customFormat="1"/>
    <row r="443" s="127" customFormat="1"/>
    <row r="444" s="127" customFormat="1"/>
    <row r="445" s="127" customFormat="1"/>
    <row r="446" s="127" customFormat="1"/>
    <row r="447" s="127" customFormat="1"/>
    <row r="448" s="127" customFormat="1"/>
    <row r="449" s="127" customFormat="1"/>
    <row r="450" s="127" customFormat="1"/>
    <row r="451" s="127" customFormat="1"/>
    <row r="452" s="127" customFormat="1"/>
    <row r="453" s="127" customFormat="1"/>
    <row r="454" s="127" customFormat="1"/>
    <row r="455" s="127" customFormat="1"/>
    <row r="456" s="127" customFormat="1"/>
    <row r="457" s="127" customFormat="1"/>
    <row r="458" s="127" customFormat="1"/>
    <row r="459" s="127" customFormat="1"/>
    <row r="460" s="127" customFormat="1"/>
    <row r="461" s="127" customFormat="1"/>
    <row r="462" s="127" customFormat="1"/>
    <row r="463" s="127" customFormat="1"/>
    <row r="464" s="127" customFormat="1"/>
    <row r="465" s="127" customFormat="1"/>
    <row r="466" s="127" customFormat="1"/>
    <row r="467" s="127" customFormat="1"/>
    <row r="468" s="127" customFormat="1"/>
    <row r="469" s="127" customFormat="1"/>
    <row r="470" s="127" customFormat="1"/>
    <row r="471" s="127" customFormat="1"/>
    <row r="472" s="127" customFormat="1"/>
    <row r="473" s="127" customFormat="1"/>
  </sheetData>
  <mergeCells count="19">
    <mergeCell ref="A85:C86"/>
    <mergeCell ref="D85:D86"/>
    <mergeCell ref="E85:E86"/>
    <mergeCell ref="F85:F86"/>
    <mergeCell ref="A56:L56"/>
    <mergeCell ref="A59:C60"/>
    <mergeCell ref="D59:D60"/>
    <mergeCell ref="E59:E60"/>
    <mergeCell ref="F59:F60"/>
    <mergeCell ref="A82:L82"/>
    <mergeCell ref="A7:C8"/>
    <mergeCell ref="D7:D8"/>
    <mergeCell ref="E7:E8"/>
    <mergeCell ref="F7:F8"/>
    <mergeCell ref="A30:L30"/>
    <mergeCell ref="A33:C34"/>
    <mergeCell ref="D33:D34"/>
    <mergeCell ref="E33:E34"/>
    <mergeCell ref="F33:F34"/>
  </mergeCells>
  <hyperlinks>
    <hyperlink ref="A1" location="Índice!A1" display="Volver al Índice" xr:uid="{0EE67CA9-4873-4818-A86D-13E2A2DD6A0A}"/>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C938F-9A45-44FC-BAF4-290DFA8A5D01}">
  <dimension ref="A1:L89"/>
  <sheetViews>
    <sheetView showGridLines="0" zoomScale="110" zoomScaleNormal="100" workbookViewId="0"/>
  </sheetViews>
  <sheetFormatPr baseColWidth="10" defaultRowHeight="13.2"/>
  <cols>
    <col min="1" max="1" width="6.44140625" style="7" customWidth="1"/>
    <col min="2" max="2" width="0.88671875" style="7" customWidth="1"/>
    <col min="3" max="3" width="26.88671875" style="7" customWidth="1"/>
    <col min="4" max="6" width="18.44140625" style="7" customWidth="1"/>
    <col min="7" max="7" width="11.88671875" style="7" customWidth="1"/>
    <col min="8" max="16384" width="11.5546875" style="7"/>
  </cols>
  <sheetData>
    <row r="1" spans="1:6" s="166" customFormat="1" ht="15" customHeight="1">
      <c r="A1" s="1451" t="s">
        <v>1210</v>
      </c>
      <c r="B1" s="165"/>
      <c r="C1" s="165"/>
      <c r="D1" s="165"/>
      <c r="E1" s="165"/>
      <c r="F1" s="165"/>
    </row>
    <row r="2" spans="1:6" s="41" customFormat="1" ht="19.5" customHeight="1">
      <c r="A2" s="167" t="s">
        <v>140</v>
      </c>
      <c r="B2" s="168"/>
      <c r="C2" s="168"/>
      <c r="D2" s="168"/>
      <c r="E2" s="168"/>
      <c r="F2" s="168"/>
    </row>
    <row r="3" spans="1:6" s="165" customFormat="1" ht="20.100000000000001" customHeight="1">
      <c r="A3" s="169">
        <v>46173</v>
      </c>
      <c r="B3" s="169"/>
      <c r="C3" s="169"/>
      <c r="D3" s="169"/>
      <c r="E3" s="169"/>
      <c r="F3" s="169"/>
    </row>
    <row r="4" spans="1:6" s="171" customFormat="1" ht="20.100000000000001" customHeight="1">
      <c r="A4" s="170" t="s">
        <v>125</v>
      </c>
      <c r="B4" s="170"/>
      <c r="C4" s="170"/>
      <c r="D4" s="170"/>
      <c r="E4" s="170"/>
      <c r="F4" s="170"/>
    </row>
    <row r="5" spans="1:6" s="172" customFormat="1" ht="4.6500000000000004" customHeight="1"/>
    <row r="6" spans="1:6" s="172" customFormat="1" ht="15" customHeight="1">
      <c r="A6" s="173" t="s">
        <v>141</v>
      </c>
      <c r="B6" s="173"/>
      <c r="C6" s="173"/>
      <c r="D6" s="173"/>
      <c r="E6" s="173"/>
      <c r="F6" s="173"/>
    </row>
    <row r="7" spans="1:6" s="64" customFormat="1" ht="7.2" customHeight="1" thickBot="1">
      <c r="A7" s="174"/>
      <c r="B7" s="174"/>
      <c r="C7" s="174"/>
      <c r="D7" s="174"/>
      <c r="E7" s="174"/>
      <c r="F7" s="174"/>
    </row>
    <row r="8" spans="1:6" s="177" customFormat="1" ht="12.45" customHeight="1">
      <c r="A8" s="175" t="s">
        <v>1</v>
      </c>
      <c r="B8" s="175"/>
      <c r="C8" s="176"/>
      <c r="D8" s="176" t="s">
        <v>127</v>
      </c>
      <c r="E8" s="47" t="s">
        <v>128</v>
      </c>
      <c r="F8" s="47" t="s">
        <v>142</v>
      </c>
    </row>
    <row r="9" spans="1:6" s="177" customFormat="1" ht="12.45" customHeight="1">
      <c r="A9" s="178"/>
      <c r="B9" s="178"/>
      <c r="C9" s="178"/>
      <c r="D9" s="178"/>
      <c r="E9" s="50" t="s">
        <v>130</v>
      </c>
      <c r="F9" s="50" t="s">
        <v>131</v>
      </c>
    </row>
    <row r="10" spans="1:6" s="177" customFormat="1" ht="4.6500000000000004" customHeight="1">
      <c r="C10" s="179"/>
      <c r="D10" s="180"/>
      <c r="E10" s="181"/>
      <c r="F10" s="181"/>
    </row>
    <row r="11" spans="1:6" s="24" customFormat="1" ht="12.45" customHeight="1">
      <c r="A11" s="182">
        <v>1</v>
      </c>
      <c r="B11" s="183"/>
      <c r="C11" s="26" t="s">
        <v>132</v>
      </c>
      <c r="D11" s="184">
        <v>55463170.414999999</v>
      </c>
      <c r="E11" s="185">
        <v>40.021473590432116</v>
      </c>
      <c r="F11" s="186">
        <v>40.021473590432116</v>
      </c>
    </row>
    <row r="12" spans="1:6" s="24" customFormat="1" ht="12.45" customHeight="1">
      <c r="A12" s="182">
        <v>2</v>
      </c>
      <c r="B12" s="183"/>
      <c r="C12" s="26" t="s">
        <v>29</v>
      </c>
      <c r="D12" s="184">
        <v>33459088.677000001</v>
      </c>
      <c r="E12" s="185">
        <v>24.143625830021563</v>
      </c>
      <c r="F12" s="186">
        <v>64.165099420453686</v>
      </c>
    </row>
    <row r="13" spans="1:6" s="24" customFormat="1" ht="12.45" customHeight="1">
      <c r="A13" s="182">
        <v>3</v>
      </c>
      <c r="B13" s="183"/>
      <c r="C13" s="26" t="s">
        <v>117</v>
      </c>
      <c r="D13" s="184">
        <v>19340100</v>
      </c>
      <c r="E13" s="185">
        <v>13.955554570623372</v>
      </c>
      <c r="F13" s="186">
        <v>78.120653991077063</v>
      </c>
    </row>
    <row r="14" spans="1:6" s="24" customFormat="1" ht="12.45" customHeight="1">
      <c r="A14" s="182">
        <v>4</v>
      </c>
      <c r="B14" s="183"/>
      <c r="C14" s="26" t="s">
        <v>36</v>
      </c>
      <c r="D14" s="184">
        <v>13296108.723999999</v>
      </c>
      <c r="E14" s="185">
        <v>9.5942922153827261</v>
      </c>
      <c r="F14" s="186">
        <v>87.714946206459786</v>
      </c>
    </row>
    <row r="15" spans="1:6" s="24" customFormat="1" ht="12.45" customHeight="1">
      <c r="A15" s="182">
        <v>5</v>
      </c>
      <c r="B15" s="183"/>
      <c r="C15" s="26" t="s">
        <v>35</v>
      </c>
      <c r="D15" s="184">
        <v>6426156.1140000001</v>
      </c>
      <c r="E15" s="185">
        <v>4.63702733327501</v>
      </c>
      <c r="F15" s="186">
        <v>92.3519735397348</v>
      </c>
    </row>
    <row r="16" spans="1:6" s="24" customFormat="1" ht="12.45" customHeight="1">
      <c r="A16" s="182">
        <v>6</v>
      </c>
      <c r="B16" s="183"/>
      <c r="C16" s="26" t="s">
        <v>33</v>
      </c>
      <c r="D16" s="184">
        <v>4904286.1069999998</v>
      </c>
      <c r="E16" s="185">
        <v>3.5388665206585568</v>
      </c>
      <c r="F16" s="186">
        <v>95.890840060393359</v>
      </c>
    </row>
    <row r="17" spans="1:12" s="24" customFormat="1" ht="12.45" customHeight="1">
      <c r="A17" s="182">
        <v>7</v>
      </c>
      <c r="B17" s="183"/>
      <c r="C17" s="26" t="s">
        <v>40</v>
      </c>
      <c r="D17" s="184">
        <v>3308891.9180000001</v>
      </c>
      <c r="E17" s="185">
        <v>2.3876516527806801</v>
      </c>
      <c r="F17" s="186">
        <v>98.278491713174034</v>
      </c>
    </row>
    <row r="18" spans="1:12" s="24" customFormat="1" ht="12.45" customHeight="1">
      <c r="A18" s="182">
        <v>8</v>
      </c>
      <c r="B18" s="183"/>
      <c r="C18" s="26" t="s">
        <v>45</v>
      </c>
      <c r="D18" s="184">
        <v>788663.91500000004</v>
      </c>
      <c r="E18" s="185">
        <v>0.56908921379227473</v>
      </c>
      <c r="F18" s="186">
        <v>98.847580926966316</v>
      </c>
    </row>
    <row r="19" spans="1:12" s="24" customFormat="1" ht="12.45" customHeight="1">
      <c r="A19" s="182">
        <v>9</v>
      </c>
      <c r="B19" s="183"/>
      <c r="C19" s="26" t="s">
        <v>32</v>
      </c>
      <c r="D19" s="184">
        <v>401110.147</v>
      </c>
      <c r="E19" s="185">
        <v>0.28943565675923405</v>
      </c>
      <c r="F19" s="186">
        <v>99.137016583725554</v>
      </c>
    </row>
    <row r="20" spans="1:12" s="24" customFormat="1" ht="12.45" customHeight="1">
      <c r="A20" s="182">
        <v>10</v>
      </c>
      <c r="B20" s="183"/>
      <c r="C20" s="26" t="s">
        <v>44</v>
      </c>
      <c r="D20" s="184">
        <v>301037.28399999999</v>
      </c>
      <c r="E20" s="185">
        <v>0.21722443237905936</v>
      </c>
      <c r="F20" s="186">
        <v>99.354241016104609</v>
      </c>
    </row>
    <row r="21" spans="1:12" s="24" customFormat="1" ht="12.45" customHeight="1">
      <c r="A21" s="182">
        <v>11</v>
      </c>
      <c r="B21" s="183"/>
      <c r="C21" s="26" t="s">
        <v>30</v>
      </c>
      <c r="D21" s="184">
        <v>271905.86099999998</v>
      </c>
      <c r="E21" s="185">
        <v>0.1962035915666327</v>
      </c>
      <c r="F21" s="186">
        <v>99.550444607671238</v>
      </c>
    </row>
    <row r="22" spans="1:12" s="24" customFormat="1" ht="12.45" customHeight="1">
      <c r="A22" s="182">
        <v>12</v>
      </c>
      <c r="B22" s="183"/>
      <c r="C22" s="26" t="s">
        <v>38</v>
      </c>
      <c r="D22" s="184">
        <v>250962.603</v>
      </c>
      <c r="E22" s="185">
        <v>0.18109121986712523</v>
      </c>
      <c r="F22" s="186">
        <v>99.731535827538366</v>
      </c>
    </row>
    <row r="23" spans="1:12" s="24" customFormat="1" ht="12.45" customHeight="1">
      <c r="A23" s="182">
        <v>13</v>
      </c>
      <c r="B23" s="183"/>
      <c r="C23" s="26" t="s">
        <v>42</v>
      </c>
      <c r="D23" s="184">
        <v>190754.76699999999</v>
      </c>
      <c r="E23" s="185">
        <v>0.13764605976572231</v>
      </c>
      <c r="F23" s="186">
        <v>99.869181887304094</v>
      </c>
    </row>
    <row r="24" spans="1:12" s="24" customFormat="1" ht="12.45" customHeight="1">
      <c r="A24" s="182">
        <v>14</v>
      </c>
      <c r="B24" s="183"/>
      <c r="C24" s="26" t="s">
        <v>43</v>
      </c>
      <c r="D24" s="184">
        <v>157917.6</v>
      </c>
      <c r="E24" s="185">
        <v>0.11395120420586621</v>
      </c>
      <c r="F24" s="186">
        <v>99.983133091509956</v>
      </c>
    </row>
    <row r="25" spans="1:12" s="24" customFormat="1" ht="12.45" customHeight="1">
      <c r="A25" s="182">
        <v>15</v>
      </c>
      <c r="B25" s="183"/>
      <c r="C25" s="26" t="s">
        <v>37</v>
      </c>
      <c r="D25" s="184">
        <v>22195.159</v>
      </c>
      <c r="E25" s="185">
        <v>1.6015726528206289E-2</v>
      </c>
      <c r="F25" s="186">
        <v>99.999148818038165</v>
      </c>
    </row>
    <row r="26" spans="1:12" s="24" customFormat="1" ht="12.45" customHeight="1">
      <c r="A26" s="182">
        <v>16</v>
      </c>
      <c r="B26" s="183"/>
      <c r="C26" s="26" t="s">
        <v>47</v>
      </c>
      <c r="D26" s="184">
        <v>1179.598</v>
      </c>
      <c r="E26" s="185">
        <v>8.5118196185118931E-4</v>
      </c>
      <c r="F26" s="186">
        <v>100.00000000000001</v>
      </c>
    </row>
    <row r="27" spans="1:12" s="24" customFormat="1" ht="12.45" customHeight="1">
      <c r="A27" s="182">
        <v>17</v>
      </c>
      <c r="B27" s="183"/>
      <c r="C27" s="26" t="s">
        <v>39</v>
      </c>
      <c r="D27" s="184">
        <v>0</v>
      </c>
      <c r="E27" s="185" t="s">
        <v>134</v>
      </c>
      <c r="F27" s="186" t="s">
        <v>134</v>
      </c>
    </row>
    <row r="28" spans="1:12" s="24" customFormat="1" ht="12.45" customHeight="1">
      <c r="A28" s="182">
        <v>18</v>
      </c>
      <c r="B28" s="183"/>
      <c r="C28" s="26" t="s">
        <v>41</v>
      </c>
      <c r="D28" s="184">
        <v>0</v>
      </c>
      <c r="E28" s="185" t="s">
        <v>134</v>
      </c>
      <c r="F28" s="186" t="s">
        <v>134</v>
      </c>
    </row>
    <row r="29" spans="1:12" s="24" customFormat="1" ht="12.45" customHeight="1">
      <c r="A29" s="182">
        <v>19</v>
      </c>
      <c r="B29" s="183"/>
      <c r="C29" s="26" t="s">
        <v>46</v>
      </c>
      <c r="D29" s="184">
        <v>0</v>
      </c>
      <c r="E29" s="185" t="s">
        <v>134</v>
      </c>
      <c r="F29" s="186" t="s">
        <v>134</v>
      </c>
    </row>
    <row r="30" spans="1:12" s="191" customFormat="1" ht="7.5" customHeight="1">
      <c r="A30" s="187"/>
      <c r="B30" s="187"/>
      <c r="C30" s="188"/>
      <c r="D30" s="189"/>
      <c r="E30" s="190"/>
      <c r="F30" s="190"/>
    </row>
    <row r="31" spans="1:12" s="64" customFormat="1" ht="7.5" customHeight="1">
      <c r="A31" s="149"/>
      <c r="B31" s="149"/>
      <c r="C31" s="149"/>
      <c r="D31" s="149"/>
      <c r="E31" s="149"/>
      <c r="F31" s="149"/>
      <c r="G31" s="149"/>
      <c r="H31" s="149"/>
      <c r="I31" s="149"/>
      <c r="J31" s="149"/>
      <c r="K31" s="149"/>
      <c r="L31" s="149"/>
    </row>
    <row r="32" spans="1:12" s="171" customFormat="1" ht="13.65" customHeight="1">
      <c r="A32" s="173" t="s">
        <v>143</v>
      </c>
      <c r="B32" s="173"/>
      <c r="C32" s="173"/>
      <c r="D32" s="173"/>
      <c r="E32" s="173"/>
      <c r="F32" s="173"/>
    </row>
    <row r="33" spans="1:7" s="64" customFormat="1" ht="7.2" customHeight="1" thickBot="1">
      <c r="A33" s="174"/>
      <c r="B33" s="174"/>
      <c r="C33" s="174"/>
      <c r="D33" s="174"/>
      <c r="E33" s="174"/>
      <c r="F33" s="174"/>
    </row>
    <row r="34" spans="1:7" s="177" customFormat="1" ht="12.45" customHeight="1">
      <c r="A34" s="175" t="s">
        <v>1</v>
      </c>
      <c r="B34" s="175"/>
      <c r="C34" s="176"/>
      <c r="D34" s="176" t="s">
        <v>127</v>
      </c>
      <c r="E34" s="47" t="s">
        <v>128</v>
      </c>
      <c r="F34" s="47" t="s">
        <v>129</v>
      </c>
    </row>
    <row r="35" spans="1:7" s="24" customFormat="1" ht="12.45" customHeight="1">
      <c r="A35" s="178"/>
      <c r="B35" s="178"/>
      <c r="C35" s="178"/>
      <c r="D35" s="178"/>
      <c r="E35" s="50" t="s">
        <v>130</v>
      </c>
      <c r="F35" s="50" t="s">
        <v>131</v>
      </c>
    </row>
    <row r="36" spans="1:7" s="24" customFormat="1" ht="4.6500000000000004" customHeight="1">
      <c r="A36" s="34"/>
      <c r="B36" s="34"/>
      <c r="C36" s="179"/>
      <c r="D36" s="180"/>
      <c r="E36" s="181"/>
      <c r="F36" s="181"/>
    </row>
    <row r="37" spans="1:7" s="24" customFormat="1" ht="12.45" customHeight="1">
      <c r="A37" s="182">
        <v>1</v>
      </c>
      <c r="B37" s="183"/>
      <c r="C37" s="26" t="s">
        <v>132</v>
      </c>
      <c r="D37" s="184">
        <v>65828918.167999998</v>
      </c>
      <c r="E37" s="185">
        <v>45.274518111593217</v>
      </c>
      <c r="F37" s="186">
        <v>45.274518111593217</v>
      </c>
      <c r="G37" s="192"/>
    </row>
    <row r="38" spans="1:7" s="24" customFormat="1" ht="12.45" customHeight="1">
      <c r="A38" s="182">
        <v>2</v>
      </c>
      <c r="B38" s="183"/>
      <c r="C38" s="26" t="s">
        <v>29</v>
      </c>
      <c r="D38" s="184">
        <v>28402424.557999998</v>
      </c>
      <c r="E38" s="185">
        <v>19.534060726664361</v>
      </c>
      <c r="F38" s="186">
        <v>64.808578838257574</v>
      </c>
      <c r="G38" s="192"/>
    </row>
    <row r="39" spans="1:7" s="24" customFormat="1" ht="12.45" customHeight="1">
      <c r="A39" s="182">
        <v>3</v>
      </c>
      <c r="B39" s="183"/>
      <c r="C39" s="26" t="s">
        <v>36</v>
      </c>
      <c r="D39" s="184">
        <v>21911932.399</v>
      </c>
      <c r="E39" s="185">
        <v>15.070157734124464</v>
      </c>
      <c r="F39" s="186">
        <v>79.878736572382039</v>
      </c>
      <c r="G39" s="192"/>
    </row>
    <row r="40" spans="1:7" s="24" customFormat="1" ht="12.45" customHeight="1">
      <c r="A40" s="182">
        <v>4</v>
      </c>
      <c r="B40" s="183"/>
      <c r="C40" s="26" t="s">
        <v>117</v>
      </c>
      <c r="D40" s="184">
        <v>13461644.702</v>
      </c>
      <c r="E40" s="185">
        <v>9.2583851266873793</v>
      </c>
      <c r="F40" s="186">
        <v>89.137121699069411</v>
      </c>
      <c r="G40" s="192"/>
    </row>
    <row r="41" spans="1:7" s="24" customFormat="1" ht="12.45" customHeight="1">
      <c r="A41" s="182">
        <v>5</v>
      </c>
      <c r="B41" s="183"/>
      <c r="C41" s="26" t="s">
        <v>33</v>
      </c>
      <c r="D41" s="184">
        <v>3985036.5290000001</v>
      </c>
      <c r="E41" s="185">
        <v>2.7407500157776417</v>
      </c>
      <c r="F41" s="186">
        <v>91.877871714847046</v>
      </c>
      <c r="G41" s="192"/>
    </row>
    <row r="42" spans="1:7" s="24" customFormat="1" ht="12.45" customHeight="1">
      <c r="A42" s="182">
        <v>6</v>
      </c>
      <c r="B42" s="183"/>
      <c r="C42" s="26" t="s">
        <v>32</v>
      </c>
      <c r="D42" s="184">
        <v>3586426.7659999998</v>
      </c>
      <c r="E42" s="185">
        <v>2.4666020358830831</v>
      </c>
      <c r="F42" s="186">
        <v>94.344473750730131</v>
      </c>
      <c r="G42" s="192"/>
    </row>
    <row r="43" spans="1:7" s="24" customFormat="1" ht="12.45" customHeight="1">
      <c r="A43" s="182">
        <v>7</v>
      </c>
      <c r="B43" s="183"/>
      <c r="C43" s="26" t="s">
        <v>37</v>
      </c>
      <c r="D43" s="184">
        <v>2369418.821</v>
      </c>
      <c r="E43" s="185">
        <v>1.6295922568793073</v>
      </c>
      <c r="F43" s="186">
        <v>95.974066007609437</v>
      </c>
      <c r="G43" s="192"/>
    </row>
    <row r="44" spans="1:7" s="24" customFormat="1" ht="12.45" customHeight="1">
      <c r="A44" s="182">
        <v>8</v>
      </c>
      <c r="B44" s="183"/>
      <c r="C44" s="26" t="s">
        <v>39</v>
      </c>
      <c r="D44" s="184">
        <v>1531107.618</v>
      </c>
      <c r="E44" s="185">
        <v>1.053035071988111</v>
      </c>
      <c r="F44" s="186">
        <v>97.027101079597543</v>
      </c>
      <c r="G44" s="192"/>
    </row>
    <row r="45" spans="1:7" s="24" customFormat="1" ht="12.45" customHeight="1">
      <c r="A45" s="182">
        <v>9</v>
      </c>
      <c r="B45" s="183"/>
      <c r="C45" s="26" t="s">
        <v>38</v>
      </c>
      <c r="D45" s="184">
        <v>1396283.0689999999</v>
      </c>
      <c r="E45" s="185">
        <v>0.96030809643597204</v>
      </c>
      <c r="F45" s="186">
        <v>97.987409176033509</v>
      </c>
      <c r="G45" s="192"/>
    </row>
    <row r="46" spans="1:7" s="24" customFormat="1" ht="12.45" customHeight="1">
      <c r="A46" s="182">
        <v>10</v>
      </c>
      <c r="B46" s="183"/>
      <c r="C46" s="26" t="s">
        <v>46</v>
      </c>
      <c r="D46" s="184">
        <v>1150414.074</v>
      </c>
      <c r="E46" s="185">
        <v>0.79120915668432523</v>
      </c>
      <c r="F46" s="186">
        <v>98.778618332717841</v>
      </c>
      <c r="G46" s="192"/>
    </row>
    <row r="47" spans="1:7" s="24" customFormat="1" ht="12.45" customHeight="1">
      <c r="A47" s="182">
        <v>11</v>
      </c>
      <c r="B47" s="183"/>
      <c r="C47" s="26" t="s">
        <v>41</v>
      </c>
      <c r="D47" s="184">
        <v>864777.04799999995</v>
      </c>
      <c r="E47" s="185">
        <v>0.59475934303289846</v>
      </c>
      <c r="F47" s="186">
        <v>99.373377675750746</v>
      </c>
      <c r="G47" s="192"/>
    </row>
    <row r="48" spans="1:7" s="24" customFormat="1" ht="12.45" customHeight="1">
      <c r="A48" s="182">
        <v>12</v>
      </c>
      <c r="B48" s="183"/>
      <c r="C48" s="26" t="s">
        <v>42</v>
      </c>
      <c r="D48" s="184">
        <v>414471.62699999998</v>
      </c>
      <c r="E48" s="185">
        <v>0.28505714062417686</v>
      </c>
      <c r="F48" s="186">
        <v>99.658434816374921</v>
      </c>
      <c r="G48" s="192"/>
    </row>
    <row r="49" spans="1:12" s="24" customFormat="1" ht="12.45" customHeight="1">
      <c r="A49" s="182">
        <v>13</v>
      </c>
      <c r="B49" s="183"/>
      <c r="C49" s="26" t="s">
        <v>30</v>
      </c>
      <c r="D49" s="184">
        <v>226094.9</v>
      </c>
      <c r="E49" s="185">
        <v>0.15549910176049087</v>
      </c>
      <c r="F49" s="186">
        <v>99.813933918135419</v>
      </c>
      <c r="G49" s="192"/>
    </row>
    <row r="50" spans="1:12" s="24" customFormat="1" ht="12.45" customHeight="1">
      <c r="A50" s="182">
        <v>14</v>
      </c>
      <c r="B50" s="183"/>
      <c r="C50" s="26" t="s">
        <v>47</v>
      </c>
      <c r="D50" s="184">
        <v>208319.83600000001</v>
      </c>
      <c r="E50" s="185">
        <v>0.14327411797830364</v>
      </c>
      <c r="F50" s="186">
        <v>99.957208036113727</v>
      </c>
      <c r="G50" s="192"/>
    </row>
    <row r="51" spans="1:12" s="24" customFormat="1" ht="12.45" customHeight="1">
      <c r="A51" s="182">
        <v>15</v>
      </c>
      <c r="B51" s="183"/>
      <c r="C51" s="26" t="s">
        <v>35</v>
      </c>
      <c r="D51" s="184">
        <v>30995.677</v>
      </c>
      <c r="E51" s="185">
        <v>2.1317596867325646E-2</v>
      </c>
      <c r="F51" s="186">
        <v>99.978525632981047</v>
      </c>
      <c r="G51" s="192"/>
    </row>
    <row r="52" spans="1:12" s="24" customFormat="1" ht="12.45" customHeight="1">
      <c r="A52" s="182">
        <v>16</v>
      </c>
      <c r="B52" s="183"/>
      <c r="C52" s="26" t="s">
        <v>44</v>
      </c>
      <c r="D52" s="184">
        <v>18972.858</v>
      </c>
      <c r="E52" s="185">
        <v>1.3048778972145516E-2</v>
      </c>
      <c r="F52" s="186">
        <v>99.991574411953195</v>
      </c>
      <c r="G52" s="192"/>
    </row>
    <row r="53" spans="1:12" s="24" customFormat="1" ht="12.45" customHeight="1">
      <c r="A53" s="182">
        <v>17</v>
      </c>
      <c r="B53" s="183"/>
      <c r="C53" s="26" t="s">
        <v>144</v>
      </c>
      <c r="D53" s="184">
        <v>12250.762000000001</v>
      </c>
      <c r="E53" s="185">
        <v>8.4255880467960769E-3</v>
      </c>
      <c r="F53" s="186">
        <v>99.999999999999986</v>
      </c>
      <c r="G53" s="192"/>
    </row>
    <row r="54" spans="1:12" s="24" customFormat="1" ht="12.45" customHeight="1">
      <c r="A54" s="182">
        <v>18</v>
      </c>
      <c r="B54" s="183"/>
      <c r="C54" s="26" t="s">
        <v>43</v>
      </c>
      <c r="D54" s="184">
        <v>0</v>
      </c>
      <c r="E54" s="185" t="s">
        <v>134</v>
      </c>
      <c r="F54" s="186" t="s">
        <v>134</v>
      </c>
      <c r="G54" s="192"/>
    </row>
    <row r="55" spans="1:12" s="24" customFormat="1" ht="12.45" customHeight="1">
      <c r="A55" s="182">
        <v>19</v>
      </c>
      <c r="B55" s="183"/>
      <c r="C55" s="26" t="s">
        <v>45</v>
      </c>
      <c r="D55" s="184">
        <v>0</v>
      </c>
      <c r="E55" s="185" t="s">
        <v>134</v>
      </c>
      <c r="F55" s="186" t="s">
        <v>134</v>
      </c>
      <c r="G55" s="192"/>
    </row>
    <row r="56" spans="1:12" s="191" customFormat="1" ht="5.25" customHeight="1">
      <c r="A56" s="187"/>
      <c r="B56" s="187"/>
      <c r="C56" s="193"/>
      <c r="D56" s="194"/>
      <c r="E56" s="195"/>
      <c r="F56" s="195"/>
    </row>
    <row r="57" spans="1:12" s="64" customFormat="1" ht="7.5" customHeight="1">
      <c r="A57" s="149"/>
      <c r="B57" s="149"/>
      <c r="C57" s="149"/>
      <c r="D57" s="149"/>
      <c r="E57" s="149"/>
      <c r="F57" s="149"/>
      <c r="G57" s="149"/>
      <c r="H57" s="149"/>
      <c r="I57" s="149"/>
      <c r="J57" s="149"/>
      <c r="K57" s="149"/>
      <c r="L57" s="149"/>
    </row>
    <row r="58" spans="1:12" s="171" customFormat="1" ht="14.25" customHeight="1">
      <c r="A58" s="173" t="s">
        <v>145</v>
      </c>
      <c r="B58" s="173"/>
      <c r="C58" s="173"/>
      <c r="D58" s="173"/>
      <c r="E58" s="173"/>
      <c r="F58" s="173"/>
    </row>
    <row r="59" spans="1:12" s="64" customFormat="1" ht="7.2" customHeight="1" thickBot="1">
      <c r="A59" s="174"/>
      <c r="B59" s="174"/>
      <c r="C59" s="174"/>
      <c r="D59" s="174"/>
      <c r="E59" s="174"/>
      <c r="F59" s="174"/>
    </row>
    <row r="60" spans="1:12" s="177" customFormat="1" ht="12.45" customHeight="1">
      <c r="A60" s="175" t="s">
        <v>1</v>
      </c>
      <c r="B60" s="175"/>
      <c r="C60" s="176"/>
      <c r="D60" s="176" t="s">
        <v>127</v>
      </c>
      <c r="E60" s="47" t="s">
        <v>128</v>
      </c>
      <c r="F60" s="47" t="s">
        <v>129</v>
      </c>
    </row>
    <row r="61" spans="1:12" s="24" customFormat="1" ht="12.45" customHeight="1">
      <c r="A61" s="178"/>
      <c r="B61" s="178"/>
      <c r="C61" s="178"/>
      <c r="D61" s="178"/>
      <c r="E61" s="50" t="s">
        <v>130</v>
      </c>
      <c r="F61" s="50" t="s">
        <v>131</v>
      </c>
    </row>
    <row r="62" spans="1:12" s="24" customFormat="1" ht="4.6500000000000004" customHeight="1">
      <c r="C62" s="179"/>
      <c r="D62" s="180"/>
      <c r="E62" s="181"/>
      <c r="F62" s="181"/>
    </row>
    <row r="63" spans="1:12" s="24" customFormat="1" ht="12.45" customHeight="1">
      <c r="A63" s="182">
        <v>1</v>
      </c>
      <c r="B63" s="183"/>
      <c r="C63" s="26" t="s">
        <v>132</v>
      </c>
      <c r="D63" s="184">
        <v>31380331.399999999</v>
      </c>
      <c r="E63" s="185">
        <v>23.833513421464023</v>
      </c>
      <c r="F63" s="186">
        <v>23.833513421464023</v>
      </c>
    </row>
    <row r="64" spans="1:12" s="24" customFormat="1" ht="12.45" customHeight="1">
      <c r="A64" s="182">
        <v>2</v>
      </c>
      <c r="B64" s="183"/>
      <c r="C64" s="26" t="s">
        <v>29</v>
      </c>
      <c r="D64" s="184">
        <v>25528842.649</v>
      </c>
      <c r="E64" s="185">
        <v>19.389279423269084</v>
      </c>
      <c r="F64" s="186">
        <v>43.222792844733107</v>
      </c>
      <c r="G64" s="196"/>
    </row>
    <row r="65" spans="1:7" s="24" customFormat="1" ht="12.45" customHeight="1">
      <c r="A65" s="182">
        <v>3</v>
      </c>
      <c r="B65" s="183"/>
      <c r="C65" s="26" t="s">
        <v>36</v>
      </c>
      <c r="D65" s="184">
        <v>20313387.346000001</v>
      </c>
      <c r="E65" s="185">
        <v>15.428115904036899</v>
      </c>
      <c r="F65" s="186">
        <v>71.021714121741581</v>
      </c>
      <c r="G65" s="196"/>
    </row>
    <row r="66" spans="1:7" s="24" customFormat="1" ht="12.45" customHeight="1">
      <c r="A66" s="182">
        <v>4</v>
      </c>
      <c r="B66" s="183"/>
      <c r="C66" s="26" t="s">
        <v>117</v>
      </c>
      <c r="D66" s="184">
        <v>16287987.651000001</v>
      </c>
      <c r="E66" s="185">
        <v>12.370805372971581</v>
      </c>
      <c r="F66" s="186">
        <v>58.650908748770007</v>
      </c>
      <c r="G66" s="196"/>
    </row>
    <row r="67" spans="1:7" s="24" customFormat="1" ht="12.45" customHeight="1">
      <c r="A67" s="182">
        <v>5</v>
      </c>
      <c r="B67" s="183"/>
      <c r="C67" s="26" t="s">
        <v>37</v>
      </c>
      <c r="D67" s="184">
        <v>8994066.0089999996</v>
      </c>
      <c r="E67" s="185">
        <v>6.8310366199330463</v>
      </c>
      <c r="F67" s="186">
        <v>77.852750741674626</v>
      </c>
      <c r="G67" s="196"/>
    </row>
    <row r="68" spans="1:7" s="24" customFormat="1" ht="12.45" customHeight="1">
      <c r="A68" s="182">
        <v>6</v>
      </c>
      <c r="B68" s="183"/>
      <c r="C68" s="26" t="s">
        <v>33</v>
      </c>
      <c r="D68" s="184">
        <v>7170793.0140000004</v>
      </c>
      <c r="E68" s="185">
        <v>5.4462519647485133</v>
      </c>
      <c r="F68" s="186">
        <v>83.299002706423138</v>
      </c>
      <c r="G68" s="196"/>
    </row>
    <row r="69" spans="1:7" s="24" customFormat="1" ht="12.45" customHeight="1">
      <c r="A69" s="182">
        <v>7</v>
      </c>
      <c r="B69" s="183"/>
      <c r="C69" s="26" t="s">
        <v>38</v>
      </c>
      <c r="D69" s="184">
        <v>2924800.466</v>
      </c>
      <c r="E69" s="185">
        <v>2.2214000952684403</v>
      </c>
      <c r="F69" s="186">
        <v>85.520402801691574</v>
      </c>
      <c r="G69" s="196"/>
    </row>
    <row r="70" spans="1:7" s="24" customFormat="1" ht="12.45" customHeight="1">
      <c r="A70" s="182">
        <v>8</v>
      </c>
      <c r="B70" s="183"/>
      <c r="C70" s="26" t="s">
        <v>40</v>
      </c>
      <c r="D70" s="184">
        <v>2796023.0980000002</v>
      </c>
      <c r="E70" s="185">
        <v>2.1235930616368961</v>
      </c>
      <c r="F70" s="186">
        <v>87.64399586332847</v>
      </c>
      <c r="G70" s="196"/>
    </row>
    <row r="71" spans="1:7" s="24" customFormat="1" ht="12.45" customHeight="1">
      <c r="A71" s="182">
        <v>9</v>
      </c>
      <c r="B71" s="183"/>
      <c r="C71" s="26" t="s">
        <v>32</v>
      </c>
      <c r="D71" s="184">
        <v>2713215.5630000001</v>
      </c>
      <c r="E71" s="185">
        <v>2.0607003384319125</v>
      </c>
      <c r="F71" s="186">
        <v>89.704696201760385</v>
      </c>
      <c r="G71" s="196"/>
    </row>
    <row r="72" spans="1:7" s="24" customFormat="1" ht="12.45" customHeight="1">
      <c r="A72" s="182">
        <v>10</v>
      </c>
      <c r="B72" s="183"/>
      <c r="C72" s="26" t="s">
        <v>39</v>
      </c>
      <c r="D72" s="184">
        <v>2571313.17</v>
      </c>
      <c r="E72" s="185">
        <v>1.952924784853681</v>
      </c>
      <c r="F72" s="186">
        <v>91.657620986614063</v>
      </c>
      <c r="G72" s="196"/>
    </row>
    <row r="73" spans="1:7" s="24" customFormat="1" ht="12.45" customHeight="1">
      <c r="A73" s="182">
        <v>11</v>
      </c>
      <c r="B73" s="183"/>
      <c r="C73" s="26" t="s">
        <v>45</v>
      </c>
      <c r="D73" s="184">
        <v>2451741.1919999998</v>
      </c>
      <c r="E73" s="185">
        <v>1.8621092894349804</v>
      </c>
      <c r="F73" s="186">
        <v>93.519730276049046</v>
      </c>
      <c r="G73" s="196"/>
    </row>
    <row r="74" spans="1:7" s="24" customFormat="1" ht="12.45" customHeight="1">
      <c r="A74" s="182">
        <v>12</v>
      </c>
      <c r="B74" s="183"/>
      <c r="C74" s="26" t="s">
        <v>46</v>
      </c>
      <c r="D74" s="184">
        <v>2232257.7659999998</v>
      </c>
      <c r="E74" s="185">
        <v>1.6954105661907797</v>
      </c>
      <c r="F74" s="186">
        <v>95.215140842239819</v>
      </c>
      <c r="G74" s="196"/>
    </row>
    <row r="75" spans="1:7" s="24" customFormat="1" ht="12.45" customHeight="1">
      <c r="A75" s="182">
        <v>13</v>
      </c>
      <c r="B75" s="183"/>
      <c r="C75" s="26" t="s">
        <v>43</v>
      </c>
      <c r="D75" s="184">
        <v>1506244.824</v>
      </c>
      <c r="E75" s="185">
        <v>1.1440002264862863</v>
      </c>
      <c r="F75" s="186">
        <v>96.359141068726103</v>
      </c>
      <c r="G75" s="196"/>
    </row>
    <row r="76" spans="1:7" s="24" customFormat="1" ht="12.45" customHeight="1">
      <c r="A76" s="182">
        <v>14</v>
      </c>
      <c r="B76" s="183"/>
      <c r="C76" s="26" t="s">
        <v>47</v>
      </c>
      <c r="D76" s="184">
        <v>1284253.4820000001</v>
      </c>
      <c r="E76" s="185">
        <v>0.97539672891437057</v>
      </c>
      <c r="F76" s="186">
        <v>97.334537797640479</v>
      </c>
      <c r="G76" s="196"/>
    </row>
    <row r="77" spans="1:7" s="24" customFormat="1" ht="12.45" customHeight="1">
      <c r="A77" s="182">
        <v>15</v>
      </c>
      <c r="B77" s="183"/>
      <c r="C77" s="26" t="s">
        <v>44</v>
      </c>
      <c r="D77" s="184">
        <v>1146766.821</v>
      </c>
      <c r="E77" s="185">
        <v>0.87097494514009921</v>
      </c>
      <c r="F77" s="186">
        <v>98.205512742780584</v>
      </c>
      <c r="G77" s="196"/>
    </row>
    <row r="78" spans="1:7" s="24" customFormat="1" ht="12.45" customHeight="1">
      <c r="A78" s="182">
        <v>16</v>
      </c>
      <c r="B78" s="183"/>
      <c r="C78" s="26" t="s">
        <v>30</v>
      </c>
      <c r="D78" s="184">
        <v>923353.65899999999</v>
      </c>
      <c r="E78" s="185">
        <v>0.7012915684037172</v>
      </c>
      <c r="F78" s="186">
        <v>98.906804311184302</v>
      </c>
      <c r="G78" s="196"/>
    </row>
    <row r="79" spans="1:7" s="24" customFormat="1" ht="12.45" customHeight="1">
      <c r="A79" s="182">
        <v>17</v>
      </c>
      <c r="B79" s="183"/>
      <c r="C79" s="26" t="s">
        <v>41</v>
      </c>
      <c r="D79" s="184">
        <v>698520.74800000002</v>
      </c>
      <c r="E79" s="185">
        <v>0.53052988543738233</v>
      </c>
      <c r="F79" s="186">
        <v>99.437334196621691</v>
      </c>
      <c r="G79" s="196"/>
    </row>
    <row r="80" spans="1:7" s="24" customFormat="1" ht="12.45" customHeight="1">
      <c r="A80" s="182">
        <v>18</v>
      </c>
      <c r="B80" s="183"/>
      <c r="C80" s="26" t="s">
        <v>42</v>
      </c>
      <c r="D80" s="184">
        <v>686320.31599999999</v>
      </c>
      <c r="E80" s="185">
        <v>0.52126359834458058</v>
      </c>
      <c r="F80" s="186">
        <v>99.958597794966266</v>
      </c>
      <c r="G80" s="192"/>
    </row>
    <row r="81" spans="1:12" s="24" customFormat="1" ht="12.45" customHeight="1">
      <c r="A81" s="182">
        <v>19</v>
      </c>
      <c r="B81" s="183"/>
      <c r="C81" s="26" t="s">
        <v>35</v>
      </c>
      <c r="D81" s="184">
        <v>54512.101999999999</v>
      </c>
      <c r="E81" s="185">
        <v>4.1402205033730648E-2</v>
      </c>
      <c r="F81" s="186">
        <v>100</v>
      </c>
      <c r="G81" s="192"/>
    </row>
    <row r="82" spans="1:12" s="191" customFormat="1" ht="6" customHeight="1">
      <c r="A82" s="187"/>
      <c r="B82" s="187"/>
      <c r="C82" s="193"/>
      <c r="D82" s="194"/>
      <c r="E82" s="195"/>
      <c r="F82" s="197"/>
    </row>
    <row r="83" spans="1:12" s="201" customFormat="1" ht="8.4" customHeight="1">
      <c r="A83" s="198"/>
      <c r="B83" s="198"/>
      <c r="C83" s="199"/>
      <c r="D83" s="200"/>
      <c r="E83" s="199"/>
      <c r="F83" s="199"/>
    </row>
    <row r="84" spans="1:12" s="201" customFormat="1" ht="11.1" customHeight="1">
      <c r="A84" s="202" t="s">
        <v>146</v>
      </c>
      <c r="B84" s="202"/>
      <c r="C84" s="24"/>
      <c r="D84" s="199"/>
      <c r="E84" s="199"/>
      <c r="F84" s="199"/>
    </row>
    <row r="85" spans="1:12" s="201" customFormat="1" ht="11.1" customHeight="1">
      <c r="A85" s="30" t="s">
        <v>139</v>
      </c>
      <c r="B85" s="24"/>
      <c r="C85" s="24"/>
      <c r="D85" s="200"/>
      <c r="E85" s="199"/>
      <c r="F85" s="199"/>
    </row>
    <row r="86" spans="1:12" ht="11.4" customHeight="1">
      <c r="A86" s="203" t="s">
        <v>147</v>
      </c>
      <c r="B86" s="204"/>
      <c r="C86" s="204"/>
      <c r="D86" s="204"/>
      <c r="E86" s="204"/>
      <c r="F86" s="204"/>
      <c r="G86" s="33"/>
      <c r="H86" s="33"/>
      <c r="I86" s="33"/>
      <c r="J86" s="33"/>
      <c r="K86" s="33"/>
      <c r="L86" s="33"/>
    </row>
    <row r="87" spans="1:12" ht="13.95" customHeight="1">
      <c r="A87" s="204"/>
      <c r="B87" s="204"/>
      <c r="C87" s="204"/>
      <c r="D87" s="204"/>
      <c r="E87" s="204"/>
      <c r="F87" s="204"/>
    </row>
    <row r="88" spans="1:12">
      <c r="A88" s="36"/>
      <c r="B88" s="36"/>
      <c r="C88" s="36"/>
      <c r="D88" s="205"/>
      <c r="E88" s="205"/>
      <c r="F88" s="205"/>
    </row>
    <row r="89" spans="1:12">
      <c r="A89" s="36"/>
      <c r="B89" s="36"/>
      <c r="C89" s="36"/>
      <c r="D89" s="205"/>
      <c r="E89" s="205"/>
      <c r="F89" s="205"/>
    </row>
  </sheetData>
  <mergeCells count="14">
    <mergeCell ref="A57:L57"/>
    <mergeCell ref="A60:C61"/>
    <mergeCell ref="D60:D61"/>
    <mergeCell ref="E60:E61"/>
    <mergeCell ref="F60:F61"/>
    <mergeCell ref="A8:C9"/>
    <mergeCell ref="D8:D9"/>
    <mergeCell ref="E8:E9"/>
    <mergeCell ref="F8:F9"/>
    <mergeCell ref="A31:L31"/>
    <mergeCell ref="A34:C35"/>
    <mergeCell ref="D34:D35"/>
    <mergeCell ref="E34:E35"/>
    <mergeCell ref="F34:F35"/>
  </mergeCells>
  <hyperlinks>
    <hyperlink ref="A1" location="Índice!A1" display="Volver al Índice" xr:uid="{8C7FA62E-5972-4E7E-819A-B71F16277D22}"/>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EF255-C393-4799-9D53-B1F905041BA7}">
  <dimension ref="A1:AE46"/>
  <sheetViews>
    <sheetView showGridLines="0" zoomScale="98" zoomScaleNormal="98" workbookViewId="0"/>
  </sheetViews>
  <sheetFormatPr baseColWidth="10" defaultRowHeight="13.2"/>
  <cols>
    <col min="1" max="1" width="28.33203125" style="7" customWidth="1"/>
    <col min="2" max="14" width="5.33203125" style="7" bestFit="1" customWidth="1"/>
    <col min="15" max="16" width="5.88671875" style="7" bestFit="1" customWidth="1"/>
    <col min="17" max="26" width="5.33203125" style="7" bestFit="1" customWidth="1"/>
    <col min="27" max="27" width="5.6640625" style="7" bestFit="1" customWidth="1"/>
    <col min="28" max="28" width="6.6640625" style="8" bestFit="1" customWidth="1"/>
    <col min="29"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5.6640625" style="7" bestFit="1" customWidth="1"/>
    <col min="284" max="284" width="6.6640625" style="7" bestFit="1" customWidth="1"/>
    <col min="285"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5.6640625" style="7" bestFit="1" customWidth="1"/>
    <col min="540" max="540" width="6.6640625" style="7" bestFit="1" customWidth="1"/>
    <col min="541"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5.6640625" style="7" bestFit="1" customWidth="1"/>
    <col min="796" max="796" width="6.6640625" style="7" bestFit="1" customWidth="1"/>
    <col min="797"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5.6640625" style="7" bestFit="1" customWidth="1"/>
    <col min="1052" max="1052" width="6.6640625" style="7" bestFit="1" customWidth="1"/>
    <col min="1053"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5.6640625" style="7" bestFit="1" customWidth="1"/>
    <col min="1308" max="1308" width="6.6640625" style="7" bestFit="1" customWidth="1"/>
    <col min="1309"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5.6640625" style="7" bestFit="1" customWidth="1"/>
    <col min="1564" max="1564" width="6.6640625" style="7" bestFit="1" customWidth="1"/>
    <col min="1565"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5.6640625" style="7" bestFit="1" customWidth="1"/>
    <col min="1820" max="1820" width="6.6640625" style="7" bestFit="1" customWidth="1"/>
    <col min="1821"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5.6640625" style="7" bestFit="1" customWidth="1"/>
    <col min="2076" max="2076" width="6.6640625" style="7" bestFit="1" customWidth="1"/>
    <col min="2077"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5.6640625" style="7" bestFit="1" customWidth="1"/>
    <col min="2332" max="2332" width="6.6640625" style="7" bestFit="1" customWidth="1"/>
    <col min="2333"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5.6640625" style="7" bestFit="1" customWidth="1"/>
    <col min="2588" max="2588" width="6.6640625" style="7" bestFit="1" customWidth="1"/>
    <col min="2589"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5.6640625" style="7" bestFit="1" customWidth="1"/>
    <col min="2844" max="2844" width="6.6640625" style="7" bestFit="1" customWidth="1"/>
    <col min="2845"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5.6640625" style="7" bestFit="1" customWidth="1"/>
    <col min="3100" max="3100" width="6.6640625" style="7" bestFit="1" customWidth="1"/>
    <col min="3101"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5.6640625" style="7" bestFit="1" customWidth="1"/>
    <col min="3356" max="3356" width="6.6640625" style="7" bestFit="1" customWidth="1"/>
    <col min="3357"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5.6640625" style="7" bestFit="1" customWidth="1"/>
    <col min="3612" max="3612" width="6.6640625" style="7" bestFit="1" customWidth="1"/>
    <col min="3613"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5.6640625" style="7" bestFit="1" customWidth="1"/>
    <col min="3868" max="3868" width="6.6640625" style="7" bestFit="1" customWidth="1"/>
    <col min="3869"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5.6640625" style="7" bestFit="1" customWidth="1"/>
    <col min="4124" max="4124" width="6.6640625" style="7" bestFit="1" customWidth="1"/>
    <col min="4125"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5.6640625" style="7" bestFit="1" customWidth="1"/>
    <col min="4380" max="4380" width="6.6640625" style="7" bestFit="1" customWidth="1"/>
    <col min="4381"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5.6640625" style="7" bestFit="1" customWidth="1"/>
    <col min="4636" max="4636" width="6.6640625" style="7" bestFit="1" customWidth="1"/>
    <col min="4637"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5.6640625" style="7" bestFit="1" customWidth="1"/>
    <col min="4892" max="4892" width="6.6640625" style="7" bestFit="1" customWidth="1"/>
    <col min="4893"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5.6640625" style="7" bestFit="1" customWidth="1"/>
    <col min="5148" max="5148" width="6.6640625" style="7" bestFit="1" customWidth="1"/>
    <col min="5149"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5.6640625" style="7" bestFit="1" customWidth="1"/>
    <col min="5404" max="5404" width="6.6640625" style="7" bestFit="1" customWidth="1"/>
    <col min="5405"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5.6640625" style="7" bestFit="1" customWidth="1"/>
    <col min="5660" max="5660" width="6.6640625" style="7" bestFit="1" customWidth="1"/>
    <col min="5661"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5.6640625" style="7" bestFit="1" customWidth="1"/>
    <col min="5916" max="5916" width="6.6640625" style="7" bestFit="1" customWidth="1"/>
    <col min="5917"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5.6640625" style="7" bestFit="1" customWidth="1"/>
    <col min="6172" max="6172" width="6.6640625" style="7" bestFit="1" customWidth="1"/>
    <col min="6173"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5.6640625" style="7" bestFit="1" customWidth="1"/>
    <col min="6428" max="6428" width="6.6640625" style="7" bestFit="1" customWidth="1"/>
    <col min="6429"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5.6640625" style="7" bestFit="1" customWidth="1"/>
    <col min="6684" max="6684" width="6.6640625" style="7" bestFit="1" customWidth="1"/>
    <col min="6685"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5.6640625" style="7" bestFit="1" customWidth="1"/>
    <col min="6940" max="6940" width="6.6640625" style="7" bestFit="1" customWidth="1"/>
    <col min="6941"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5.6640625" style="7" bestFit="1" customWidth="1"/>
    <col min="7196" max="7196" width="6.6640625" style="7" bestFit="1" customWidth="1"/>
    <col min="7197"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5.6640625" style="7" bestFit="1" customWidth="1"/>
    <col min="7452" max="7452" width="6.6640625" style="7" bestFit="1" customWidth="1"/>
    <col min="7453"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5.6640625" style="7" bestFit="1" customWidth="1"/>
    <col min="7708" max="7708" width="6.6640625" style="7" bestFit="1" customWidth="1"/>
    <col min="7709"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5.6640625" style="7" bestFit="1" customWidth="1"/>
    <col min="7964" max="7964" width="6.6640625" style="7" bestFit="1" customWidth="1"/>
    <col min="7965"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5.6640625" style="7" bestFit="1" customWidth="1"/>
    <col min="8220" max="8220" width="6.6640625" style="7" bestFit="1" customWidth="1"/>
    <col min="8221"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5.6640625" style="7" bestFit="1" customWidth="1"/>
    <col min="8476" max="8476" width="6.6640625" style="7" bestFit="1" customWidth="1"/>
    <col min="8477"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5.6640625" style="7" bestFit="1" customWidth="1"/>
    <col min="8732" max="8732" width="6.6640625" style="7" bestFit="1" customWidth="1"/>
    <col min="8733"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5.6640625" style="7" bestFit="1" customWidth="1"/>
    <col min="8988" max="8988" width="6.6640625" style="7" bestFit="1" customWidth="1"/>
    <col min="8989"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5.6640625" style="7" bestFit="1" customWidth="1"/>
    <col min="9244" max="9244" width="6.6640625" style="7" bestFit="1" customWidth="1"/>
    <col min="9245"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5.6640625" style="7" bestFit="1" customWidth="1"/>
    <col min="9500" max="9500" width="6.6640625" style="7" bestFit="1" customWidth="1"/>
    <col min="9501"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5.6640625" style="7" bestFit="1" customWidth="1"/>
    <col min="9756" max="9756" width="6.6640625" style="7" bestFit="1" customWidth="1"/>
    <col min="9757"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5.6640625" style="7" bestFit="1" customWidth="1"/>
    <col min="10012" max="10012" width="6.6640625" style="7" bestFit="1" customWidth="1"/>
    <col min="10013"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5.6640625" style="7" bestFit="1" customWidth="1"/>
    <col min="10268" max="10268" width="6.6640625" style="7" bestFit="1" customWidth="1"/>
    <col min="10269"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5.6640625" style="7" bestFit="1" customWidth="1"/>
    <col min="10524" max="10524" width="6.6640625" style="7" bestFit="1" customWidth="1"/>
    <col min="10525"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5.6640625" style="7" bestFit="1" customWidth="1"/>
    <col min="10780" max="10780" width="6.6640625" style="7" bestFit="1" customWidth="1"/>
    <col min="10781"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5.6640625" style="7" bestFit="1" customWidth="1"/>
    <col min="11036" max="11036" width="6.6640625" style="7" bestFit="1" customWidth="1"/>
    <col min="11037"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5.6640625" style="7" bestFit="1" customWidth="1"/>
    <col min="11292" max="11292" width="6.6640625" style="7" bestFit="1" customWidth="1"/>
    <col min="11293"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5.6640625" style="7" bestFit="1" customWidth="1"/>
    <col min="11548" max="11548" width="6.6640625" style="7" bestFit="1" customWidth="1"/>
    <col min="11549"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5.6640625" style="7" bestFit="1" customWidth="1"/>
    <col min="11804" max="11804" width="6.6640625" style="7" bestFit="1" customWidth="1"/>
    <col min="11805"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5.6640625" style="7" bestFit="1" customWidth="1"/>
    <col min="12060" max="12060" width="6.6640625" style="7" bestFit="1" customWidth="1"/>
    <col min="12061"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5.6640625" style="7" bestFit="1" customWidth="1"/>
    <col min="12316" max="12316" width="6.6640625" style="7" bestFit="1" customWidth="1"/>
    <col min="12317"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5.6640625" style="7" bestFit="1" customWidth="1"/>
    <col min="12572" max="12572" width="6.6640625" style="7" bestFit="1" customWidth="1"/>
    <col min="12573"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5.6640625" style="7" bestFit="1" customWidth="1"/>
    <col min="12828" max="12828" width="6.6640625" style="7" bestFit="1" customWidth="1"/>
    <col min="12829"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5.6640625" style="7" bestFit="1" customWidth="1"/>
    <col min="13084" max="13084" width="6.6640625" style="7" bestFit="1" customWidth="1"/>
    <col min="13085"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5.6640625" style="7" bestFit="1" customWidth="1"/>
    <col min="13340" max="13340" width="6.6640625" style="7" bestFit="1" customWidth="1"/>
    <col min="13341"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5.6640625" style="7" bestFit="1" customWidth="1"/>
    <col min="13596" max="13596" width="6.6640625" style="7" bestFit="1" customWidth="1"/>
    <col min="13597"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5.6640625" style="7" bestFit="1" customWidth="1"/>
    <col min="13852" max="13852" width="6.6640625" style="7" bestFit="1" customWidth="1"/>
    <col min="13853"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5.6640625" style="7" bestFit="1" customWidth="1"/>
    <col min="14108" max="14108" width="6.6640625" style="7" bestFit="1" customWidth="1"/>
    <col min="14109"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5.6640625" style="7" bestFit="1" customWidth="1"/>
    <col min="14364" max="14364" width="6.6640625" style="7" bestFit="1" customWidth="1"/>
    <col min="14365"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5.6640625" style="7" bestFit="1" customWidth="1"/>
    <col min="14620" max="14620" width="6.6640625" style="7" bestFit="1" customWidth="1"/>
    <col min="14621"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5.6640625" style="7" bestFit="1" customWidth="1"/>
    <col min="14876" max="14876" width="6.6640625" style="7" bestFit="1" customWidth="1"/>
    <col min="14877"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5.6640625" style="7" bestFit="1" customWidth="1"/>
    <col min="15132" max="15132" width="6.6640625" style="7" bestFit="1" customWidth="1"/>
    <col min="15133"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5.6640625" style="7" bestFit="1" customWidth="1"/>
    <col min="15388" max="15388" width="6.6640625" style="7" bestFit="1" customWidth="1"/>
    <col min="15389"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5.6640625" style="7" bestFit="1" customWidth="1"/>
    <col min="15644" max="15644" width="6.6640625" style="7" bestFit="1" customWidth="1"/>
    <col min="15645"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5.6640625" style="7" bestFit="1" customWidth="1"/>
    <col min="15900" max="15900" width="6.6640625" style="7" bestFit="1" customWidth="1"/>
    <col min="15901"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5.6640625" style="7" bestFit="1" customWidth="1"/>
    <col min="16156" max="16156" width="6.6640625" style="7" bestFit="1" customWidth="1"/>
    <col min="16157" max="16384" width="11.5546875" style="7"/>
  </cols>
  <sheetData>
    <row r="1" spans="1:31" s="2" customFormat="1" ht="20.100000000000001" customHeight="1">
      <c r="A1" s="1451" t="s">
        <v>1210</v>
      </c>
      <c r="B1" s="1"/>
      <c r="C1" s="1"/>
      <c r="D1" s="1"/>
      <c r="E1" s="1"/>
      <c r="F1" s="1"/>
      <c r="G1" s="1"/>
      <c r="H1" s="1"/>
      <c r="I1" s="1"/>
      <c r="J1" s="1"/>
      <c r="K1" s="1"/>
      <c r="L1" s="1"/>
      <c r="M1" s="1"/>
      <c r="N1" s="1"/>
      <c r="O1" s="1"/>
      <c r="P1" s="1"/>
      <c r="Q1" s="1"/>
      <c r="R1" s="1"/>
      <c r="S1" s="1"/>
      <c r="T1" s="1"/>
      <c r="U1" s="1"/>
      <c r="V1" s="1"/>
      <c r="W1" s="1"/>
      <c r="X1" s="1"/>
      <c r="Y1" s="1"/>
      <c r="Z1" s="1"/>
      <c r="AA1" s="1"/>
      <c r="AB1" s="1"/>
    </row>
    <row r="2" spans="1:31"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c r="AB2" s="3"/>
    </row>
    <row r="3" spans="1:31" s="6" customFormat="1" ht="20.100000000000001" customHeight="1">
      <c r="A3" s="5">
        <v>46173</v>
      </c>
      <c r="B3" s="5"/>
      <c r="C3" s="5"/>
      <c r="D3" s="5"/>
      <c r="E3" s="5"/>
      <c r="F3" s="5"/>
      <c r="G3" s="5"/>
      <c r="H3" s="5"/>
      <c r="I3" s="5"/>
      <c r="J3" s="5"/>
      <c r="K3" s="5"/>
      <c r="L3" s="5"/>
      <c r="M3" s="5"/>
      <c r="N3" s="5"/>
      <c r="O3" s="5"/>
      <c r="P3" s="5"/>
      <c r="Q3" s="5"/>
      <c r="R3" s="5"/>
      <c r="S3" s="5"/>
      <c r="T3" s="5"/>
      <c r="U3" s="5"/>
      <c r="V3" s="5"/>
      <c r="W3" s="5"/>
      <c r="X3" s="5"/>
      <c r="Y3" s="5"/>
      <c r="Z3" s="5"/>
      <c r="AA3" s="5"/>
      <c r="AB3" s="5"/>
    </row>
    <row r="4" spans="1:31" ht="7.5" customHeight="1"/>
    <row r="5" spans="1:31" ht="7.5" customHeight="1" thickBot="1"/>
    <row r="6" spans="1:31"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c r="AB6" s="12" t="s">
        <v>28</v>
      </c>
      <c r="AC6" s="13"/>
      <c r="AD6" s="13"/>
      <c r="AE6" s="13"/>
    </row>
    <row r="7" spans="1:31" ht="3.75" customHeight="1">
      <c r="A7" s="14"/>
      <c r="B7" s="15"/>
      <c r="C7" s="15"/>
      <c r="D7" s="15"/>
      <c r="E7" s="15"/>
      <c r="F7" s="15"/>
      <c r="G7" s="15"/>
      <c r="H7" s="15"/>
      <c r="I7" s="15"/>
      <c r="J7" s="15"/>
      <c r="K7" s="15"/>
      <c r="L7" s="15"/>
      <c r="M7" s="15"/>
      <c r="N7" s="15"/>
      <c r="O7" s="15"/>
      <c r="P7" s="15"/>
      <c r="Q7" s="15"/>
      <c r="R7" s="15"/>
      <c r="S7" s="15"/>
      <c r="T7" s="15"/>
      <c r="U7" s="15"/>
      <c r="V7" s="15"/>
      <c r="W7" s="15"/>
      <c r="X7" s="15"/>
      <c r="Y7" s="15"/>
      <c r="Z7" s="15"/>
      <c r="AA7" s="16"/>
      <c r="AB7" s="17"/>
      <c r="AC7" s="13"/>
      <c r="AD7" s="13"/>
      <c r="AE7" s="13"/>
    </row>
    <row r="8" spans="1:31" ht="10.5" customHeight="1">
      <c r="A8" s="18"/>
      <c r="B8" s="18"/>
      <c r="C8" s="18"/>
      <c r="D8" s="18"/>
      <c r="E8" s="18"/>
      <c r="F8" s="18"/>
      <c r="G8" s="18"/>
      <c r="H8" s="18"/>
      <c r="I8" s="18"/>
      <c r="J8" s="18"/>
      <c r="K8" s="18"/>
      <c r="L8" s="18"/>
      <c r="M8" s="18"/>
      <c r="N8" s="18"/>
      <c r="O8" s="18"/>
      <c r="P8" s="18"/>
      <c r="Q8" s="18"/>
      <c r="R8" s="18"/>
      <c r="S8" s="18"/>
      <c r="T8" s="18"/>
      <c r="U8" s="18"/>
      <c r="V8" s="18"/>
      <c r="W8" s="18"/>
      <c r="X8" s="18"/>
      <c r="Y8" s="18"/>
      <c r="Z8" s="18"/>
      <c r="AA8" s="18"/>
      <c r="AB8" s="19"/>
      <c r="AC8" s="13"/>
      <c r="AD8" s="13"/>
      <c r="AE8" s="13"/>
    </row>
    <row r="9" spans="1:31" s="24" customFormat="1" ht="20.100000000000001" customHeight="1">
      <c r="A9" s="20" t="s">
        <v>29</v>
      </c>
      <c r="B9" s="21">
        <v>1</v>
      </c>
      <c r="C9" s="21">
        <v>4</v>
      </c>
      <c r="D9" s="21">
        <v>3</v>
      </c>
      <c r="E9" s="21">
        <v>13</v>
      </c>
      <c r="F9" s="21">
        <v>1</v>
      </c>
      <c r="G9" s="21">
        <v>4</v>
      </c>
      <c r="H9" s="21">
        <v>9</v>
      </c>
      <c r="I9" s="21">
        <v>9</v>
      </c>
      <c r="J9" s="21">
        <v>0</v>
      </c>
      <c r="K9" s="21">
        <v>3</v>
      </c>
      <c r="L9" s="21">
        <v>4</v>
      </c>
      <c r="M9" s="21">
        <v>8</v>
      </c>
      <c r="N9" s="21">
        <v>10</v>
      </c>
      <c r="O9" s="21">
        <v>6</v>
      </c>
      <c r="P9" s="21">
        <v>160</v>
      </c>
      <c r="Q9" s="21">
        <v>3</v>
      </c>
      <c r="R9" s="21">
        <v>1</v>
      </c>
      <c r="S9" s="21">
        <v>2</v>
      </c>
      <c r="T9" s="21">
        <v>1</v>
      </c>
      <c r="U9" s="21">
        <v>7</v>
      </c>
      <c r="V9" s="21">
        <v>3</v>
      </c>
      <c r="W9" s="21">
        <v>6</v>
      </c>
      <c r="X9" s="21">
        <v>2</v>
      </c>
      <c r="Y9" s="21">
        <v>1</v>
      </c>
      <c r="Z9" s="21">
        <v>3</v>
      </c>
      <c r="AA9" s="21">
        <v>0</v>
      </c>
      <c r="AB9" s="22">
        <v>264</v>
      </c>
      <c r="AC9" s="23"/>
    </row>
    <row r="10" spans="1:31" s="24" customFormat="1" ht="20.100000000000001" customHeight="1">
      <c r="A10" s="20" t="s">
        <v>30</v>
      </c>
      <c r="B10" s="21">
        <v>0</v>
      </c>
      <c r="C10" s="21">
        <v>0</v>
      </c>
      <c r="D10" s="21">
        <v>0</v>
      </c>
      <c r="E10" s="21">
        <v>1</v>
      </c>
      <c r="F10" s="21">
        <v>0</v>
      </c>
      <c r="G10" s="21">
        <v>1</v>
      </c>
      <c r="H10" s="21">
        <v>0</v>
      </c>
      <c r="I10" s="21">
        <v>1</v>
      </c>
      <c r="J10" s="21">
        <v>0</v>
      </c>
      <c r="K10" s="21">
        <v>0</v>
      </c>
      <c r="L10" s="21">
        <v>1</v>
      </c>
      <c r="M10" s="21">
        <v>1</v>
      </c>
      <c r="N10" s="21">
        <v>1</v>
      </c>
      <c r="O10" s="21">
        <v>1</v>
      </c>
      <c r="P10" s="21">
        <v>12</v>
      </c>
      <c r="Q10" s="21">
        <v>1</v>
      </c>
      <c r="R10" s="21">
        <v>0</v>
      </c>
      <c r="S10" s="21">
        <v>0</v>
      </c>
      <c r="T10" s="21">
        <v>0</v>
      </c>
      <c r="U10" s="21">
        <v>3</v>
      </c>
      <c r="V10" s="21">
        <v>0</v>
      </c>
      <c r="W10" s="21">
        <v>1</v>
      </c>
      <c r="X10" s="21">
        <v>0</v>
      </c>
      <c r="Y10" s="21">
        <v>1</v>
      </c>
      <c r="Z10" s="21">
        <v>1</v>
      </c>
      <c r="AA10" s="21">
        <v>0</v>
      </c>
      <c r="AB10" s="22">
        <v>26</v>
      </c>
      <c r="AC10" s="23"/>
    </row>
    <row r="11" spans="1:31" s="24" customFormat="1" ht="27" customHeight="1">
      <c r="A11" s="25" t="s">
        <v>31</v>
      </c>
      <c r="B11" s="21">
        <v>3</v>
      </c>
      <c r="C11" s="21">
        <v>9</v>
      </c>
      <c r="D11" s="21">
        <v>2</v>
      </c>
      <c r="E11" s="21">
        <v>17</v>
      </c>
      <c r="F11" s="21">
        <v>2</v>
      </c>
      <c r="G11" s="21">
        <v>5</v>
      </c>
      <c r="H11" s="21">
        <v>9</v>
      </c>
      <c r="I11" s="21">
        <v>10</v>
      </c>
      <c r="J11" s="21">
        <v>1</v>
      </c>
      <c r="K11" s="21">
        <v>3</v>
      </c>
      <c r="L11" s="21">
        <v>8</v>
      </c>
      <c r="M11" s="21">
        <v>13</v>
      </c>
      <c r="N11" s="21">
        <v>11</v>
      </c>
      <c r="O11" s="21">
        <v>8</v>
      </c>
      <c r="P11" s="21">
        <v>170</v>
      </c>
      <c r="Q11" s="21">
        <v>4</v>
      </c>
      <c r="R11" s="21">
        <v>1</v>
      </c>
      <c r="S11" s="21">
        <v>5</v>
      </c>
      <c r="T11" s="21">
        <v>3</v>
      </c>
      <c r="U11" s="21">
        <v>11</v>
      </c>
      <c r="V11" s="21">
        <v>4</v>
      </c>
      <c r="W11" s="21">
        <v>6</v>
      </c>
      <c r="X11" s="21">
        <v>4</v>
      </c>
      <c r="Y11" s="21">
        <v>1</v>
      </c>
      <c r="Z11" s="21">
        <v>3</v>
      </c>
      <c r="AA11" s="21">
        <v>2</v>
      </c>
      <c r="AB11" s="22">
        <v>315</v>
      </c>
      <c r="AC11" s="23"/>
    </row>
    <row r="12" spans="1:31" s="24" customFormat="1" ht="20.100000000000001" customHeight="1">
      <c r="A12" s="26" t="s">
        <v>32</v>
      </c>
      <c r="B12" s="21">
        <v>0</v>
      </c>
      <c r="C12" s="21">
        <v>1</v>
      </c>
      <c r="D12" s="21">
        <v>0</v>
      </c>
      <c r="E12" s="21">
        <v>1</v>
      </c>
      <c r="F12" s="21">
        <v>0</v>
      </c>
      <c r="G12" s="21">
        <v>0</v>
      </c>
      <c r="H12" s="21">
        <v>0</v>
      </c>
      <c r="I12" s="21">
        <v>0</v>
      </c>
      <c r="J12" s="21">
        <v>0</v>
      </c>
      <c r="K12" s="21">
        <v>0</v>
      </c>
      <c r="L12" s="21">
        <v>0</v>
      </c>
      <c r="M12" s="21">
        <v>0</v>
      </c>
      <c r="N12" s="21">
        <v>1</v>
      </c>
      <c r="O12" s="21">
        <v>1</v>
      </c>
      <c r="P12" s="21">
        <v>9</v>
      </c>
      <c r="Q12" s="21">
        <v>0</v>
      </c>
      <c r="R12" s="21">
        <v>0</v>
      </c>
      <c r="S12" s="21">
        <v>0</v>
      </c>
      <c r="T12" s="21">
        <v>0</v>
      </c>
      <c r="U12" s="21">
        <v>1</v>
      </c>
      <c r="V12" s="21">
        <v>0</v>
      </c>
      <c r="W12" s="21">
        <v>0</v>
      </c>
      <c r="X12" s="21">
        <v>0</v>
      </c>
      <c r="Y12" s="21">
        <v>0</v>
      </c>
      <c r="Z12" s="21">
        <v>0</v>
      </c>
      <c r="AA12" s="21">
        <v>0</v>
      </c>
      <c r="AB12" s="22">
        <v>14</v>
      </c>
      <c r="AC12" s="23"/>
    </row>
    <row r="13" spans="1:31" s="24" customFormat="1" ht="20.100000000000001" customHeight="1">
      <c r="A13" s="26" t="s">
        <v>33</v>
      </c>
      <c r="B13" s="21">
        <v>0</v>
      </c>
      <c r="C13" s="21">
        <v>1</v>
      </c>
      <c r="D13" s="21">
        <v>0</v>
      </c>
      <c r="E13" s="21">
        <v>2</v>
      </c>
      <c r="F13" s="21">
        <v>0</v>
      </c>
      <c r="G13" s="21">
        <v>1</v>
      </c>
      <c r="H13" s="21">
        <v>2</v>
      </c>
      <c r="I13" s="21">
        <v>2</v>
      </c>
      <c r="J13" s="21">
        <v>0</v>
      </c>
      <c r="K13" s="21">
        <v>0</v>
      </c>
      <c r="L13" s="21">
        <v>2</v>
      </c>
      <c r="M13" s="21">
        <v>1</v>
      </c>
      <c r="N13" s="21">
        <v>2</v>
      </c>
      <c r="O13" s="21">
        <v>2</v>
      </c>
      <c r="P13" s="21">
        <v>38</v>
      </c>
      <c r="Q13" s="21">
        <v>1</v>
      </c>
      <c r="R13" s="21">
        <v>0</v>
      </c>
      <c r="S13" s="21">
        <v>0</v>
      </c>
      <c r="T13" s="21">
        <v>0</v>
      </c>
      <c r="U13" s="21">
        <v>3</v>
      </c>
      <c r="V13" s="21">
        <v>1</v>
      </c>
      <c r="W13" s="21">
        <v>1</v>
      </c>
      <c r="X13" s="21">
        <v>1</v>
      </c>
      <c r="Y13" s="21">
        <v>0</v>
      </c>
      <c r="Z13" s="21">
        <v>1</v>
      </c>
      <c r="AA13" s="21">
        <v>0</v>
      </c>
      <c r="AB13" s="22">
        <v>61</v>
      </c>
      <c r="AC13" s="23"/>
    </row>
    <row r="14" spans="1:31" s="24" customFormat="1" ht="20.100000000000001" customHeight="1">
      <c r="A14" s="24" t="s">
        <v>34</v>
      </c>
      <c r="B14" s="21">
        <v>0</v>
      </c>
      <c r="C14" s="21">
        <v>2</v>
      </c>
      <c r="D14" s="21">
        <v>0</v>
      </c>
      <c r="E14" s="21">
        <v>7</v>
      </c>
      <c r="F14" s="21">
        <v>0</v>
      </c>
      <c r="G14" s="21">
        <v>3</v>
      </c>
      <c r="H14" s="21">
        <v>5</v>
      </c>
      <c r="I14" s="21">
        <v>4</v>
      </c>
      <c r="J14" s="21">
        <v>0</v>
      </c>
      <c r="K14" s="21">
        <v>2</v>
      </c>
      <c r="L14" s="21">
        <v>3</v>
      </c>
      <c r="M14" s="21">
        <v>4</v>
      </c>
      <c r="N14" s="21">
        <v>5</v>
      </c>
      <c r="O14" s="21">
        <v>3</v>
      </c>
      <c r="P14" s="21">
        <v>92</v>
      </c>
      <c r="Q14" s="21">
        <v>1</v>
      </c>
      <c r="R14" s="21">
        <v>1</v>
      </c>
      <c r="S14" s="21">
        <v>2</v>
      </c>
      <c r="T14" s="21">
        <v>1</v>
      </c>
      <c r="U14" s="21">
        <v>6</v>
      </c>
      <c r="V14" s="21">
        <v>2</v>
      </c>
      <c r="W14" s="21">
        <v>2</v>
      </c>
      <c r="X14" s="21">
        <v>2</v>
      </c>
      <c r="Y14" s="21">
        <v>1</v>
      </c>
      <c r="Z14" s="21">
        <v>1</v>
      </c>
      <c r="AA14" s="21">
        <v>0</v>
      </c>
      <c r="AB14" s="22">
        <v>149</v>
      </c>
      <c r="AC14" s="23"/>
    </row>
    <row r="15" spans="1:31" s="24" customFormat="1" ht="20.100000000000001" customHeight="1">
      <c r="A15" s="24" t="s">
        <v>35</v>
      </c>
      <c r="B15" s="21">
        <v>0</v>
      </c>
      <c r="C15" s="21">
        <v>0</v>
      </c>
      <c r="D15" s="21">
        <v>0</v>
      </c>
      <c r="E15" s="21">
        <v>0</v>
      </c>
      <c r="F15" s="21">
        <v>0</v>
      </c>
      <c r="G15" s="21">
        <v>0</v>
      </c>
      <c r="H15" s="21">
        <v>0</v>
      </c>
      <c r="I15" s="21">
        <v>0</v>
      </c>
      <c r="J15" s="21">
        <v>0</v>
      </c>
      <c r="K15" s="21">
        <v>0</v>
      </c>
      <c r="L15" s="21">
        <v>0</v>
      </c>
      <c r="M15" s="21">
        <v>0</v>
      </c>
      <c r="N15" s="21">
        <v>0</v>
      </c>
      <c r="O15" s="21">
        <v>0</v>
      </c>
      <c r="P15" s="21">
        <v>1</v>
      </c>
      <c r="Q15" s="21">
        <v>0</v>
      </c>
      <c r="R15" s="21">
        <v>0</v>
      </c>
      <c r="S15" s="21">
        <v>0</v>
      </c>
      <c r="T15" s="21">
        <v>0</v>
      </c>
      <c r="U15" s="21">
        <v>0</v>
      </c>
      <c r="V15" s="21">
        <v>0</v>
      </c>
      <c r="W15" s="21">
        <v>0</v>
      </c>
      <c r="X15" s="21">
        <v>0</v>
      </c>
      <c r="Y15" s="21">
        <v>0</v>
      </c>
      <c r="Z15" s="21">
        <v>0</v>
      </c>
      <c r="AA15" s="21">
        <v>0</v>
      </c>
      <c r="AB15" s="22">
        <v>1</v>
      </c>
      <c r="AC15" s="23"/>
    </row>
    <row r="16" spans="1:31" s="24" customFormat="1" ht="20.100000000000001" customHeight="1">
      <c r="A16" s="24" t="s">
        <v>36</v>
      </c>
      <c r="B16" s="21">
        <v>0</v>
      </c>
      <c r="C16" s="21">
        <v>2</v>
      </c>
      <c r="D16" s="21">
        <v>2</v>
      </c>
      <c r="E16" s="21">
        <v>6</v>
      </c>
      <c r="F16" s="21">
        <v>1</v>
      </c>
      <c r="G16" s="21">
        <v>2</v>
      </c>
      <c r="H16" s="21">
        <v>6</v>
      </c>
      <c r="I16" s="21">
        <v>3</v>
      </c>
      <c r="J16" s="21">
        <v>0</v>
      </c>
      <c r="K16" s="21">
        <v>1</v>
      </c>
      <c r="L16" s="21">
        <v>7</v>
      </c>
      <c r="M16" s="21">
        <v>3</v>
      </c>
      <c r="N16" s="21">
        <v>5</v>
      </c>
      <c r="O16" s="21">
        <v>2</v>
      </c>
      <c r="P16" s="21">
        <v>76</v>
      </c>
      <c r="Q16" s="21">
        <v>2</v>
      </c>
      <c r="R16" s="21">
        <v>1</v>
      </c>
      <c r="S16" s="21">
        <v>2</v>
      </c>
      <c r="T16" s="21">
        <v>1</v>
      </c>
      <c r="U16" s="21">
        <v>6</v>
      </c>
      <c r="V16" s="21">
        <v>3</v>
      </c>
      <c r="W16" s="21">
        <v>2</v>
      </c>
      <c r="X16" s="21">
        <v>2</v>
      </c>
      <c r="Y16" s="21">
        <v>1</v>
      </c>
      <c r="Z16" s="21">
        <v>2</v>
      </c>
      <c r="AA16" s="21">
        <v>0</v>
      </c>
      <c r="AB16" s="22">
        <v>138</v>
      </c>
      <c r="AC16" s="23"/>
    </row>
    <row r="17" spans="1:31" s="24" customFormat="1" ht="20.100000000000001" customHeight="1">
      <c r="A17" s="24" t="s">
        <v>37</v>
      </c>
      <c r="B17" s="21">
        <v>4</v>
      </c>
      <c r="C17" s="21">
        <v>17</v>
      </c>
      <c r="D17" s="21">
        <v>4</v>
      </c>
      <c r="E17" s="21">
        <v>22</v>
      </c>
      <c r="F17" s="21">
        <v>5</v>
      </c>
      <c r="G17" s="21">
        <v>18</v>
      </c>
      <c r="H17" s="21">
        <v>7</v>
      </c>
      <c r="I17" s="21">
        <v>18</v>
      </c>
      <c r="J17" s="21">
        <v>3</v>
      </c>
      <c r="K17" s="21">
        <v>5</v>
      </c>
      <c r="L17" s="21">
        <v>5</v>
      </c>
      <c r="M17" s="21">
        <v>12</v>
      </c>
      <c r="N17" s="21">
        <v>13</v>
      </c>
      <c r="O17" s="21">
        <v>14</v>
      </c>
      <c r="P17" s="21">
        <v>71</v>
      </c>
      <c r="Q17" s="21">
        <v>1</v>
      </c>
      <c r="R17" s="21">
        <v>1</v>
      </c>
      <c r="S17" s="21">
        <v>3</v>
      </c>
      <c r="T17" s="21">
        <v>3</v>
      </c>
      <c r="U17" s="21">
        <v>21</v>
      </c>
      <c r="V17" s="21">
        <v>18</v>
      </c>
      <c r="W17" s="21">
        <v>8</v>
      </c>
      <c r="X17" s="21">
        <v>4</v>
      </c>
      <c r="Y17" s="21">
        <v>3</v>
      </c>
      <c r="Z17" s="21">
        <v>2</v>
      </c>
      <c r="AA17" s="21">
        <v>0</v>
      </c>
      <c r="AB17" s="22">
        <v>282</v>
      </c>
      <c r="AC17" s="23"/>
    </row>
    <row r="18" spans="1:31" s="24" customFormat="1" ht="20.100000000000001" customHeight="1">
      <c r="A18" s="24" t="s">
        <v>38</v>
      </c>
      <c r="B18" s="21">
        <v>0</v>
      </c>
      <c r="C18" s="21">
        <v>0</v>
      </c>
      <c r="D18" s="21">
        <v>0</v>
      </c>
      <c r="E18" s="21">
        <v>1</v>
      </c>
      <c r="F18" s="21">
        <v>0</v>
      </c>
      <c r="G18" s="21">
        <v>0</v>
      </c>
      <c r="H18" s="21">
        <v>0</v>
      </c>
      <c r="I18" s="21">
        <v>0</v>
      </c>
      <c r="J18" s="21">
        <v>0</v>
      </c>
      <c r="K18" s="21">
        <v>0</v>
      </c>
      <c r="L18" s="21">
        <v>0</v>
      </c>
      <c r="M18" s="21">
        <v>0</v>
      </c>
      <c r="N18" s="21">
        <v>1</v>
      </c>
      <c r="O18" s="21">
        <v>1</v>
      </c>
      <c r="P18" s="21">
        <v>7</v>
      </c>
      <c r="Q18" s="21">
        <v>0</v>
      </c>
      <c r="R18" s="21">
        <v>0</v>
      </c>
      <c r="S18" s="21">
        <v>0</v>
      </c>
      <c r="T18" s="21">
        <v>0</v>
      </c>
      <c r="U18" s="21">
        <v>1</v>
      </c>
      <c r="V18" s="21">
        <v>0</v>
      </c>
      <c r="W18" s="21">
        <v>0</v>
      </c>
      <c r="X18" s="21">
        <v>0</v>
      </c>
      <c r="Y18" s="21">
        <v>0</v>
      </c>
      <c r="Z18" s="21">
        <v>0</v>
      </c>
      <c r="AA18" s="21">
        <v>0</v>
      </c>
      <c r="AB18" s="22">
        <v>11</v>
      </c>
      <c r="AC18" s="23"/>
    </row>
    <row r="19" spans="1:31" s="24" customFormat="1" ht="20.100000000000001" customHeight="1">
      <c r="A19" s="24" t="s">
        <v>39</v>
      </c>
      <c r="B19" s="21">
        <v>0</v>
      </c>
      <c r="C19" s="21">
        <v>1</v>
      </c>
      <c r="D19" s="21">
        <v>0</v>
      </c>
      <c r="E19" s="21">
        <v>2</v>
      </c>
      <c r="F19" s="21">
        <v>0</v>
      </c>
      <c r="G19" s="21">
        <v>1</v>
      </c>
      <c r="H19" s="21">
        <v>1</v>
      </c>
      <c r="I19" s="21">
        <v>2</v>
      </c>
      <c r="J19" s="21">
        <v>0</v>
      </c>
      <c r="K19" s="21">
        <v>1</v>
      </c>
      <c r="L19" s="21">
        <v>3</v>
      </c>
      <c r="M19" s="21">
        <v>1</v>
      </c>
      <c r="N19" s="21">
        <v>4</v>
      </c>
      <c r="O19" s="21">
        <v>2</v>
      </c>
      <c r="P19" s="21">
        <v>29</v>
      </c>
      <c r="Q19" s="21">
        <v>1</v>
      </c>
      <c r="R19" s="21">
        <v>0</v>
      </c>
      <c r="S19" s="21">
        <v>0</v>
      </c>
      <c r="T19" s="21">
        <v>0</v>
      </c>
      <c r="U19" s="21">
        <v>3</v>
      </c>
      <c r="V19" s="21">
        <v>0</v>
      </c>
      <c r="W19" s="21">
        <v>0</v>
      </c>
      <c r="X19" s="21">
        <v>1</v>
      </c>
      <c r="Y19" s="21">
        <v>0</v>
      </c>
      <c r="Z19" s="21">
        <v>1</v>
      </c>
      <c r="AA19" s="21">
        <v>0</v>
      </c>
      <c r="AB19" s="22">
        <v>53</v>
      </c>
      <c r="AC19" s="23"/>
    </row>
    <row r="20" spans="1:31" s="24" customFormat="1" ht="20.100000000000001" customHeight="1">
      <c r="A20" s="24" t="s">
        <v>40</v>
      </c>
      <c r="B20" s="21">
        <v>0</v>
      </c>
      <c r="C20" s="21">
        <v>0</v>
      </c>
      <c r="D20" s="21">
        <v>0</v>
      </c>
      <c r="E20" s="21">
        <v>0</v>
      </c>
      <c r="F20" s="21">
        <v>0</v>
      </c>
      <c r="G20" s="21">
        <v>0</v>
      </c>
      <c r="H20" s="21">
        <v>0</v>
      </c>
      <c r="I20" s="21">
        <v>0</v>
      </c>
      <c r="J20" s="21">
        <v>0</v>
      </c>
      <c r="K20" s="21">
        <v>0</v>
      </c>
      <c r="L20" s="21">
        <v>0</v>
      </c>
      <c r="M20" s="21">
        <v>0</v>
      </c>
      <c r="N20" s="21">
        <v>0</v>
      </c>
      <c r="O20" s="21">
        <v>0</v>
      </c>
      <c r="P20" s="21">
        <v>1</v>
      </c>
      <c r="Q20" s="21">
        <v>0</v>
      </c>
      <c r="R20" s="21">
        <v>0</v>
      </c>
      <c r="S20" s="21">
        <v>0</v>
      </c>
      <c r="T20" s="21">
        <v>0</v>
      </c>
      <c r="U20" s="21">
        <v>0</v>
      </c>
      <c r="V20" s="21">
        <v>0</v>
      </c>
      <c r="W20" s="21">
        <v>0</v>
      </c>
      <c r="X20" s="21">
        <v>0</v>
      </c>
      <c r="Y20" s="21">
        <v>0</v>
      </c>
      <c r="Z20" s="21">
        <v>0</v>
      </c>
      <c r="AA20" s="21">
        <v>0</v>
      </c>
      <c r="AB20" s="22">
        <v>1</v>
      </c>
      <c r="AC20" s="23"/>
    </row>
    <row r="21" spans="1:31" s="24" customFormat="1" ht="20.100000000000001" customHeight="1">
      <c r="A21" s="24" t="s">
        <v>41</v>
      </c>
      <c r="B21" s="21">
        <v>0</v>
      </c>
      <c r="C21" s="21">
        <v>1</v>
      </c>
      <c r="D21" s="21">
        <v>0</v>
      </c>
      <c r="E21" s="21">
        <v>2</v>
      </c>
      <c r="F21" s="21">
        <v>0</v>
      </c>
      <c r="G21" s="21">
        <v>1</v>
      </c>
      <c r="H21" s="21">
        <v>1</v>
      </c>
      <c r="I21" s="21">
        <v>0</v>
      </c>
      <c r="J21" s="21">
        <v>0</v>
      </c>
      <c r="K21" s="21">
        <v>0</v>
      </c>
      <c r="L21" s="21">
        <v>1</v>
      </c>
      <c r="M21" s="21">
        <v>1</v>
      </c>
      <c r="N21" s="21">
        <v>1</v>
      </c>
      <c r="O21" s="21">
        <v>2</v>
      </c>
      <c r="P21" s="21">
        <v>17</v>
      </c>
      <c r="Q21" s="21">
        <v>1</v>
      </c>
      <c r="R21" s="21">
        <v>0</v>
      </c>
      <c r="S21" s="21">
        <v>0</v>
      </c>
      <c r="T21" s="21">
        <v>0</v>
      </c>
      <c r="U21" s="21">
        <v>1</v>
      </c>
      <c r="V21" s="21">
        <v>1</v>
      </c>
      <c r="W21" s="21">
        <v>0</v>
      </c>
      <c r="X21" s="21">
        <v>0</v>
      </c>
      <c r="Y21" s="21">
        <v>0</v>
      </c>
      <c r="Z21" s="21">
        <v>1</v>
      </c>
      <c r="AA21" s="21">
        <v>0</v>
      </c>
      <c r="AB21" s="22">
        <v>31</v>
      </c>
      <c r="AC21" s="23"/>
    </row>
    <row r="22" spans="1:31" s="24" customFormat="1" ht="20.100000000000001" customHeight="1">
      <c r="A22" s="27" t="s">
        <v>42</v>
      </c>
      <c r="B22" s="21">
        <v>0</v>
      </c>
      <c r="C22" s="21">
        <v>2</v>
      </c>
      <c r="D22" s="21">
        <v>0</v>
      </c>
      <c r="E22" s="21">
        <v>2</v>
      </c>
      <c r="F22" s="21">
        <v>0</v>
      </c>
      <c r="G22" s="21">
        <v>1</v>
      </c>
      <c r="H22" s="21">
        <v>1</v>
      </c>
      <c r="I22" s="21">
        <v>1</v>
      </c>
      <c r="J22" s="21">
        <v>0</v>
      </c>
      <c r="K22" s="21">
        <v>1</v>
      </c>
      <c r="L22" s="21">
        <v>3</v>
      </c>
      <c r="M22" s="21">
        <v>1</v>
      </c>
      <c r="N22" s="21">
        <v>2</v>
      </c>
      <c r="O22" s="21">
        <v>2</v>
      </c>
      <c r="P22" s="21">
        <v>18</v>
      </c>
      <c r="Q22" s="21">
        <v>1</v>
      </c>
      <c r="R22" s="21">
        <v>0</v>
      </c>
      <c r="S22" s="21">
        <v>0</v>
      </c>
      <c r="T22" s="21">
        <v>0</v>
      </c>
      <c r="U22" s="21">
        <v>2</v>
      </c>
      <c r="V22" s="21">
        <v>1</v>
      </c>
      <c r="W22" s="21">
        <v>1</v>
      </c>
      <c r="X22" s="21">
        <v>1</v>
      </c>
      <c r="Y22" s="21">
        <v>0</v>
      </c>
      <c r="Z22" s="21">
        <v>1</v>
      </c>
      <c r="AA22" s="21">
        <v>0</v>
      </c>
      <c r="AB22" s="22">
        <v>41</v>
      </c>
      <c r="AC22" s="23"/>
    </row>
    <row r="23" spans="1:31" s="24" customFormat="1" ht="20.100000000000001" customHeight="1">
      <c r="A23" s="26" t="s">
        <v>43</v>
      </c>
      <c r="B23" s="21">
        <v>0</v>
      </c>
      <c r="C23" s="21">
        <v>0</v>
      </c>
      <c r="D23" s="21">
        <v>0</v>
      </c>
      <c r="E23" s="21">
        <v>0</v>
      </c>
      <c r="F23" s="21">
        <v>0</v>
      </c>
      <c r="G23" s="21">
        <v>0</v>
      </c>
      <c r="H23" s="21">
        <v>0</v>
      </c>
      <c r="I23" s="21">
        <v>0</v>
      </c>
      <c r="J23" s="21">
        <v>0</v>
      </c>
      <c r="K23" s="21">
        <v>0</v>
      </c>
      <c r="L23" s="21">
        <v>0</v>
      </c>
      <c r="M23" s="21">
        <v>0</v>
      </c>
      <c r="N23" s="21">
        <v>0</v>
      </c>
      <c r="O23" s="21">
        <v>0</v>
      </c>
      <c r="P23" s="21">
        <v>1</v>
      </c>
      <c r="Q23" s="21">
        <v>0</v>
      </c>
      <c r="R23" s="21">
        <v>0</v>
      </c>
      <c r="S23" s="21">
        <v>0</v>
      </c>
      <c r="T23" s="21">
        <v>0</v>
      </c>
      <c r="U23" s="21">
        <v>0</v>
      </c>
      <c r="V23" s="21">
        <v>0</v>
      </c>
      <c r="W23" s="21">
        <v>0</v>
      </c>
      <c r="X23" s="21">
        <v>0</v>
      </c>
      <c r="Y23" s="21">
        <v>0</v>
      </c>
      <c r="Z23" s="21">
        <v>0</v>
      </c>
      <c r="AA23" s="21">
        <v>0</v>
      </c>
      <c r="AB23" s="22">
        <v>1</v>
      </c>
      <c r="AC23" s="23"/>
    </row>
    <row r="24" spans="1:31" s="24" customFormat="1" ht="20.100000000000001" customHeight="1">
      <c r="A24" s="26" t="s">
        <v>44</v>
      </c>
      <c r="B24" s="21">
        <v>0</v>
      </c>
      <c r="C24" s="21">
        <v>0</v>
      </c>
      <c r="D24" s="21">
        <v>0</v>
      </c>
      <c r="E24" s="21">
        <v>0</v>
      </c>
      <c r="F24" s="21">
        <v>0</v>
      </c>
      <c r="G24" s="21">
        <v>0</v>
      </c>
      <c r="H24" s="21">
        <v>0</v>
      </c>
      <c r="I24" s="21">
        <v>0</v>
      </c>
      <c r="J24" s="21">
        <v>0</v>
      </c>
      <c r="K24" s="21">
        <v>0</v>
      </c>
      <c r="L24" s="21">
        <v>0</v>
      </c>
      <c r="M24" s="21">
        <v>0</v>
      </c>
      <c r="N24" s="21">
        <v>0</v>
      </c>
      <c r="O24" s="21">
        <v>0</v>
      </c>
      <c r="P24" s="21">
        <v>1</v>
      </c>
      <c r="Q24" s="21">
        <v>0</v>
      </c>
      <c r="R24" s="21">
        <v>0</v>
      </c>
      <c r="S24" s="21">
        <v>0</v>
      </c>
      <c r="T24" s="21">
        <v>0</v>
      </c>
      <c r="U24" s="21">
        <v>0</v>
      </c>
      <c r="V24" s="21">
        <v>0</v>
      </c>
      <c r="W24" s="21">
        <v>0</v>
      </c>
      <c r="X24" s="21">
        <v>0</v>
      </c>
      <c r="Y24" s="21">
        <v>0</v>
      </c>
      <c r="Z24" s="21">
        <v>0</v>
      </c>
      <c r="AA24" s="21">
        <v>0</v>
      </c>
      <c r="AB24" s="22">
        <v>1</v>
      </c>
      <c r="AC24" s="23"/>
    </row>
    <row r="25" spans="1:31" s="24" customFormat="1" ht="20.100000000000001" customHeight="1">
      <c r="A25" s="26" t="s">
        <v>45</v>
      </c>
      <c r="B25" s="21">
        <v>0</v>
      </c>
      <c r="C25" s="21">
        <v>0</v>
      </c>
      <c r="D25" s="21">
        <v>0</v>
      </c>
      <c r="E25" s="21">
        <v>0</v>
      </c>
      <c r="F25" s="21">
        <v>0</v>
      </c>
      <c r="G25" s="21">
        <v>0</v>
      </c>
      <c r="H25" s="21">
        <v>0</v>
      </c>
      <c r="I25" s="21">
        <v>0</v>
      </c>
      <c r="J25" s="21">
        <v>0</v>
      </c>
      <c r="K25" s="21">
        <v>0</v>
      </c>
      <c r="L25" s="21">
        <v>0</v>
      </c>
      <c r="M25" s="21">
        <v>0</v>
      </c>
      <c r="N25" s="21">
        <v>0</v>
      </c>
      <c r="O25" s="21">
        <v>0</v>
      </c>
      <c r="P25" s="21">
        <v>1</v>
      </c>
      <c r="Q25" s="21">
        <v>0</v>
      </c>
      <c r="R25" s="21">
        <v>0</v>
      </c>
      <c r="S25" s="21">
        <v>0</v>
      </c>
      <c r="T25" s="21">
        <v>0</v>
      </c>
      <c r="U25" s="21">
        <v>0</v>
      </c>
      <c r="V25" s="21">
        <v>0</v>
      </c>
      <c r="W25" s="21">
        <v>0</v>
      </c>
      <c r="X25" s="21">
        <v>0</v>
      </c>
      <c r="Y25" s="21">
        <v>0</v>
      </c>
      <c r="Z25" s="21">
        <v>0</v>
      </c>
      <c r="AA25" s="21">
        <v>0</v>
      </c>
      <c r="AB25" s="22">
        <v>1</v>
      </c>
      <c r="AC25" s="23"/>
    </row>
    <row r="26" spans="1:31" s="24" customFormat="1" ht="20.100000000000001" customHeight="1">
      <c r="A26" s="26" t="s">
        <v>46</v>
      </c>
      <c r="B26" s="21">
        <v>2</v>
      </c>
      <c r="C26" s="21">
        <v>5</v>
      </c>
      <c r="D26" s="21">
        <v>1</v>
      </c>
      <c r="E26" s="21">
        <v>12</v>
      </c>
      <c r="F26" s="21">
        <v>1</v>
      </c>
      <c r="G26" s="21">
        <v>6</v>
      </c>
      <c r="H26" s="21">
        <v>4</v>
      </c>
      <c r="I26" s="21">
        <v>2</v>
      </c>
      <c r="J26" s="21">
        <v>0</v>
      </c>
      <c r="K26" s="21">
        <v>2</v>
      </c>
      <c r="L26" s="21">
        <v>5</v>
      </c>
      <c r="M26" s="21">
        <v>3</v>
      </c>
      <c r="N26" s="21">
        <v>10</v>
      </c>
      <c r="O26" s="21">
        <v>8</v>
      </c>
      <c r="P26" s="21">
        <v>36</v>
      </c>
      <c r="Q26" s="21">
        <v>2</v>
      </c>
      <c r="R26" s="21">
        <v>1</v>
      </c>
      <c r="S26" s="21">
        <v>2</v>
      </c>
      <c r="T26" s="21">
        <v>0</v>
      </c>
      <c r="U26" s="21">
        <v>14</v>
      </c>
      <c r="V26" s="21">
        <v>2</v>
      </c>
      <c r="W26" s="21">
        <v>2</v>
      </c>
      <c r="X26" s="21">
        <v>2</v>
      </c>
      <c r="Y26" s="21">
        <v>2</v>
      </c>
      <c r="Z26" s="21">
        <v>2</v>
      </c>
      <c r="AA26" s="21">
        <v>0</v>
      </c>
      <c r="AB26" s="22">
        <v>126</v>
      </c>
      <c r="AC26" s="23"/>
    </row>
    <row r="27" spans="1:31" s="24" customFormat="1" ht="20.100000000000001" customHeight="1">
      <c r="A27" s="26" t="s">
        <v>47</v>
      </c>
      <c r="B27" s="21">
        <v>0</v>
      </c>
      <c r="C27" s="21">
        <v>1</v>
      </c>
      <c r="D27" s="21">
        <v>1</v>
      </c>
      <c r="E27" s="21">
        <v>5</v>
      </c>
      <c r="F27" s="21">
        <v>1</v>
      </c>
      <c r="G27" s="21">
        <v>2</v>
      </c>
      <c r="H27" s="21">
        <v>3</v>
      </c>
      <c r="I27" s="21">
        <v>1</v>
      </c>
      <c r="J27" s="21">
        <v>0</v>
      </c>
      <c r="K27" s="21">
        <v>3</v>
      </c>
      <c r="L27" s="21">
        <v>4</v>
      </c>
      <c r="M27" s="21">
        <v>5</v>
      </c>
      <c r="N27" s="21">
        <v>7</v>
      </c>
      <c r="O27" s="21">
        <v>6</v>
      </c>
      <c r="P27" s="21">
        <v>51</v>
      </c>
      <c r="Q27" s="21">
        <v>3</v>
      </c>
      <c r="R27" s="21">
        <v>1</v>
      </c>
      <c r="S27" s="21">
        <v>2</v>
      </c>
      <c r="T27" s="21">
        <v>1</v>
      </c>
      <c r="U27" s="21">
        <v>8</v>
      </c>
      <c r="V27" s="21">
        <v>2</v>
      </c>
      <c r="W27" s="21">
        <v>2</v>
      </c>
      <c r="X27" s="21">
        <v>1</v>
      </c>
      <c r="Y27" s="21">
        <v>2</v>
      </c>
      <c r="Z27" s="21">
        <v>2</v>
      </c>
      <c r="AA27" s="21">
        <v>0</v>
      </c>
      <c r="AB27" s="22">
        <v>114</v>
      </c>
      <c r="AC27" s="23"/>
    </row>
    <row r="28" spans="1:31" s="18" customFormat="1" ht="22.65" customHeight="1">
      <c r="A28" s="19" t="s">
        <v>48</v>
      </c>
      <c r="B28" s="22">
        <v>10</v>
      </c>
      <c r="C28" s="22">
        <v>46</v>
      </c>
      <c r="D28" s="22">
        <v>13</v>
      </c>
      <c r="E28" s="22">
        <v>93</v>
      </c>
      <c r="F28" s="22">
        <v>11</v>
      </c>
      <c r="G28" s="22">
        <v>45</v>
      </c>
      <c r="H28" s="22">
        <v>48</v>
      </c>
      <c r="I28" s="22">
        <v>53</v>
      </c>
      <c r="J28" s="22">
        <v>4</v>
      </c>
      <c r="K28" s="22">
        <v>21</v>
      </c>
      <c r="L28" s="22">
        <v>46</v>
      </c>
      <c r="M28" s="22">
        <v>53</v>
      </c>
      <c r="N28" s="22">
        <v>73</v>
      </c>
      <c r="O28" s="22">
        <v>58</v>
      </c>
      <c r="P28" s="22">
        <v>791</v>
      </c>
      <c r="Q28" s="22">
        <v>21</v>
      </c>
      <c r="R28" s="22">
        <v>7</v>
      </c>
      <c r="S28" s="22">
        <v>18</v>
      </c>
      <c r="T28" s="22">
        <v>10</v>
      </c>
      <c r="U28" s="22">
        <v>87</v>
      </c>
      <c r="V28" s="22">
        <v>37</v>
      </c>
      <c r="W28" s="22">
        <v>31</v>
      </c>
      <c r="X28" s="22">
        <v>20</v>
      </c>
      <c r="Y28" s="22">
        <v>12</v>
      </c>
      <c r="Z28" s="22">
        <v>20</v>
      </c>
      <c r="AA28" s="22">
        <v>2</v>
      </c>
      <c r="AB28" s="22">
        <v>1630</v>
      </c>
      <c r="AC28" s="23"/>
    </row>
    <row r="29" spans="1:31" ht="6" customHeight="1" thickBot="1">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9"/>
      <c r="AC29" s="13"/>
      <c r="AD29" s="13"/>
      <c r="AE29" s="13"/>
    </row>
    <row r="30" spans="1:31" s="32" customFormat="1" ht="12.45" customHeight="1">
      <c r="A30" s="30" t="s">
        <v>49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
      <c r="AD30" s="31"/>
      <c r="AE30" s="31"/>
    </row>
    <row r="31" spans="1:31" ht="15" customHeight="1">
      <c r="A31" s="24"/>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9"/>
      <c r="AC31" s="13"/>
      <c r="AD31" s="13"/>
      <c r="AE31" s="13"/>
    </row>
    <row r="32" spans="1:31" ht="13.8">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34"/>
      <c r="AA32" s="18"/>
      <c r="AB32" s="19"/>
      <c r="AC32" s="13"/>
      <c r="AD32" s="13"/>
      <c r="AE32" s="13"/>
    </row>
    <row r="33" spans="1:31" ht="13.8">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34"/>
      <c r="AA33" s="18"/>
      <c r="AB33" s="19"/>
      <c r="AC33" s="13"/>
      <c r="AD33" s="13"/>
      <c r="AE33" s="13"/>
    </row>
    <row r="34" spans="1:31" ht="13.8">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34"/>
      <c r="AA34" s="18"/>
      <c r="AB34" s="19"/>
      <c r="AC34" s="13"/>
      <c r="AD34" s="13"/>
      <c r="AE34" s="13"/>
    </row>
    <row r="35" spans="1:31">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4"/>
      <c r="AA35" s="35"/>
      <c r="AB35" s="36"/>
    </row>
    <row r="36" spans="1:31">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4"/>
      <c r="AA36" s="35"/>
      <c r="AB36" s="36"/>
    </row>
    <row r="37" spans="1:31">
      <c r="Z37" s="34"/>
    </row>
    <row r="38" spans="1:31">
      <c r="Z38" s="34"/>
    </row>
    <row r="39" spans="1:31">
      <c r="Z39" s="34"/>
    </row>
    <row r="40" spans="1:31">
      <c r="Z40" s="34"/>
    </row>
    <row r="41" spans="1:31">
      <c r="Z41" s="34"/>
    </row>
    <row r="42" spans="1:31">
      <c r="Z42" s="34"/>
    </row>
    <row r="43" spans="1:31">
      <c r="Z43" s="34"/>
    </row>
    <row r="44" spans="1:31">
      <c r="Z44" s="34"/>
    </row>
    <row r="45" spans="1:31">
      <c r="Z45" s="34"/>
    </row>
    <row r="46" spans="1:31">
      <c r="Z46" s="37"/>
    </row>
  </sheetData>
  <mergeCells count="2">
    <mergeCell ref="A2:AB2"/>
    <mergeCell ref="A3:AB3"/>
  </mergeCells>
  <hyperlinks>
    <hyperlink ref="A1" location="Índice!A1" display="Volver al Índice" xr:uid="{CE65D29C-5F0E-4257-988C-133FEF258003}"/>
  </hyperlink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1719C-9EEE-49AA-9BDE-48D65D286344}">
  <dimension ref="A1:AX34"/>
  <sheetViews>
    <sheetView showGridLines="0" zoomScale="85" zoomScaleNormal="85" workbookViewId="0"/>
  </sheetViews>
  <sheetFormatPr baseColWidth="10" defaultRowHeight="13.2"/>
  <cols>
    <col min="1" max="1" width="24.33203125" style="7" customWidth="1"/>
    <col min="2" max="2" width="4.109375" style="7" bestFit="1" customWidth="1"/>
    <col min="3" max="3" width="3.33203125" style="7" bestFit="1" customWidth="1"/>
    <col min="4" max="4" width="3.88671875" style="7" bestFit="1" customWidth="1"/>
    <col min="5" max="7" width="4.109375" style="7" bestFit="1" customWidth="1"/>
    <col min="8" max="8" width="3.88671875" style="7" bestFit="1" customWidth="1"/>
    <col min="9" max="9" width="4.109375" style="7" bestFit="1" customWidth="1"/>
    <col min="10" max="10" width="3.88671875" style="7" bestFit="1" customWidth="1"/>
    <col min="11" max="11" width="4.109375" style="7" bestFit="1" customWidth="1"/>
    <col min="12" max="13" width="3.88671875" style="7" bestFit="1" customWidth="1"/>
    <col min="14" max="14" width="4.109375" style="7" bestFit="1" customWidth="1"/>
    <col min="15" max="15" width="3.88671875" style="7" bestFit="1" customWidth="1"/>
    <col min="16" max="16" width="3.33203125" style="7" bestFit="1" customWidth="1"/>
    <col min="17" max="21" width="4.109375" style="7" bestFit="1" customWidth="1"/>
    <col min="22" max="22" width="5" style="8" customWidth="1"/>
    <col min="23" max="24" width="4.109375" style="7" bestFit="1" customWidth="1"/>
    <col min="25" max="26" width="3.33203125" style="7" bestFit="1" customWidth="1"/>
    <col min="27" max="27" width="3.44140625" style="7" bestFit="1" customWidth="1"/>
    <col min="28" max="29" width="4.109375" style="7" bestFit="1" customWidth="1"/>
    <col min="30" max="32" width="3.33203125" style="7" bestFit="1" customWidth="1"/>
    <col min="33" max="33" width="3.88671875" style="7" bestFit="1" customWidth="1"/>
    <col min="34" max="35" width="4.109375" style="7" bestFit="1" customWidth="1"/>
    <col min="36" max="36" width="3.88671875" style="7" bestFit="1" customWidth="1"/>
    <col min="37" max="37" width="4.109375" style="7" bestFit="1" customWidth="1"/>
    <col min="38" max="38" width="4.109375" style="7" customWidth="1"/>
    <col min="39" max="39" width="5.44140625" style="8" bestFit="1" customWidth="1"/>
    <col min="40" max="40" width="4.88671875" style="7" customWidth="1"/>
    <col min="41" max="41" width="3.44140625" style="7" bestFit="1" customWidth="1"/>
    <col min="42" max="42" width="4.109375" style="7" bestFit="1" customWidth="1"/>
    <col min="43" max="43" width="3.33203125" style="7" bestFit="1" customWidth="1"/>
    <col min="44" max="44" width="3.33203125" style="7" customWidth="1"/>
    <col min="45" max="45" width="3.33203125" style="7" bestFit="1" customWidth="1"/>
    <col min="46" max="46" width="3.88671875" style="7" bestFit="1" customWidth="1"/>
    <col min="47" max="47" width="4.33203125" style="8" customWidth="1"/>
    <col min="48" max="256" width="11.5546875" style="7"/>
    <col min="257" max="257" width="17.6640625" style="7" customWidth="1"/>
    <col min="258" max="258" width="4.109375" style="7" bestFit="1" customWidth="1"/>
    <col min="259" max="259" width="3.33203125" style="7" bestFit="1" customWidth="1"/>
    <col min="260" max="260" width="3.88671875" style="7" bestFit="1" customWidth="1"/>
    <col min="261" max="263" width="4.109375" style="7" bestFit="1" customWidth="1"/>
    <col min="264" max="264" width="3.88671875" style="7" bestFit="1" customWidth="1"/>
    <col min="265" max="265" width="4.109375" style="7" bestFit="1" customWidth="1"/>
    <col min="266" max="266" width="3.88671875" style="7" bestFit="1" customWidth="1"/>
    <col min="267" max="267" width="4.109375" style="7" bestFit="1" customWidth="1"/>
    <col min="268" max="269" width="3.88671875" style="7" bestFit="1" customWidth="1"/>
    <col min="270" max="270" width="4.109375" style="7" bestFit="1" customWidth="1"/>
    <col min="271" max="271" width="3.88671875" style="7" bestFit="1" customWidth="1"/>
    <col min="272" max="272" width="3.33203125" style="7" bestFit="1" customWidth="1"/>
    <col min="273" max="277" width="4.109375" style="7" bestFit="1" customWidth="1"/>
    <col min="278" max="278" width="5" style="7" bestFit="1" customWidth="1"/>
    <col min="279" max="279" width="5" style="7" customWidth="1"/>
    <col min="280" max="281" width="4.109375" style="7" bestFit="1" customWidth="1"/>
    <col min="282" max="283" width="3.33203125" style="7" bestFit="1" customWidth="1"/>
    <col min="284" max="284" width="3.44140625" style="7" bestFit="1" customWidth="1"/>
    <col min="285" max="286" width="4.109375" style="7" bestFit="1" customWidth="1"/>
    <col min="287" max="289" width="3.33203125" style="7" bestFit="1" customWidth="1"/>
    <col min="290" max="290" width="3.88671875" style="7" bestFit="1" customWidth="1"/>
    <col min="291" max="292" width="4.109375" style="7" bestFit="1" customWidth="1"/>
    <col min="293" max="293" width="3.88671875" style="7" bestFit="1" customWidth="1"/>
    <col min="294" max="294" width="4.109375" style="7" bestFit="1" customWidth="1"/>
    <col min="295" max="295" width="5.44140625" style="7" bestFit="1" customWidth="1"/>
    <col min="296" max="296" width="4.88671875" style="7" customWidth="1"/>
    <col min="297" max="297" width="3.44140625" style="7" bestFit="1" customWidth="1"/>
    <col min="298" max="298" width="4.109375" style="7" bestFit="1" customWidth="1"/>
    <col min="299" max="299" width="3.33203125" style="7" bestFit="1" customWidth="1"/>
    <col min="300" max="300" width="3.33203125" style="7" customWidth="1"/>
    <col min="301" max="301" width="3.33203125" style="7" bestFit="1" customWidth="1"/>
    <col min="302" max="302" width="3.88671875" style="7" bestFit="1" customWidth="1"/>
    <col min="303" max="303" width="4.33203125" style="7" customWidth="1"/>
    <col min="304" max="512" width="11.5546875" style="7"/>
    <col min="513" max="513" width="17.6640625" style="7" customWidth="1"/>
    <col min="514" max="514" width="4.109375" style="7" bestFit="1" customWidth="1"/>
    <col min="515" max="515" width="3.33203125" style="7" bestFit="1" customWidth="1"/>
    <col min="516" max="516" width="3.88671875" style="7" bestFit="1" customWidth="1"/>
    <col min="517" max="519" width="4.109375" style="7" bestFit="1" customWidth="1"/>
    <col min="520" max="520" width="3.88671875" style="7" bestFit="1" customWidth="1"/>
    <col min="521" max="521" width="4.109375" style="7" bestFit="1" customWidth="1"/>
    <col min="522" max="522" width="3.88671875" style="7" bestFit="1" customWidth="1"/>
    <col min="523" max="523" width="4.109375" style="7" bestFit="1" customWidth="1"/>
    <col min="524" max="525" width="3.88671875" style="7" bestFit="1" customWidth="1"/>
    <col min="526" max="526" width="4.109375" style="7" bestFit="1" customWidth="1"/>
    <col min="527" max="527" width="3.88671875" style="7" bestFit="1" customWidth="1"/>
    <col min="528" max="528" width="3.33203125" style="7" bestFit="1" customWidth="1"/>
    <col min="529" max="533" width="4.109375" style="7" bestFit="1" customWidth="1"/>
    <col min="534" max="534" width="5" style="7" bestFit="1" customWidth="1"/>
    <col min="535" max="535" width="5" style="7" customWidth="1"/>
    <col min="536" max="537" width="4.109375" style="7" bestFit="1" customWidth="1"/>
    <col min="538" max="539" width="3.33203125" style="7" bestFit="1" customWidth="1"/>
    <col min="540" max="540" width="3.44140625" style="7" bestFit="1" customWidth="1"/>
    <col min="541" max="542" width="4.109375" style="7" bestFit="1" customWidth="1"/>
    <col min="543" max="545" width="3.33203125" style="7" bestFit="1" customWidth="1"/>
    <col min="546" max="546" width="3.88671875" style="7" bestFit="1" customWidth="1"/>
    <col min="547" max="548" width="4.109375" style="7" bestFit="1" customWidth="1"/>
    <col min="549" max="549" width="3.88671875" style="7" bestFit="1" customWidth="1"/>
    <col min="550" max="550" width="4.109375" style="7" bestFit="1" customWidth="1"/>
    <col min="551" max="551" width="5.44140625" style="7" bestFit="1" customWidth="1"/>
    <col min="552" max="552" width="4.88671875" style="7" customWidth="1"/>
    <col min="553" max="553" width="3.44140625" style="7" bestFit="1" customWidth="1"/>
    <col min="554" max="554" width="4.109375" style="7" bestFit="1" customWidth="1"/>
    <col min="555" max="555" width="3.33203125" style="7" bestFit="1" customWidth="1"/>
    <col min="556" max="556" width="3.33203125" style="7" customWidth="1"/>
    <col min="557" max="557" width="3.33203125" style="7" bestFit="1" customWidth="1"/>
    <col min="558" max="558" width="3.88671875" style="7" bestFit="1" customWidth="1"/>
    <col min="559" max="559" width="4.33203125" style="7" customWidth="1"/>
    <col min="560" max="768" width="11.5546875" style="7"/>
    <col min="769" max="769" width="17.6640625" style="7" customWidth="1"/>
    <col min="770" max="770" width="4.109375" style="7" bestFit="1" customWidth="1"/>
    <col min="771" max="771" width="3.33203125" style="7" bestFit="1" customWidth="1"/>
    <col min="772" max="772" width="3.88671875" style="7" bestFit="1" customWidth="1"/>
    <col min="773" max="775" width="4.109375" style="7" bestFit="1" customWidth="1"/>
    <col min="776" max="776" width="3.88671875" style="7" bestFit="1" customWidth="1"/>
    <col min="777" max="777" width="4.109375" style="7" bestFit="1" customWidth="1"/>
    <col min="778" max="778" width="3.88671875" style="7" bestFit="1" customWidth="1"/>
    <col min="779" max="779" width="4.109375" style="7" bestFit="1" customWidth="1"/>
    <col min="780" max="781" width="3.88671875" style="7" bestFit="1" customWidth="1"/>
    <col min="782" max="782" width="4.109375" style="7" bestFit="1" customWidth="1"/>
    <col min="783" max="783" width="3.88671875" style="7" bestFit="1" customWidth="1"/>
    <col min="784" max="784" width="3.33203125" style="7" bestFit="1" customWidth="1"/>
    <col min="785" max="789" width="4.109375" style="7" bestFit="1" customWidth="1"/>
    <col min="790" max="790" width="5" style="7" bestFit="1" customWidth="1"/>
    <col min="791" max="791" width="5" style="7" customWidth="1"/>
    <col min="792" max="793" width="4.109375" style="7" bestFit="1" customWidth="1"/>
    <col min="794" max="795" width="3.33203125" style="7" bestFit="1" customWidth="1"/>
    <col min="796" max="796" width="3.44140625" style="7" bestFit="1" customWidth="1"/>
    <col min="797" max="798" width="4.109375" style="7" bestFit="1" customWidth="1"/>
    <col min="799" max="801" width="3.33203125" style="7" bestFit="1" customWidth="1"/>
    <col min="802" max="802" width="3.88671875" style="7" bestFit="1" customWidth="1"/>
    <col min="803" max="804" width="4.109375" style="7" bestFit="1" customWidth="1"/>
    <col min="805" max="805" width="3.88671875" style="7" bestFit="1" customWidth="1"/>
    <col min="806" max="806" width="4.109375" style="7" bestFit="1" customWidth="1"/>
    <col min="807" max="807" width="5.44140625" style="7" bestFit="1" customWidth="1"/>
    <col min="808" max="808" width="4.88671875" style="7" customWidth="1"/>
    <col min="809" max="809" width="3.44140625" style="7" bestFit="1" customWidth="1"/>
    <col min="810" max="810" width="4.109375" style="7" bestFit="1" customWidth="1"/>
    <col min="811" max="811" width="3.33203125" style="7" bestFit="1" customWidth="1"/>
    <col min="812" max="812" width="3.33203125" style="7" customWidth="1"/>
    <col min="813" max="813" width="3.33203125" style="7" bestFit="1" customWidth="1"/>
    <col min="814" max="814" width="3.88671875" style="7" bestFit="1" customWidth="1"/>
    <col min="815" max="815" width="4.33203125" style="7" customWidth="1"/>
    <col min="816" max="1024" width="11.5546875" style="7"/>
    <col min="1025" max="1025" width="17.6640625" style="7" customWidth="1"/>
    <col min="1026" max="1026" width="4.109375" style="7" bestFit="1" customWidth="1"/>
    <col min="1027" max="1027" width="3.33203125" style="7" bestFit="1" customWidth="1"/>
    <col min="1028" max="1028" width="3.88671875" style="7" bestFit="1" customWidth="1"/>
    <col min="1029" max="1031" width="4.109375" style="7" bestFit="1" customWidth="1"/>
    <col min="1032" max="1032" width="3.88671875" style="7" bestFit="1" customWidth="1"/>
    <col min="1033" max="1033" width="4.109375" style="7" bestFit="1" customWidth="1"/>
    <col min="1034" max="1034" width="3.88671875" style="7" bestFit="1" customWidth="1"/>
    <col min="1035" max="1035" width="4.109375" style="7" bestFit="1" customWidth="1"/>
    <col min="1036" max="1037" width="3.88671875" style="7" bestFit="1" customWidth="1"/>
    <col min="1038" max="1038" width="4.109375" style="7" bestFit="1" customWidth="1"/>
    <col min="1039" max="1039" width="3.88671875" style="7" bestFit="1" customWidth="1"/>
    <col min="1040" max="1040" width="3.33203125" style="7" bestFit="1" customWidth="1"/>
    <col min="1041" max="1045" width="4.109375" style="7" bestFit="1" customWidth="1"/>
    <col min="1046" max="1046" width="5" style="7" bestFit="1" customWidth="1"/>
    <col min="1047" max="1047" width="5" style="7" customWidth="1"/>
    <col min="1048" max="1049" width="4.109375" style="7" bestFit="1" customWidth="1"/>
    <col min="1050" max="1051" width="3.33203125" style="7" bestFit="1" customWidth="1"/>
    <col min="1052" max="1052" width="3.44140625" style="7" bestFit="1" customWidth="1"/>
    <col min="1053" max="1054" width="4.109375" style="7" bestFit="1" customWidth="1"/>
    <col min="1055" max="1057" width="3.33203125" style="7" bestFit="1" customWidth="1"/>
    <col min="1058" max="1058" width="3.88671875" style="7" bestFit="1" customWidth="1"/>
    <col min="1059" max="1060" width="4.109375" style="7" bestFit="1" customWidth="1"/>
    <col min="1061" max="1061" width="3.88671875" style="7" bestFit="1" customWidth="1"/>
    <col min="1062" max="1062" width="4.109375" style="7" bestFit="1" customWidth="1"/>
    <col min="1063" max="1063" width="5.44140625" style="7" bestFit="1" customWidth="1"/>
    <col min="1064" max="1064" width="4.88671875" style="7" customWidth="1"/>
    <col min="1065" max="1065" width="3.44140625" style="7" bestFit="1" customWidth="1"/>
    <col min="1066" max="1066" width="4.109375" style="7" bestFit="1" customWidth="1"/>
    <col min="1067" max="1067" width="3.33203125" style="7" bestFit="1" customWidth="1"/>
    <col min="1068" max="1068" width="3.33203125" style="7" customWidth="1"/>
    <col min="1069" max="1069" width="3.33203125" style="7" bestFit="1" customWidth="1"/>
    <col min="1070" max="1070" width="3.88671875" style="7" bestFit="1" customWidth="1"/>
    <col min="1071" max="1071" width="4.33203125" style="7" customWidth="1"/>
    <col min="1072" max="1280" width="11.5546875" style="7"/>
    <col min="1281" max="1281" width="17.6640625" style="7" customWidth="1"/>
    <col min="1282" max="1282" width="4.109375" style="7" bestFit="1" customWidth="1"/>
    <col min="1283" max="1283" width="3.33203125" style="7" bestFit="1" customWidth="1"/>
    <col min="1284" max="1284" width="3.88671875" style="7" bestFit="1" customWidth="1"/>
    <col min="1285" max="1287" width="4.109375" style="7" bestFit="1" customWidth="1"/>
    <col min="1288" max="1288" width="3.88671875" style="7" bestFit="1" customWidth="1"/>
    <col min="1289" max="1289" width="4.109375" style="7" bestFit="1" customWidth="1"/>
    <col min="1290" max="1290" width="3.88671875" style="7" bestFit="1" customWidth="1"/>
    <col min="1291" max="1291" width="4.109375" style="7" bestFit="1" customWidth="1"/>
    <col min="1292" max="1293" width="3.88671875" style="7" bestFit="1" customWidth="1"/>
    <col min="1294" max="1294" width="4.109375" style="7" bestFit="1" customWidth="1"/>
    <col min="1295" max="1295" width="3.88671875" style="7" bestFit="1" customWidth="1"/>
    <col min="1296" max="1296" width="3.33203125" style="7" bestFit="1" customWidth="1"/>
    <col min="1297" max="1301" width="4.109375" style="7" bestFit="1" customWidth="1"/>
    <col min="1302" max="1302" width="5" style="7" bestFit="1" customWidth="1"/>
    <col min="1303" max="1303" width="5" style="7" customWidth="1"/>
    <col min="1304" max="1305" width="4.109375" style="7" bestFit="1" customWidth="1"/>
    <col min="1306" max="1307" width="3.33203125" style="7" bestFit="1" customWidth="1"/>
    <col min="1308" max="1308" width="3.44140625" style="7" bestFit="1" customWidth="1"/>
    <col min="1309" max="1310" width="4.109375" style="7" bestFit="1" customWidth="1"/>
    <col min="1311" max="1313" width="3.33203125" style="7" bestFit="1" customWidth="1"/>
    <col min="1314" max="1314" width="3.88671875" style="7" bestFit="1" customWidth="1"/>
    <col min="1315" max="1316" width="4.109375" style="7" bestFit="1" customWidth="1"/>
    <col min="1317" max="1317" width="3.88671875" style="7" bestFit="1" customWidth="1"/>
    <col min="1318" max="1318" width="4.109375" style="7" bestFit="1" customWidth="1"/>
    <col min="1319" max="1319" width="5.44140625" style="7" bestFit="1" customWidth="1"/>
    <col min="1320" max="1320" width="4.88671875" style="7" customWidth="1"/>
    <col min="1321" max="1321" width="3.44140625" style="7" bestFit="1" customWidth="1"/>
    <col min="1322" max="1322" width="4.109375" style="7" bestFit="1" customWidth="1"/>
    <col min="1323" max="1323" width="3.33203125" style="7" bestFit="1" customWidth="1"/>
    <col min="1324" max="1324" width="3.33203125" style="7" customWidth="1"/>
    <col min="1325" max="1325" width="3.33203125" style="7" bestFit="1" customWidth="1"/>
    <col min="1326" max="1326" width="3.88671875" style="7" bestFit="1" customWidth="1"/>
    <col min="1327" max="1327" width="4.33203125" style="7" customWidth="1"/>
    <col min="1328" max="1536" width="11.5546875" style="7"/>
    <col min="1537" max="1537" width="17.6640625" style="7" customWidth="1"/>
    <col min="1538" max="1538" width="4.109375" style="7" bestFit="1" customWidth="1"/>
    <col min="1539" max="1539" width="3.33203125" style="7" bestFit="1" customWidth="1"/>
    <col min="1540" max="1540" width="3.88671875" style="7" bestFit="1" customWidth="1"/>
    <col min="1541" max="1543" width="4.109375" style="7" bestFit="1" customWidth="1"/>
    <col min="1544" max="1544" width="3.88671875" style="7" bestFit="1" customWidth="1"/>
    <col min="1545" max="1545" width="4.109375" style="7" bestFit="1" customWidth="1"/>
    <col min="1546" max="1546" width="3.88671875" style="7" bestFit="1" customWidth="1"/>
    <col min="1547" max="1547" width="4.109375" style="7" bestFit="1" customWidth="1"/>
    <col min="1548" max="1549" width="3.88671875" style="7" bestFit="1" customWidth="1"/>
    <col min="1550" max="1550" width="4.109375" style="7" bestFit="1" customWidth="1"/>
    <col min="1551" max="1551" width="3.88671875" style="7" bestFit="1" customWidth="1"/>
    <col min="1552" max="1552" width="3.33203125" style="7" bestFit="1" customWidth="1"/>
    <col min="1553" max="1557" width="4.109375" style="7" bestFit="1" customWidth="1"/>
    <col min="1558" max="1558" width="5" style="7" bestFit="1" customWidth="1"/>
    <col min="1559" max="1559" width="5" style="7" customWidth="1"/>
    <col min="1560" max="1561" width="4.109375" style="7" bestFit="1" customWidth="1"/>
    <col min="1562" max="1563" width="3.33203125" style="7" bestFit="1" customWidth="1"/>
    <col min="1564" max="1564" width="3.44140625" style="7" bestFit="1" customWidth="1"/>
    <col min="1565" max="1566" width="4.109375" style="7" bestFit="1" customWidth="1"/>
    <col min="1567" max="1569" width="3.33203125" style="7" bestFit="1" customWidth="1"/>
    <col min="1570" max="1570" width="3.88671875" style="7" bestFit="1" customWidth="1"/>
    <col min="1571" max="1572" width="4.109375" style="7" bestFit="1" customWidth="1"/>
    <col min="1573" max="1573" width="3.88671875" style="7" bestFit="1" customWidth="1"/>
    <col min="1574" max="1574" width="4.109375" style="7" bestFit="1" customWidth="1"/>
    <col min="1575" max="1575" width="5.44140625" style="7" bestFit="1" customWidth="1"/>
    <col min="1576" max="1576" width="4.88671875" style="7" customWidth="1"/>
    <col min="1577" max="1577" width="3.44140625" style="7" bestFit="1" customWidth="1"/>
    <col min="1578" max="1578" width="4.109375" style="7" bestFit="1" customWidth="1"/>
    <col min="1579" max="1579" width="3.33203125" style="7" bestFit="1" customWidth="1"/>
    <col min="1580" max="1580" width="3.33203125" style="7" customWidth="1"/>
    <col min="1581" max="1581" width="3.33203125" style="7" bestFit="1" customWidth="1"/>
    <col min="1582" max="1582" width="3.88671875" style="7" bestFit="1" customWidth="1"/>
    <col min="1583" max="1583" width="4.33203125" style="7" customWidth="1"/>
    <col min="1584" max="1792" width="11.5546875" style="7"/>
    <col min="1793" max="1793" width="17.6640625" style="7" customWidth="1"/>
    <col min="1794" max="1794" width="4.109375" style="7" bestFit="1" customWidth="1"/>
    <col min="1795" max="1795" width="3.33203125" style="7" bestFit="1" customWidth="1"/>
    <col min="1796" max="1796" width="3.88671875" style="7" bestFit="1" customWidth="1"/>
    <col min="1797" max="1799" width="4.109375" style="7" bestFit="1" customWidth="1"/>
    <col min="1800" max="1800" width="3.88671875" style="7" bestFit="1" customWidth="1"/>
    <col min="1801" max="1801" width="4.109375" style="7" bestFit="1" customWidth="1"/>
    <col min="1802" max="1802" width="3.88671875" style="7" bestFit="1" customWidth="1"/>
    <col min="1803" max="1803" width="4.109375" style="7" bestFit="1" customWidth="1"/>
    <col min="1804" max="1805" width="3.88671875" style="7" bestFit="1" customWidth="1"/>
    <col min="1806" max="1806" width="4.109375" style="7" bestFit="1" customWidth="1"/>
    <col min="1807" max="1807" width="3.88671875" style="7" bestFit="1" customWidth="1"/>
    <col min="1808" max="1808" width="3.33203125" style="7" bestFit="1" customWidth="1"/>
    <col min="1809" max="1813" width="4.109375" style="7" bestFit="1" customWidth="1"/>
    <col min="1814" max="1814" width="5" style="7" bestFit="1" customWidth="1"/>
    <col min="1815" max="1815" width="5" style="7" customWidth="1"/>
    <col min="1816" max="1817" width="4.109375" style="7" bestFit="1" customWidth="1"/>
    <col min="1818" max="1819" width="3.33203125" style="7" bestFit="1" customWidth="1"/>
    <col min="1820" max="1820" width="3.44140625" style="7" bestFit="1" customWidth="1"/>
    <col min="1821" max="1822" width="4.109375" style="7" bestFit="1" customWidth="1"/>
    <col min="1823" max="1825" width="3.33203125" style="7" bestFit="1" customWidth="1"/>
    <col min="1826" max="1826" width="3.88671875" style="7" bestFit="1" customWidth="1"/>
    <col min="1827" max="1828" width="4.109375" style="7" bestFit="1" customWidth="1"/>
    <col min="1829" max="1829" width="3.88671875" style="7" bestFit="1" customWidth="1"/>
    <col min="1830" max="1830" width="4.109375" style="7" bestFit="1" customWidth="1"/>
    <col min="1831" max="1831" width="5.44140625" style="7" bestFit="1" customWidth="1"/>
    <col min="1832" max="1832" width="4.88671875" style="7" customWidth="1"/>
    <col min="1833" max="1833" width="3.44140625" style="7" bestFit="1" customWidth="1"/>
    <col min="1834" max="1834" width="4.109375" style="7" bestFit="1" customWidth="1"/>
    <col min="1835" max="1835" width="3.33203125" style="7" bestFit="1" customWidth="1"/>
    <col min="1836" max="1836" width="3.33203125" style="7" customWidth="1"/>
    <col min="1837" max="1837" width="3.33203125" style="7" bestFit="1" customWidth="1"/>
    <col min="1838" max="1838" width="3.88671875" style="7" bestFit="1" customWidth="1"/>
    <col min="1839" max="1839" width="4.33203125" style="7" customWidth="1"/>
    <col min="1840" max="2048" width="11.5546875" style="7"/>
    <col min="2049" max="2049" width="17.6640625" style="7" customWidth="1"/>
    <col min="2050" max="2050" width="4.109375" style="7" bestFit="1" customWidth="1"/>
    <col min="2051" max="2051" width="3.33203125" style="7" bestFit="1" customWidth="1"/>
    <col min="2052" max="2052" width="3.88671875" style="7" bestFit="1" customWidth="1"/>
    <col min="2053" max="2055" width="4.109375" style="7" bestFit="1" customWidth="1"/>
    <col min="2056" max="2056" width="3.88671875" style="7" bestFit="1" customWidth="1"/>
    <col min="2057" max="2057" width="4.109375" style="7" bestFit="1" customWidth="1"/>
    <col min="2058" max="2058" width="3.88671875" style="7" bestFit="1" customWidth="1"/>
    <col min="2059" max="2059" width="4.109375" style="7" bestFit="1" customWidth="1"/>
    <col min="2060" max="2061" width="3.88671875" style="7" bestFit="1" customWidth="1"/>
    <col min="2062" max="2062" width="4.109375" style="7" bestFit="1" customWidth="1"/>
    <col min="2063" max="2063" width="3.88671875" style="7" bestFit="1" customWidth="1"/>
    <col min="2064" max="2064" width="3.33203125" style="7" bestFit="1" customWidth="1"/>
    <col min="2065" max="2069" width="4.109375" style="7" bestFit="1" customWidth="1"/>
    <col min="2070" max="2070" width="5" style="7" bestFit="1" customWidth="1"/>
    <col min="2071" max="2071" width="5" style="7" customWidth="1"/>
    <col min="2072" max="2073" width="4.109375" style="7" bestFit="1" customWidth="1"/>
    <col min="2074" max="2075" width="3.33203125" style="7" bestFit="1" customWidth="1"/>
    <col min="2076" max="2076" width="3.44140625" style="7" bestFit="1" customWidth="1"/>
    <col min="2077" max="2078" width="4.109375" style="7" bestFit="1" customWidth="1"/>
    <col min="2079" max="2081" width="3.33203125" style="7" bestFit="1" customWidth="1"/>
    <col min="2082" max="2082" width="3.88671875" style="7" bestFit="1" customWidth="1"/>
    <col min="2083" max="2084" width="4.109375" style="7" bestFit="1" customWidth="1"/>
    <col min="2085" max="2085" width="3.88671875" style="7" bestFit="1" customWidth="1"/>
    <col min="2086" max="2086" width="4.109375" style="7" bestFit="1" customWidth="1"/>
    <col min="2087" max="2087" width="5.44140625" style="7" bestFit="1" customWidth="1"/>
    <col min="2088" max="2088" width="4.88671875" style="7" customWidth="1"/>
    <col min="2089" max="2089" width="3.44140625" style="7" bestFit="1" customWidth="1"/>
    <col min="2090" max="2090" width="4.109375" style="7" bestFit="1" customWidth="1"/>
    <col min="2091" max="2091" width="3.33203125" style="7" bestFit="1" customWidth="1"/>
    <col min="2092" max="2092" width="3.33203125" style="7" customWidth="1"/>
    <col min="2093" max="2093" width="3.33203125" style="7" bestFit="1" customWidth="1"/>
    <col min="2094" max="2094" width="3.88671875" style="7" bestFit="1" customWidth="1"/>
    <col min="2095" max="2095" width="4.33203125" style="7" customWidth="1"/>
    <col min="2096" max="2304" width="11.5546875" style="7"/>
    <col min="2305" max="2305" width="17.6640625" style="7" customWidth="1"/>
    <col min="2306" max="2306" width="4.109375" style="7" bestFit="1" customWidth="1"/>
    <col min="2307" max="2307" width="3.33203125" style="7" bestFit="1" customWidth="1"/>
    <col min="2308" max="2308" width="3.88671875" style="7" bestFit="1" customWidth="1"/>
    <col min="2309" max="2311" width="4.109375" style="7" bestFit="1" customWidth="1"/>
    <col min="2312" max="2312" width="3.88671875" style="7" bestFit="1" customWidth="1"/>
    <col min="2313" max="2313" width="4.109375" style="7" bestFit="1" customWidth="1"/>
    <col min="2314" max="2314" width="3.88671875" style="7" bestFit="1" customWidth="1"/>
    <col min="2315" max="2315" width="4.109375" style="7" bestFit="1" customWidth="1"/>
    <col min="2316" max="2317" width="3.88671875" style="7" bestFit="1" customWidth="1"/>
    <col min="2318" max="2318" width="4.109375" style="7" bestFit="1" customWidth="1"/>
    <col min="2319" max="2319" width="3.88671875" style="7" bestFit="1" customWidth="1"/>
    <col min="2320" max="2320" width="3.33203125" style="7" bestFit="1" customWidth="1"/>
    <col min="2321" max="2325" width="4.109375" style="7" bestFit="1" customWidth="1"/>
    <col min="2326" max="2326" width="5" style="7" bestFit="1" customWidth="1"/>
    <col min="2327" max="2327" width="5" style="7" customWidth="1"/>
    <col min="2328" max="2329" width="4.109375" style="7" bestFit="1" customWidth="1"/>
    <col min="2330" max="2331" width="3.33203125" style="7" bestFit="1" customWidth="1"/>
    <col min="2332" max="2332" width="3.44140625" style="7" bestFit="1" customWidth="1"/>
    <col min="2333" max="2334" width="4.109375" style="7" bestFit="1" customWidth="1"/>
    <col min="2335" max="2337" width="3.33203125" style="7" bestFit="1" customWidth="1"/>
    <col min="2338" max="2338" width="3.88671875" style="7" bestFit="1" customWidth="1"/>
    <col min="2339" max="2340" width="4.109375" style="7" bestFit="1" customWidth="1"/>
    <col min="2341" max="2341" width="3.88671875" style="7" bestFit="1" customWidth="1"/>
    <col min="2342" max="2342" width="4.109375" style="7" bestFit="1" customWidth="1"/>
    <col min="2343" max="2343" width="5.44140625" style="7" bestFit="1" customWidth="1"/>
    <col min="2344" max="2344" width="4.88671875" style="7" customWidth="1"/>
    <col min="2345" max="2345" width="3.44140625" style="7" bestFit="1" customWidth="1"/>
    <col min="2346" max="2346" width="4.109375" style="7" bestFit="1" customWidth="1"/>
    <col min="2347" max="2347" width="3.33203125" style="7" bestFit="1" customWidth="1"/>
    <col min="2348" max="2348" width="3.33203125" style="7" customWidth="1"/>
    <col min="2349" max="2349" width="3.33203125" style="7" bestFit="1" customWidth="1"/>
    <col min="2350" max="2350" width="3.88671875" style="7" bestFit="1" customWidth="1"/>
    <col min="2351" max="2351" width="4.33203125" style="7" customWidth="1"/>
    <col min="2352" max="2560" width="11.5546875" style="7"/>
    <col min="2561" max="2561" width="17.6640625" style="7" customWidth="1"/>
    <col min="2562" max="2562" width="4.109375" style="7" bestFit="1" customWidth="1"/>
    <col min="2563" max="2563" width="3.33203125" style="7" bestFit="1" customWidth="1"/>
    <col min="2564" max="2564" width="3.88671875" style="7" bestFit="1" customWidth="1"/>
    <col min="2565" max="2567" width="4.109375" style="7" bestFit="1" customWidth="1"/>
    <col min="2568" max="2568" width="3.88671875" style="7" bestFit="1" customWidth="1"/>
    <col min="2569" max="2569" width="4.109375" style="7" bestFit="1" customWidth="1"/>
    <col min="2570" max="2570" width="3.88671875" style="7" bestFit="1" customWidth="1"/>
    <col min="2571" max="2571" width="4.109375" style="7" bestFit="1" customWidth="1"/>
    <col min="2572" max="2573" width="3.88671875" style="7" bestFit="1" customWidth="1"/>
    <col min="2574" max="2574" width="4.109375" style="7" bestFit="1" customWidth="1"/>
    <col min="2575" max="2575" width="3.88671875" style="7" bestFit="1" customWidth="1"/>
    <col min="2576" max="2576" width="3.33203125" style="7" bestFit="1" customWidth="1"/>
    <col min="2577" max="2581" width="4.109375" style="7" bestFit="1" customWidth="1"/>
    <col min="2582" max="2582" width="5" style="7" bestFit="1" customWidth="1"/>
    <col min="2583" max="2583" width="5" style="7" customWidth="1"/>
    <col min="2584" max="2585" width="4.109375" style="7" bestFit="1" customWidth="1"/>
    <col min="2586" max="2587" width="3.33203125" style="7" bestFit="1" customWidth="1"/>
    <col min="2588" max="2588" width="3.44140625" style="7" bestFit="1" customWidth="1"/>
    <col min="2589" max="2590" width="4.109375" style="7" bestFit="1" customWidth="1"/>
    <col min="2591" max="2593" width="3.33203125" style="7" bestFit="1" customWidth="1"/>
    <col min="2594" max="2594" width="3.88671875" style="7" bestFit="1" customWidth="1"/>
    <col min="2595" max="2596" width="4.109375" style="7" bestFit="1" customWidth="1"/>
    <col min="2597" max="2597" width="3.88671875" style="7" bestFit="1" customWidth="1"/>
    <col min="2598" max="2598" width="4.109375" style="7" bestFit="1" customWidth="1"/>
    <col min="2599" max="2599" width="5.44140625" style="7" bestFit="1" customWidth="1"/>
    <col min="2600" max="2600" width="4.88671875" style="7" customWidth="1"/>
    <col min="2601" max="2601" width="3.44140625" style="7" bestFit="1" customWidth="1"/>
    <col min="2602" max="2602" width="4.109375" style="7" bestFit="1" customWidth="1"/>
    <col min="2603" max="2603" width="3.33203125" style="7" bestFit="1" customWidth="1"/>
    <col min="2604" max="2604" width="3.33203125" style="7" customWidth="1"/>
    <col min="2605" max="2605" width="3.33203125" style="7" bestFit="1" customWidth="1"/>
    <col min="2606" max="2606" width="3.88671875" style="7" bestFit="1" customWidth="1"/>
    <col min="2607" max="2607" width="4.33203125" style="7" customWidth="1"/>
    <col min="2608" max="2816" width="11.5546875" style="7"/>
    <col min="2817" max="2817" width="17.6640625" style="7" customWidth="1"/>
    <col min="2818" max="2818" width="4.109375" style="7" bestFit="1" customWidth="1"/>
    <col min="2819" max="2819" width="3.33203125" style="7" bestFit="1" customWidth="1"/>
    <col min="2820" max="2820" width="3.88671875" style="7" bestFit="1" customWidth="1"/>
    <col min="2821" max="2823" width="4.109375" style="7" bestFit="1" customWidth="1"/>
    <col min="2824" max="2824" width="3.88671875" style="7" bestFit="1" customWidth="1"/>
    <col min="2825" max="2825" width="4.109375" style="7" bestFit="1" customWidth="1"/>
    <col min="2826" max="2826" width="3.88671875" style="7" bestFit="1" customWidth="1"/>
    <col min="2827" max="2827" width="4.109375" style="7" bestFit="1" customWidth="1"/>
    <col min="2828" max="2829" width="3.88671875" style="7" bestFit="1" customWidth="1"/>
    <col min="2830" max="2830" width="4.109375" style="7" bestFit="1" customWidth="1"/>
    <col min="2831" max="2831" width="3.88671875" style="7" bestFit="1" customWidth="1"/>
    <col min="2832" max="2832" width="3.33203125" style="7" bestFit="1" customWidth="1"/>
    <col min="2833" max="2837" width="4.109375" style="7" bestFit="1" customWidth="1"/>
    <col min="2838" max="2838" width="5" style="7" bestFit="1" customWidth="1"/>
    <col min="2839" max="2839" width="5" style="7" customWidth="1"/>
    <col min="2840" max="2841" width="4.109375" style="7" bestFit="1" customWidth="1"/>
    <col min="2842" max="2843" width="3.33203125" style="7" bestFit="1" customWidth="1"/>
    <col min="2844" max="2844" width="3.44140625" style="7" bestFit="1" customWidth="1"/>
    <col min="2845" max="2846" width="4.109375" style="7" bestFit="1" customWidth="1"/>
    <col min="2847" max="2849" width="3.33203125" style="7" bestFit="1" customWidth="1"/>
    <col min="2850" max="2850" width="3.88671875" style="7" bestFit="1" customWidth="1"/>
    <col min="2851" max="2852" width="4.109375" style="7" bestFit="1" customWidth="1"/>
    <col min="2853" max="2853" width="3.88671875" style="7" bestFit="1" customWidth="1"/>
    <col min="2854" max="2854" width="4.109375" style="7" bestFit="1" customWidth="1"/>
    <col min="2855" max="2855" width="5.44140625" style="7" bestFit="1" customWidth="1"/>
    <col min="2856" max="2856" width="4.88671875" style="7" customWidth="1"/>
    <col min="2857" max="2857" width="3.44140625" style="7" bestFit="1" customWidth="1"/>
    <col min="2858" max="2858" width="4.109375" style="7" bestFit="1" customWidth="1"/>
    <col min="2859" max="2859" width="3.33203125" style="7" bestFit="1" customWidth="1"/>
    <col min="2860" max="2860" width="3.33203125" style="7" customWidth="1"/>
    <col min="2861" max="2861" width="3.33203125" style="7" bestFit="1" customWidth="1"/>
    <col min="2862" max="2862" width="3.88671875" style="7" bestFit="1" customWidth="1"/>
    <col min="2863" max="2863" width="4.33203125" style="7" customWidth="1"/>
    <col min="2864" max="3072" width="11.5546875" style="7"/>
    <col min="3073" max="3073" width="17.6640625" style="7" customWidth="1"/>
    <col min="3074" max="3074" width="4.109375" style="7" bestFit="1" customWidth="1"/>
    <col min="3075" max="3075" width="3.33203125" style="7" bestFit="1" customWidth="1"/>
    <col min="3076" max="3076" width="3.88671875" style="7" bestFit="1" customWidth="1"/>
    <col min="3077" max="3079" width="4.109375" style="7" bestFit="1" customWidth="1"/>
    <col min="3080" max="3080" width="3.88671875" style="7" bestFit="1" customWidth="1"/>
    <col min="3081" max="3081" width="4.109375" style="7" bestFit="1" customWidth="1"/>
    <col min="3082" max="3082" width="3.88671875" style="7" bestFit="1" customWidth="1"/>
    <col min="3083" max="3083" width="4.109375" style="7" bestFit="1" customWidth="1"/>
    <col min="3084" max="3085" width="3.88671875" style="7" bestFit="1" customWidth="1"/>
    <col min="3086" max="3086" width="4.109375" style="7" bestFit="1" customWidth="1"/>
    <col min="3087" max="3087" width="3.88671875" style="7" bestFit="1" customWidth="1"/>
    <col min="3088" max="3088" width="3.33203125" style="7" bestFit="1" customWidth="1"/>
    <col min="3089" max="3093" width="4.109375" style="7" bestFit="1" customWidth="1"/>
    <col min="3094" max="3094" width="5" style="7" bestFit="1" customWidth="1"/>
    <col min="3095" max="3095" width="5" style="7" customWidth="1"/>
    <col min="3096" max="3097" width="4.109375" style="7" bestFit="1" customWidth="1"/>
    <col min="3098" max="3099" width="3.33203125" style="7" bestFit="1" customWidth="1"/>
    <col min="3100" max="3100" width="3.44140625" style="7" bestFit="1" customWidth="1"/>
    <col min="3101" max="3102" width="4.109375" style="7" bestFit="1" customWidth="1"/>
    <col min="3103" max="3105" width="3.33203125" style="7" bestFit="1" customWidth="1"/>
    <col min="3106" max="3106" width="3.88671875" style="7" bestFit="1" customWidth="1"/>
    <col min="3107" max="3108" width="4.109375" style="7" bestFit="1" customWidth="1"/>
    <col min="3109" max="3109" width="3.88671875" style="7" bestFit="1" customWidth="1"/>
    <col min="3110" max="3110" width="4.109375" style="7" bestFit="1" customWidth="1"/>
    <col min="3111" max="3111" width="5.44140625" style="7" bestFit="1" customWidth="1"/>
    <col min="3112" max="3112" width="4.88671875" style="7" customWidth="1"/>
    <col min="3113" max="3113" width="3.44140625" style="7" bestFit="1" customWidth="1"/>
    <col min="3114" max="3114" width="4.109375" style="7" bestFit="1" customWidth="1"/>
    <col min="3115" max="3115" width="3.33203125" style="7" bestFit="1" customWidth="1"/>
    <col min="3116" max="3116" width="3.33203125" style="7" customWidth="1"/>
    <col min="3117" max="3117" width="3.33203125" style="7" bestFit="1" customWidth="1"/>
    <col min="3118" max="3118" width="3.88671875" style="7" bestFit="1" customWidth="1"/>
    <col min="3119" max="3119" width="4.33203125" style="7" customWidth="1"/>
    <col min="3120" max="3328" width="11.5546875" style="7"/>
    <col min="3329" max="3329" width="17.6640625" style="7" customWidth="1"/>
    <col min="3330" max="3330" width="4.109375" style="7" bestFit="1" customWidth="1"/>
    <col min="3331" max="3331" width="3.33203125" style="7" bestFit="1" customWidth="1"/>
    <col min="3332" max="3332" width="3.88671875" style="7" bestFit="1" customWidth="1"/>
    <col min="3333" max="3335" width="4.109375" style="7" bestFit="1" customWidth="1"/>
    <col min="3336" max="3336" width="3.88671875" style="7" bestFit="1" customWidth="1"/>
    <col min="3337" max="3337" width="4.109375" style="7" bestFit="1" customWidth="1"/>
    <col min="3338" max="3338" width="3.88671875" style="7" bestFit="1" customWidth="1"/>
    <col min="3339" max="3339" width="4.109375" style="7" bestFit="1" customWidth="1"/>
    <col min="3340" max="3341" width="3.88671875" style="7" bestFit="1" customWidth="1"/>
    <col min="3342" max="3342" width="4.109375" style="7" bestFit="1" customWidth="1"/>
    <col min="3343" max="3343" width="3.88671875" style="7" bestFit="1" customWidth="1"/>
    <col min="3344" max="3344" width="3.33203125" style="7" bestFit="1" customWidth="1"/>
    <col min="3345" max="3349" width="4.109375" style="7" bestFit="1" customWidth="1"/>
    <col min="3350" max="3350" width="5" style="7" bestFit="1" customWidth="1"/>
    <col min="3351" max="3351" width="5" style="7" customWidth="1"/>
    <col min="3352" max="3353" width="4.109375" style="7" bestFit="1" customWidth="1"/>
    <col min="3354" max="3355" width="3.33203125" style="7" bestFit="1" customWidth="1"/>
    <col min="3356" max="3356" width="3.44140625" style="7" bestFit="1" customWidth="1"/>
    <col min="3357" max="3358" width="4.109375" style="7" bestFit="1" customWidth="1"/>
    <col min="3359" max="3361" width="3.33203125" style="7" bestFit="1" customWidth="1"/>
    <col min="3362" max="3362" width="3.88671875" style="7" bestFit="1" customWidth="1"/>
    <col min="3363" max="3364" width="4.109375" style="7" bestFit="1" customWidth="1"/>
    <col min="3365" max="3365" width="3.88671875" style="7" bestFit="1" customWidth="1"/>
    <col min="3366" max="3366" width="4.109375" style="7" bestFit="1" customWidth="1"/>
    <col min="3367" max="3367" width="5.44140625" style="7" bestFit="1" customWidth="1"/>
    <col min="3368" max="3368" width="4.88671875" style="7" customWidth="1"/>
    <col min="3369" max="3369" width="3.44140625" style="7" bestFit="1" customWidth="1"/>
    <col min="3370" max="3370" width="4.109375" style="7" bestFit="1" customWidth="1"/>
    <col min="3371" max="3371" width="3.33203125" style="7" bestFit="1" customWidth="1"/>
    <col min="3372" max="3372" width="3.33203125" style="7" customWidth="1"/>
    <col min="3373" max="3373" width="3.33203125" style="7" bestFit="1" customWidth="1"/>
    <col min="3374" max="3374" width="3.88671875" style="7" bestFit="1" customWidth="1"/>
    <col min="3375" max="3375" width="4.33203125" style="7" customWidth="1"/>
    <col min="3376" max="3584" width="11.5546875" style="7"/>
    <col min="3585" max="3585" width="17.6640625" style="7" customWidth="1"/>
    <col min="3586" max="3586" width="4.109375" style="7" bestFit="1" customWidth="1"/>
    <col min="3587" max="3587" width="3.33203125" style="7" bestFit="1" customWidth="1"/>
    <col min="3588" max="3588" width="3.88671875" style="7" bestFit="1" customWidth="1"/>
    <col min="3589" max="3591" width="4.109375" style="7" bestFit="1" customWidth="1"/>
    <col min="3592" max="3592" width="3.88671875" style="7" bestFit="1" customWidth="1"/>
    <col min="3593" max="3593" width="4.109375" style="7" bestFit="1" customWidth="1"/>
    <col min="3594" max="3594" width="3.88671875" style="7" bestFit="1" customWidth="1"/>
    <col min="3595" max="3595" width="4.109375" style="7" bestFit="1" customWidth="1"/>
    <col min="3596" max="3597" width="3.88671875" style="7" bestFit="1" customWidth="1"/>
    <col min="3598" max="3598" width="4.109375" style="7" bestFit="1" customWidth="1"/>
    <col min="3599" max="3599" width="3.88671875" style="7" bestFit="1" customWidth="1"/>
    <col min="3600" max="3600" width="3.33203125" style="7" bestFit="1" customWidth="1"/>
    <col min="3601" max="3605" width="4.109375" style="7" bestFit="1" customWidth="1"/>
    <col min="3606" max="3606" width="5" style="7" bestFit="1" customWidth="1"/>
    <col min="3607" max="3607" width="5" style="7" customWidth="1"/>
    <col min="3608" max="3609" width="4.109375" style="7" bestFit="1" customWidth="1"/>
    <col min="3610" max="3611" width="3.33203125" style="7" bestFit="1" customWidth="1"/>
    <col min="3612" max="3612" width="3.44140625" style="7" bestFit="1" customWidth="1"/>
    <col min="3613" max="3614" width="4.109375" style="7" bestFit="1" customWidth="1"/>
    <col min="3615" max="3617" width="3.33203125" style="7" bestFit="1" customWidth="1"/>
    <col min="3618" max="3618" width="3.88671875" style="7" bestFit="1" customWidth="1"/>
    <col min="3619" max="3620" width="4.109375" style="7" bestFit="1" customWidth="1"/>
    <col min="3621" max="3621" width="3.88671875" style="7" bestFit="1" customWidth="1"/>
    <col min="3622" max="3622" width="4.109375" style="7" bestFit="1" customWidth="1"/>
    <col min="3623" max="3623" width="5.44140625" style="7" bestFit="1" customWidth="1"/>
    <col min="3624" max="3624" width="4.88671875" style="7" customWidth="1"/>
    <col min="3625" max="3625" width="3.44140625" style="7" bestFit="1" customWidth="1"/>
    <col min="3626" max="3626" width="4.109375" style="7" bestFit="1" customWidth="1"/>
    <col min="3627" max="3627" width="3.33203125" style="7" bestFit="1" customWidth="1"/>
    <col min="3628" max="3628" width="3.33203125" style="7" customWidth="1"/>
    <col min="3629" max="3629" width="3.33203125" style="7" bestFit="1" customWidth="1"/>
    <col min="3630" max="3630" width="3.88671875" style="7" bestFit="1" customWidth="1"/>
    <col min="3631" max="3631" width="4.33203125" style="7" customWidth="1"/>
    <col min="3632" max="3840" width="11.5546875" style="7"/>
    <col min="3841" max="3841" width="17.6640625" style="7" customWidth="1"/>
    <col min="3842" max="3842" width="4.109375" style="7" bestFit="1" customWidth="1"/>
    <col min="3843" max="3843" width="3.33203125" style="7" bestFit="1" customWidth="1"/>
    <col min="3844" max="3844" width="3.88671875" style="7" bestFit="1" customWidth="1"/>
    <col min="3845" max="3847" width="4.109375" style="7" bestFit="1" customWidth="1"/>
    <col min="3848" max="3848" width="3.88671875" style="7" bestFit="1" customWidth="1"/>
    <col min="3849" max="3849" width="4.109375" style="7" bestFit="1" customWidth="1"/>
    <col min="3850" max="3850" width="3.88671875" style="7" bestFit="1" customWidth="1"/>
    <col min="3851" max="3851" width="4.109375" style="7" bestFit="1" customWidth="1"/>
    <col min="3852" max="3853" width="3.88671875" style="7" bestFit="1" customWidth="1"/>
    <col min="3854" max="3854" width="4.109375" style="7" bestFit="1" customWidth="1"/>
    <col min="3855" max="3855" width="3.88671875" style="7" bestFit="1" customWidth="1"/>
    <col min="3856" max="3856" width="3.33203125" style="7" bestFit="1" customWidth="1"/>
    <col min="3857" max="3861" width="4.109375" style="7" bestFit="1" customWidth="1"/>
    <col min="3862" max="3862" width="5" style="7" bestFit="1" customWidth="1"/>
    <col min="3863" max="3863" width="5" style="7" customWidth="1"/>
    <col min="3864" max="3865" width="4.109375" style="7" bestFit="1" customWidth="1"/>
    <col min="3866" max="3867" width="3.33203125" style="7" bestFit="1" customWidth="1"/>
    <col min="3868" max="3868" width="3.44140625" style="7" bestFit="1" customWidth="1"/>
    <col min="3869" max="3870" width="4.109375" style="7" bestFit="1" customWidth="1"/>
    <col min="3871" max="3873" width="3.33203125" style="7" bestFit="1" customWidth="1"/>
    <col min="3874" max="3874" width="3.88671875" style="7" bestFit="1" customWidth="1"/>
    <col min="3875" max="3876" width="4.109375" style="7" bestFit="1" customWidth="1"/>
    <col min="3877" max="3877" width="3.88671875" style="7" bestFit="1" customWidth="1"/>
    <col min="3878" max="3878" width="4.109375" style="7" bestFit="1" customWidth="1"/>
    <col min="3879" max="3879" width="5.44140625" style="7" bestFit="1" customWidth="1"/>
    <col min="3880" max="3880" width="4.88671875" style="7" customWidth="1"/>
    <col min="3881" max="3881" width="3.44140625" style="7" bestFit="1" customWidth="1"/>
    <col min="3882" max="3882" width="4.109375" style="7" bestFit="1" customWidth="1"/>
    <col min="3883" max="3883" width="3.33203125" style="7" bestFit="1" customWidth="1"/>
    <col min="3884" max="3884" width="3.33203125" style="7" customWidth="1"/>
    <col min="3885" max="3885" width="3.33203125" style="7" bestFit="1" customWidth="1"/>
    <col min="3886" max="3886" width="3.88671875" style="7" bestFit="1" customWidth="1"/>
    <col min="3887" max="3887" width="4.33203125" style="7" customWidth="1"/>
    <col min="3888" max="4096" width="11.5546875" style="7"/>
    <col min="4097" max="4097" width="17.6640625" style="7" customWidth="1"/>
    <col min="4098" max="4098" width="4.109375" style="7" bestFit="1" customWidth="1"/>
    <col min="4099" max="4099" width="3.33203125" style="7" bestFit="1" customWidth="1"/>
    <col min="4100" max="4100" width="3.88671875" style="7" bestFit="1" customWidth="1"/>
    <col min="4101" max="4103" width="4.109375" style="7" bestFit="1" customWidth="1"/>
    <col min="4104" max="4104" width="3.88671875" style="7" bestFit="1" customWidth="1"/>
    <col min="4105" max="4105" width="4.109375" style="7" bestFit="1" customWidth="1"/>
    <col min="4106" max="4106" width="3.88671875" style="7" bestFit="1" customWidth="1"/>
    <col min="4107" max="4107" width="4.109375" style="7" bestFit="1" customWidth="1"/>
    <col min="4108" max="4109" width="3.88671875" style="7" bestFit="1" customWidth="1"/>
    <col min="4110" max="4110" width="4.109375" style="7" bestFit="1" customWidth="1"/>
    <col min="4111" max="4111" width="3.88671875" style="7" bestFit="1" customWidth="1"/>
    <col min="4112" max="4112" width="3.33203125" style="7" bestFit="1" customWidth="1"/>
    <col min="4113" max="4117" width="4.109375" style="7" bestFit="1" customWidth="1"/>
    <col min="4118" max="4118" width="5" style="7" bestFit="1" customWidth="1"/>
    <col min="4119" max="4119" width="5" style="7" customWidth="1"/>
    <col min="4120" max="4121" width="4.109375" style="7" bestFit="1" customWidth="1"/>
    <col min="4122" max="4123" width="3.33203125" style="7" bestFit="1" customWidth="1"/>
    <col min="4124" max="4124" width="3.44140625" style="7" bestFit="1" customWidth="1"/>
    <col min="4125" max="4126" width="4.109375" style="7" bestFit="1" customWidth="1"/>
    <col min="4127" max="4129" width="3.33203125" style="7" bestFit="1" customWidth="1"/>
    <col min="4130" max="4130" width="3.88671875" style="7" bestFit="1" customWidth="1"/>
    <col min="4131" max="4132" width="4.109375" style="7" bestFit="1" customWidth="1"/>
    <col min="4133" max="4133" width="3.88671875" style="7" bestFit="1" customWidth="1"/>
    <col min="4134" max="4134" width="4.109375" style="7" bestFit="1" customWidth="1"/>
    <col min="4135" max="4135" width="5.44140625" style="7" bestFit="1" customWidth="1"/>
    <col min="4136" max="4136" width="4.88671875" style="7" customWidth="1"/>
    <col min="4137" max="4137" width="3.44140625" style="7" bestFit="1" customWidth="1"/>
    <col min="4138" max="4138" width="4.109375" style="7" bestFit="1" customWidth="1"/>
    <col min="4139" max="4139" width="3.33203125" style="7" bestFit="1" customWidth="1"/>
    <col min="4140" max="4140" width="3.33203125" style="7" customWidth="1"/>
    <col min="4141" max="4141" width="3.33203125" style="7" bestFit="1" customWidth="1"/>
    <col min="4142" max="4142" width="3.88671875" style="7" bestFit="1" customWidth="1"/>
    <col min="4143" max="4143" width="4.33203125" style="7" customWidth="1"/>
    <col min="4144" max="4352" width="11.5546875" style="7"/>
    <col min="4353" max="4353" width="17.6640625" style="7" customWidth="1"/>
    <col min="4354" max="4354" width="4.109375" style="7" bestFit="1" customWidth="1"/>
    <col min="4355" max="4355" width="3.33203125" style="7" bestFit="1" customWidth="1"/>
    <col min="4356" max="4356" width="3.88671875" style="7" bestFit="1" customWidth="1"/>
    <col min="4357" max="4359" width="4.109375" style="7" bestFit="1" customWidth="1"/>
    <col min="4360" max="4360" width="3.88671875" style="7" bestFit="1" customWidth="1"/>
    <col min="4361" max="4361" width="4.109375" style="7" bestFit="1" customWidth="1"/>
    <col min="4362" max="4362" width="3.88671875" style="7" bestFit="1" customWidth="1"/>
    <col min="4363" max="4363" width="4.109375" style="7" bestFit="1" customWidth="1"/>
    <col min="4364" max="4365" width="3.88671875" style="7" bestFit="1" customWidth="1"/>
    <col min="4366" max="4366" width="4.109375" style="7" bestFit="1" customWidth="1"/>
    <col min="4367" max="4367" width="3.88671875" style="7" bestFit="1" customWidth="1"/>
    <col min="4368" max="4368" width="3.33203125" style="7" bestFit="1" customWidth="1"/>
    <col min="4369" max="4373" width="4.109375" style="7" bestFit="1" customWidth="1"/>
    <col min="4374" max="4374" width="5" style="7" bestFit="1" customWidth="1"/>
    <col min="4375" max="4375" width="5" style="7" customWidth="1"/>
    <col min="4376" max="4377" width="4.109375" style="7" bestFit="1" customWidth="1"/>
    <col min="4378" max="4379" width="3.33203125" style="7" bestFit="1" customWidth="1"/>
    <col min="4380" max="4380" width="3.44140625" style="7" bestFit="1" customWidth="1"/>
    <col min="4381" max="4382" width="4.109375" style="7" bestFit="1" customWidth="1"/>
    <col min="4383" max="4385" width="3.33203125" style="7" bestFit="1" customWidth="1"/>
    <col min="4386" max="4386" width="3.88671875" style="7" bestFit="1" customWidth="1"/>
    <col min="4387" max="4388" width="4.109375" style="7" bestFit="1" customWidth="1"/>
    <col min="4389" max="4389" width="3.88671875" style="7" bestFit="1" customWidth="1"/>
    <col min="4390" max="4390" width="4.109375" style="7" bestFit="1" customWidth="1"/>
    <col min="4391" max="4391" width="5.44140625" style="7" bestFit="1" customWidth="1"/>
    <col min="4392" max="4392" width="4.88671875" style="7" customWidth="1"/>
    <col min="4393" max="4393" width="3.44140625" style="7" bestFit="1" customWidth="1"/>
    <col min="4394" max="4394" width="4.109375" style="7" bestFit="1" customWidth="1"/>
    <col min="4395" max="4395" width="3.33203125" style="7" bestFit="1" customWidth="1"/>
    <col min="4396" max="4396" width="3.33203125" style="7" customWidth="1"/>
    <col min="4397" max="4397" width="3.33203125" style="7" bestFit="1" customWidth="1"/>
    <col min="4398" max="4398" width="3.88671875" style="7" bestFit="1" customWidth="1"/>
    <col min="4399" max="4399" width="4.33203125" style="7" customWidth="1"/>
    <col min="4400" max="4608" width="11.5546875" style="7"/>
    <col min="4609" max="4609" width="17.6640625" style="7" customWidth="1"/>
    <col min="4610" max="4610" width="4.109375" style="7" bestFit="1" customWidth="1"/>
    <col min="4611" max="4611" width="3.33203125" style="7" bestFit="1" customWidth="1"/>
    <col min="4612" max="4612" width="3.88671875" style="7" bestFit="1" customWidth="1"/>
    <col min="4613" max="4615" width="4.109375" style="7" bestFit="1" customWidth="1"/>
    <col min="4616" max="4616" width="3.88671875" style="7" bestFit="1" customWidth="1"/>
    <col min="4617" max="4617" width="4.109375" style="7" bestFit="1" customWidth="1"/>
    <col min="4618" max="4618" width="3.88671875" style="7" bestFit="1" customWidth="1"/>
    <col min="4619" max="4619" width="4.109375" style="7" bestFit="1" customWidth="1"/>
    <col min="4620" max="4621" width="3.88671875" style="7" bestFit="1" customWidth="1"/>
    <col min="4622" max="4622" width="4.109375" style="7" bestFit="1" customWidth="1"/>
    <col min="4623" max="4623" width="3.88671875" style="7" bestFit="1" customWidth="1"/>
    <col min="4624" max="4624" width="3.33203125" style="7" bestFit="1" customWidth="1"/>
    <col min="4625" max="4629" width="4.109375" style="7" bestFit="1" customWidth="1"/>
    <col min="4630" max="4630" width="5" style="7" bestFit="1" customWidth="1"/>
    <col min="4631" max="4631" width="5" style="7" customWidth="1"/>
    <col min="4632" max="4633" width="4.109375" style="7" bestFit="1" customWidth="1"/>
    <col min="4634" max="4635" width="3.33203125" style="7" bestFit="1" customWidth="1"/>
    <col min="4636" max="4636" width="3.44140625" style="7" bestFit="1" customWidth="1"/>
    <col min="4637" max="4638" width="4.109375" style="7" bestFit="1" customWidth="1"/>
    <col min="4639" max="4641" width="3.33203125" style="7" bestFit="1" customWidth="1"/>
    <col min="4642" max="4642" width="3.88671875" style="7" bestFit="1" customWidth="1"/>
    <col min="4643" max="4644" width="4.109375" style="7" bestFit="1" customWidth="1"/>
    <col min="4645" max="4645" width="3.88671875" style="7" bestFit="1" customWidth="1"/>
    <col min="4646" max="4646" width="4.109375" style="7" bestFit="1" customWidth="1"/>
    <col min="4647" max="4647" width="5.44140625" style="7" bestFit="1" customWidth="1"/>
    <col min="4648" max="4648" width="4.88671875" style="7" customWidth="1"/>
    <col min="4649" max="4649" width="3.44140625" style="7" bestFit="1" customWidth="1"/>
    <col min="4650" max="4650" width="4.109375" style="7" bestFit="1" customWidth="1"/>
    <col min="4651" max="4651" width="3.33203125" style="7" bestFit="1" customWidth="1"/>
    <col min="4652" max="4652" width="3.33203125" style="7" customWidth="1"/>
    <col min="4653" max="4653" width="3.33203125" style="7" bestFit="1" customWidth="1"/>
    <col min="4654" max="4654" width="3.88671875" style="7" bestFit="1" customWidth="1"/>
    <col min="4655" max="4655" width="4.33203125" style="7" customWidth="1"/>
    <col min="4656" max="4864" width="11.5546875" style="7"/>
    <col min="4865" max="4865" width="17.6640625" style="7" customWidth="1"/>
    <col min="4866" max="4866" width="4.109375" style="7" bestFit="1" customWidth="1"/>
    <col min="4867" max="4867" width="3.33203125" style="7" bestFit="1" customWidth="1"/>
    <col min="4868" max="4868" width="3.88671875" style="7" bestFit="1" customWidth="1"/>
    <col min="4869" max="4871" width="4.109375" style="7" bestFit="1" customWidth="1"/>
    <col min="4872" max="4872" width="3.88671875" style="7" bestFit="1" customWidth="1"/>
    <col min="4873" max="4873" width="4.109375" style="7" bestFit="1" customWidth="1"/>
    <col min="4874" max="4874" width="3.88671875" style="7" bestFit="1" customWidth="1"/>
    <col min="4875" max="4875" width="4.109375" style="7" bestFit="1" customWidth="1"/>
    <col min="4876" max="4877" width="3.88671875" style="7" bestFit="1" customWidth="1"/>
    <col min="4878" max="4878" width="4.109375" style="7" bestFit="1" customWidth="1"/>
    <col min="4879" max="4879" width="3.88671875" style="7" bestFit="1" customWidth="1"/>
    <col min="4880" max="4880" width="3.33203125" style="7" bestFit="1" customWidth="1"/>
    <col min="4881" max="4885" width="4.109375" style="7" bestFit="1" customWidth="1"/>
    <col min="4886" max="4886" width="5" style="7" bestFit="1" customWidth="1"/>
    <col min="4887" max="4887" width="5" style="7" customWidth="1"/>
    <col min="4888" max="4889" width="4.109375" style="7" bestFit="1" customWidth="1"/>
    <col min="4890" max="4891" width="3.33203125" style="7" bestFit="1" customWidth="1"/>
    <col min="4892" max="4892" width="3.44140625" style="7" bestFit="1" customWidth="1"/>
    <col min="4893" max="4894" width="4.109375" style="7" bestFit="1" customWidth="1"/>
    <col min="4895" max="4897" width="3.33203125" style="7" bestFit="1" customWidth="1"/>
    <col min="4898" max="4898" width="3.88671875" style="7" bestFit="1" customWidth="1"/>
    <col min="4899" max="4900" width="4.109375" style="7" bestFit="1" customWidth="1"/>
    <col min="4901" max="4901" width="3.88671875" style="7" bestFit="1" customWidth="1"/>
    <col min="4902" max="4902" width="4.109375" style="7" bestFit="1" customWidth="1"/>
    <col min="4903" max="4903" width="5.44140625" style="7" bestFit="1" customWidth="1"/>
    <col min="4904" max="4904" width="4.88671875" style="7" customWidth="1"/>
    <col min="4905" max="4905" width="3.44140625" style="7" bestFit="1" customWidth="1"/>
    <col min="4906" max="4906" width="4.109375" style="7" bestFit="1" customWidth="1"/>
    <col min="4907" max="4907" width="3.33203125" style="7" bestFit="1" customWidth="1"/>
    <col min="4908" max="4908" width="3.33203125" style="7" customWidth="1"/>
    <col min="4909" max="4909" width="3.33203125" style="7" bestFit="1" customWidth="1"/>
    <col min="4910" max="4910" width="3.88671875" style="7" bestFit="1" customWidth="1"/>
    <col min="4911" max="4911" width="4.33203125" style="7" customWidth="1"/>
    <col min="4912" max="5120" width="11.5546875" style="7"/>
    <col min="5121" max="5121" width="17.6640625" style="7" customWidth="1"/>
    <col min="5122" max="5122" width="4.109375" style="7" bestFit="1" customWidth="1"/>
    <col min="5123" max="5123" width="3.33203125" style="7" bestFit="1" customWidth="1"/>
    <col min="5124" max="5124" width="3.88671875" style="7" bestFit="1" customWidth="1"/>
    <col min="5125" max="5127" width="4.109375" style="7" bestFit="1" customWidth="1"/>
    <col min="5128" max="5128" width="3.88671875" style="7" bestFit="1" customWidth="1"/>
    <col min="5129" max="5129" width="4.109375" style="7" bestFit="1" customWidth="1"/>
    <col min="5130" max="5130" width="3.88671875" style="7" bestFit="1" customWidth="1"/>
    <col min="5131" max="5131" width="4.109375" style="7" bestFit="1" customWidth="1"/>
    <col min="5132" max="5133" width="3.88671875" style="7" bestFit="1" customWidth="1"/>
    <col min="5134" max="5134" width="4.109375" style="7" bestFit="1" customWidth="1"/>
    <col min="5135" max="5135" width="3.88671875" style="7" bestFit="1" customWidth="1"/>
    <col min="5136" max="5136" width="3.33203125" style="7" bestFit="1" customWidth="1"/>
    <col min="5137" max="5141" width="4.109375" style="7" bestFit="1" customWidth="1"/>
    <col min="5142" max="5142" width="5" style="7" bestFit="1" customWidth="1"/>
    <col min="5143" max="5143" width="5" style="7" customWidth="1"/>
    <col min="5144" max="5145" width="4.109375" style="7" bestFit="1" customWidth="1"/>
    <col min="5146" max="5147" width="3.33203125" style="7" bestFit="1" customWidth="1"/>
    <col min="5148" max="5148" width="3.44140625" style="7" bestFit="1" customWidth="1"/>
    <col min="5149" max="5150" width="4.109375" style="7" bestFit="1" customWidth="1"/>
    <col min="5151" max="5153" width="3.33203125" style="7" bestFit="1" customWidth="1"/>
    <col min="5154" max="5154" width="3.88671875" style="7" bestFit="1" customWidth="1"/>
    <col min="5155" max="5156" width="4.109375" style="7" bestFit="1" customWidth="1"/>
    <col min="5157" max="5157" width="3.88671875" style="7" bestFit="1" customWidth="1"/>
    <col min="5158" max="5158" width="4.109375" style="7" bestFit="1" customWidth="1"/>
    <col min="5159" max="5159" width="5.44140625" style="7" bestFit="1" customWidth="1"/>
    <col min="5160" max="5160" width="4.88671875" style="7" customWidth="1"/>
    <col min="5161" max="5161" width="3.44140625" style="7" bestFit="1" customWidth="1"/>
    <col min="5162" max="5162" width="4.109375" style="7" bestFit="1" customWidth="1"/>
    <col min="5163" max="5163" width="3.33203125" style="7" bestFit="1" customWidth="1"/>
    <col min="5164" max="5164" width="3.33203125" style="7" customWidth="1"/>
    <col min="5165" max="5165" width="3.33203125" style="7" bestFit="1" customWidth="1"/>
    <col min="5166" max="5166" width="3.88671875" style="7" bestFit="1" customWidth="1"/>
    <col min="5167" max="5167" width="4.33203125" style="7" customWidth="1"/>
    <col min="5168" max="5376" width="11.5546875" style="7"/>
    <col min="5377" max="5377" width="17.6640625" style="7" customWidth="1"/>
    <col min="5378" max="5378" width="4.109375" style="7" bestFit="1" customWidth="1"/>
    <col min="5379" max="5379" width="3.33203125" style="7" bestFit="1" customWidth="1"/>
    <col min="5380" max="5380" width="3.88671875" style="7" bestFit="1" customWidth="1"/>
    <col min="5381" max="5383" width="4.109375" style="7" bestFit="1" customWidth="1"/>
    <col min="5384" max="5384" width="3.88671875" style="7" bestFit="1" customWidth="1"/>
    <col min="5385" max="5385" width="4.109375" style="7" bestFit="1" customWidth="1"/>
    <col min="5386" max="5386" width="3.88671875" style="7" bestFit="1" customWidth="1"/>
    <col min="5387" max="5387" width="4.109375" style="7" bestFit="1" customWidth="1"/>
    <col min="5388" max="5389" width="3.88671875" style="7" bestFit="1" customWidth="1"/>
    <col min="5390" max="5390" width="4.109375" style="7" bestFit="1" customWidth="1"/>
    <col min="5391" max="5391" width="3.88671875" style="7" bestFit="1" customWidth="1"/>
    <col min="5392" max="5392" width="3.33203125" style="7" bestFit="1" customWidth="1"/>
    <col min="5393" max="5397" width="4.109375" style="7" bestFit="1" customWidth="1"/>
    <col min="5398" max="5398" width="5" style="7" bestFit="1" customWidth="1"/>
    <col min="5399" max="5399" width="5" style="7" customWidth="1"/>
    <col min="5400" max="5401" width="4.109375" style="7" bestFit="1" customWidth="1"/>
    <col min="5402" max="5403" width="3.33203125" style="7" bestFit="1" customWidth="1"/>
    <col min="5404" max="5404" width="3.44140625" style="7" bestFit="1" customWidth="1"/>
    <col min="5405" max="5406" width="4.109375" style="7" bestFit="1" customWidth="1"/>
    <col min="5407" max="5409" width="3.33203125" style="7" bestFit="1" customWidth="1"/>
    <col min="5410" max="5410" width="3.88671875" style="7" bestFit="1" customWidth="1"/>
    <col min="5411" max="5412" width="4.109375" style="7" bestFit="1" customWidth="1"/>
    <col min="5413" max="5413" width="3.88671875" style="7" bestFit="1" customWidth="1"/>
    <col min="5414" max="5414" width="4.109375" style="7" bestFit="1" customWidth="1"/>
    <col min="5415" max="5415" width="5.44140625" style="7" bestFit="1" customWidth="1"/>
    <col min="5416" max="5416" width="4.88671875" style="7" customWidth="1"/>
    <col min="5417" max="5417" width="3.44140625" style="7" bestFit="1" customWidth="1"/>
    <col min="5418" max="5418" width="4.109375" style="7" bestFit="1" customWidth="1"/>
    <col min="5419" max="5419" width="3.33203125" style="7" bestFit="1" customWidth="1"/>
    <col min="5420" max="5420" width="3.33203125" style="7" customWidth="1"/>
    <col min="5421" max="5421" width="3.33203125" style="7" bestFit="1" customWidth="1"/>
    <col min="5422" max="5422" width="3.88671875" style="7" bestFit="1" customWidth="1"/>
    <col min="5423" max="5423" width="4.33203125" style="7" customWidth="1"/>
    <col min="5424" max="5632" width="11.5546875" style="7"/>
    <col min="5633" max="5633" width="17.6640625" style="7" customWidth="1"/>
    <col min="5634" max="5634" width="4.109375" style="7" bestFit="1" customWidth="1"/>
    <col min="5635" max="5635" width="3.33203125" style="7" bestFit="1" customWidth="1"/>
    <col min="5636" max="5636" width="3.88671875" style="7" bestFit="1" customWidth="1"/>
    <col min="5637" max="5639" width="4.109375" style="7" bestFit="1" customWidth="1"/>
    <col min="5640" max="5640" width="3.88671875" style="7" bestFit="1" customWidth="1"/>
    <col min="5641" max="5641" width="4.109375" style="7" bestFit="1" customWidth="1"/>
    <col min="5642" max="5642" width="3.88671875" style="7" bestFit="1" customWidth="1"/>
    <col min="5643" max="5643" width="4.109375" style="7" bestFit="1" customWidth="1"/>
    <col min="5644" max="5645" width="3.88671875" style="7" bestFit="1" customWidth="1"/>
    <col min="5646" max="5646" width="4.109375" style="7" bestFit="1" customWidth="1"/>
    <col min="5647" max="5647" width="3.88671875" style="7" bestFit="1" customWidth="1"/>
    <col min="5648" max="5648" width="3.33203125" style="7" bestFit="1" customWidth="1"/>
    <col min="5649" max="5653" width="4.109375" style="7" bestFit="1" customWidth="1"/>
    <col min="5654" max="5654" width="5" style="7" bestFit="1" customWidth="1"/>
    <col min="5655" max="5655" width="5" style="7" customWidth="1"/>
    <col min="5656" max="5657" width="4.109375" style="7" bestFit="1" customWidth="1"/>
    <col min="5658" max="5659" width="3.33203125" style="7" bestFit="1" customWidth="1"/>
    <col min="5660" max="5660" width="3.44140625" style="7" bestFit="1" customWidth="1"/>
    <col min="5661" max="5662" width="4.109375" style="7" bestFit="1" customWidth="1"/>
    <col min="5663" max="5665" width="3.33203125" style="7" bestFit="1" customWidth="1"/>
    <col min="5666" max="5666" width="3.88671875" style="7" bestFit="1" customWidth="1"/>
    <col min="5667" max="5668" width="4.109375" style="7" bestFit="1" customWidth="1"/>
    <col min="5669" max="5669" width="3.88671875" style="7" bestFit="1" customWidth="1"/>
    <col min="5670" max="5670" width="4.109375" style="7" bestFit="1" customWidth="1"/>
    <col min="5671" max="5671" width="5.44140625" style="7" bestFit="1" customWidth="1"/>
    <col min="5672" max="5672" width="4.88671875" style="7" customWidth="1"/>
    <col min="5673" max="5673" width="3.44140625" style="7" bestFit="1" customWidth="1"/>
    <col min="5674" max="5674" width="4.109375" style="7" bestFit="1" customWidth="1"/>
    <col min="5675" max="5675" width="3.33203125" style="7" bestFit="1" customWidth="1"/>
    <col min="5676" max="5676" width="3.33203125" style="7" customWidth="1"/>
    <col min="5677" max="5677" width="3.33203125" style="7" bestFit="1" customWidth="1"/>
    <col min="5678" max="5678" width="3.88671875" style="7" bestFit="1" customWidth="1"/>
    <col min="5679" max="5679" width="4.33203125" style="7" customWidth="1"/>
    <col min="5680" max="5888" width="11.5546875" style="7"/>
    <col min="5889" max="5889" width="17.6640625" style="7" customWidth="1"/>
    <col min="5890" max="5890" width="4.109375" style="7" bestFit="1" customWidth="1"/>
    <col min="5891" max="5891" width="3.33203125" style="7" bestFit="1" customWidth="1"/>
    <col min="5892" max="5892" width="3.88671875" style="7" bestFit="1" customWidth="1"/>
    <col min="5893" max="5895" width="4.109375" style="7" bestFit="1" customWidth="1"/>
    <col min="5896" max="5896" width="3.88671875" style="7" bestFit="1" customWidth="1"/>
    <col min="5897" max="5897" width="4.109375" style="7" bestFit="1" customWidth="1"/>
    <col min="5898" max="5898" width="3.88671875" style="7" bestFit="1" customWidth="1"/>
    <col min="5899" max="5899" width="4.109375" style="7" bestFit="1" customWidth="1"/>
    <col min="5900" max="5901" width="3.88671875" style="7" bestFit="1" customWidth="1"/>
    <col min="5902" max="5902" width="4.109375" style="7" bestFit="1" customWidth="1"/>
    <col min="5903" max="5903" width="3.88671875" style="7" bestFit="1" customWidth="1"/>
    <col min="5904" max="5904" width="3.33203125" style="7" bestFit="1" customWidth="1"/>
    <col min="5905" max="5909" width="4.109375" style="7" bestFit="1" customWidth="1"/>
    <col min="5910" max="5910" width="5" style="7" bestFit="1" customWidth="1"/>
    <col min="5911" max="5911" width="5" style="7" customWidth="1"/>
    <col min="5912" max="5913" width="4.109375" style="7" bestFit="1" customWidth="1"/>
    <col min="5914" max="5915" width="3.33203125" style="7" bestFit="1" customWidth="1"/>
    <col min="5916" max="5916" width="3.44140625" style="7" bestFit="1" customWidth="1"/>
    <col min="5917" max="5918" width="4.109375" style="7" bestFit="1" customWidth="1"/>
    <col min="5919" max="5921" width="3.33203125" style="7" bestFit="1" customWidth="1"/>
    <col min="5922" max="5922" width="3.88671875" style="7" bestFit="1" customWidth="1"/>
    <col min="5923" max="5924" width="4.109375" style="7" bestFit="1" customWidth="1"/>
    <col min="5925" max="5925" width="3.88671875" style="7" bestFit="1" customWidth="1"/>
    <col min="5926" max="5926" width="4.109375" style="7" bestFit="1" customWidth="1"/>
    <col min="5927" max="5927" width="5.44140625" style="7" bestFit="1" customWidth="1"/>
    <col min="5928" max="5928" width="4.88671875" style="7" customWidth="1"/>
    <col min="5929" max="5929" width="3.44140625" style="7" bestFit="1" customWidth="1"/>
    <col min="5930" max="5930" width="4.109375" style="7" bestFit="1" customWidth="1"/>
    <col min="5931" max="5931" width="3.33203125" style="7" bestFit="1" customWidth="1"/>
    <col min="5932" max="5932" width="3.33203125" style="7" customWidth="1"/>
    <col min="5933" max="5933" width="3.33203125" style="7" bestFit="1" customWidth="1"/>
    <col min="5934" max="5934" width="3.88671875" style="7" bestFit="1" customWidth="1"/>
    <col min="5935" max="5935" width="4.33203125" style="7" customWidth="1"/>
    <col min="5936" max="6144" width="11.5546875" style="7"/>
    <col min="6145" max="6145" width="17.6640625" style="7" customWidth="1"/>
    <col min="6146" max="6146" width="4.109375" style="7" bestFit="1" customWidth="1"/>
    <col min="6147" max="6147" width="3.33203125" style="7" bestFit="1" customWidth="1"/>
    <col min="6148" max="6148" width="3.88671875" style="7" bestFit="1" customWidth="1"/>
    <col min="6149" max="6151" width="4.109375" style="7" bestFit="1" customWidth="1"/>
    <col min="6152" max="6152" width="3.88671875" style="7" bestFit="1" customWidth="1"/>
    <col min="6153" max="6153" width="4.109375" style="7" bestFit="1" customWidth="1"/>
    <col min="6154" max="6154" width="3.88671875" style="7" bestFit="1" customWidth="1"/>
    <col min="6155" max="6155" width="4.109375" style="7" bestFit="1" customWidth="1"/>
    <col min="6156" max="6157" width="3.88671875" style="7" bestFit="1" customWidth="1"/>
    <col min="6158" max="6158" width="4.109375" style="7" bestFit="1" customWidth="1"/>
    <col min="6159" max="6159" width="3.88671875" style="7" bestFit="1" customWidth="1"/>
    <col min="6160" max="6160" width="3.33203125" style="7" bestFit="1" customWidth="1"/>
    <col min="6161" max="6165" width="4.109375" style="7" bestFit="1" customWidth="1"/>
    <col min="6166" max="6166" width="5" style="7" bestFit="1" customWidth="1"/>
    <col min="6167" max="6167" width="5" style="7" customWidth="1"/>
    <col min="6168" max="6169" width="4.109375" style="7" bestFit="1" customWidth="1"/>
    <col min="6170" max="6171" width="3.33203125" style="7" bestFit="1" customWidth="1"/>
    <col min="6172" max="6172" width="3.44140625" style="7" bestFit="1" customWidth="1"/>
    <col min="6173" max="6174" width="4.109375" style="7" bestFit="1" customWidth="1"/>
    <col min="6175" max="6177" width="3.33203125" style="7" bestFit="1" customWidth="1"/>
    <col min="6178" max="6178" width="3.88671875" style="7" bestFit="1" customWidth="1"/>
    <col min="6179" max="6180" width="4.109375" style="7" bestFit="1" customWidth="1"/>
    <col min="6181" max="6181" width="3.88671875" style="7" bestFit="1" customWidth="1"/>
    <col min="6182" max="6182" width="4.109375" style="7" bestFit="1" customWidth="1"/>
    <col min="6183" max="6183" width="5.44140625" style="7" bestFit="1" customWidth="1"/>
    <col min="6184" max="6184" width="4.88671875" style="7" customWidth="1"/>
    <col min="6185" max="6185" width="3.44140625" style="7" bestFit="1" customWidth="1"/>
    <col min="6186" max="6186" width="4.109375" style="7" bestFit="1" customWidth="1"/>
    <col min="6187" max="6187" width="3.33203125" style="7" bestFit="1" customWidth="1"/>
    <col min="6188" max="6188" width="3.33203125" style="7" customWidth="1"/>
    <col min="6189" max="6189" width="3.33203125" style="7" bestFit="1" customWidth="1"/>
    <col min="6190" max="6190" width="3.88671875" style="7" bestFit="1" customWidth="1"/>
    <col min="6191" max="6191" width="4.33203125" style="7" customWidth="1"/>
    <col min="6192" max="6400" width="11.5546875" style="7"/>
    <col min="6401" max="6401" width="17.6640625" style="7" customWidth="1"/>
    <col min="6402" max="6402" width="4.109375" style="7" bestFit="1" customWidth="1"/>
    <col min="6403" max="6403" width="3.33203125" style="7" bestFit="1" customWidth="1"/>
    <col min="6404" max="6404" width="3.88671875" style="7" bestFit="1" customWidth="1"/>
    <col min="6405" max="6407" width="4.109375" style="7" bestFit="1" customWidth="1"/>
    <col min="6408" max="6408" width="3.88671875" style="7" bestFit="1" customWidth="1"/>
    <col min="6409" max="6409" width="4.109375" style="7" bestFit="1" customWidth="1"/>
    <col min="6410" max="6410" width="3.88671875" style="7" bestFit="1" customWidth="1"/>
    <col min="6411" max="6411" width="4.109375" style="7" bestFit="1" customWidth="1"/>
    <col min="6412" max="6413" width="3.88671875" style="7" bestFit="1" customWidth="1"/>
    <col min="6414" max="6414" width="4.109375" style="7" bestFit="1" customWidth="1"/>
    <col min="6415" max="6415" width="3.88671875" style="7" bestFit="1" customWidth="1"/>
    <col min="6416" max="6416" width="3.33203125" style="7" bestFit="1" customWidth="1"/>
    <col min="6417" max="6421" width="4.109375" style="7" bestFit="1" customWidth="1"/>
    <col min="6422" max="6422" width="5" style="7" bestFit="1" customWidth="1"/>
    <col min="6423" max="6423" width="5" style="7" customWidth="1"/>
    <col min="6424" max="6425" width="4.109375" style="7" bestFit="1" customWidth="1"/>
    <col min="6426" max="6427" width="3.33203125" style="7" bestFit="1" customWidth="1"/>
    <col min="6428" max="6428" width="3.44140625" style="7" bestFit="1" customWidth="1"/>
    <col min="6429" max="6430" width="4.109375" style="7" bestFit="1" customWidth="1"/>
    <col min="6431" max="6433" width="3.33203125" style="7" bestFit="1" customWidth="1"/>
    <col min="6434" max="6434" width="3.88671875" style="7" bestFit="1" customWidth="1"/>
    <col min="6435" max="6436" width="4.109375" style="7" bestFit="1" customWidth="1"/>
    <col min="6437" max="6437" width="3.88671875" style="7" bestFit="1" customWidth="1"/>
    <col min="6438" max="6438" width="4.109375" style="7" bestFit="1" customWidth="1"/>
    <col min="6439" max="6439" width="5.44140625" style="7" bestFit="1" customWidth="1"/>
    <col min="6440" max="6440" width="4.88671875" style="7" customWidth="1"/>
    <col min="6441" max="6441" width="3.44140625" style="7" bestFit="1" customWidth="1"/>
    <col min="6442" max="6442" width="4.109375" style="7" bestFit="1" customWidth="1"/>
    <col min="6443" max="6443" width="3.33203125" style="7" bestFit="1" customWidth="1"/>
    <col min="6444" max="6444" width="3.33203125" style="7" customWidth="1"/>
    <col min="6445" max="6445" width="3.33203125" style="7" bestFit="1" customWidth="1"/>
    <col min="6446" max="6446" width="3.88671875" style="7" bestFit="1" customWidth="1"/>
    <col min="6447" max="6447" width="4.33203125" style="7" customWidth="1"/>
    <col min="6448" max="6656" width="11.5546875" style="7"/>
    <col min="6657" max="6657" width="17.6640625" style="7" customWidth="1"/>
    <col min="6658" max="6658" width="4.109375" style="7" bestFit="1" customWidth="1"/>
    <col min="6659" max="6659" width="3.33203125" style="7" bestFit="1" customWidth="1"/>
    <col min="6660" max="6660" width="3.88671875" style="7" bestFit="1" customWidth="1"/>
    <col min="6661" max="6663" width="4.109375" style="7" bestFit="1" customWidth="1"/>
    <col min="6664" max="6664" width="3.88671875" style="7" bestFit="1" customWidth="1"/>
    <col min="6665" max="6665" width="4.109375" style="7" bestFit="1" customWidth="1"/>
    <col min="6666" max="6666" width="3.88671875" style="7" bestFit="1" customWidth="1"/>
    <col min="6667" max="6667" width="4.109375" style="7" bestFit="1" customWidth="1"/>
    <col min="6668" max="6669" width="3.88671875" style="7" bestFit="1" customWidth="1"/>
    <col min="6670" max="6670" width="4.109375" style="7" bestFit="1" customWidth="1"/>
    <col min="6671" max="6671" width="3.88671875" style="7" bestFit="1" customWidth="1"/>
    <col min="6672" max="6672" width="3.33203125" style="7" bestFit="1" customWidth="1"/>
    <col min="6673" max="6677" width="4.109375" style="7" bestFit="1" customWidth="1"/>
    <col min="6678" max="6678" width="5" style="7" bestFit="1" customWidth="1"/>
    <col min="6679" max="6679" width="5" style="7" customWidth="1"/>
    <col min="6680" max="6681" width="4.109375" style="7" bestFit="1" customWidth="1"/>
    <col min="6682" max="6683" width="3.33203125" style="7" bestFit="1" customWidth="1"/>
    <col min="6684" max="6684" width="3.44140625" style="7" bestFit="1" customWidth="1"/>
    <col min="6685" max="6686" width="4.109375" style="7" bestFit="1" customWidth="1"/>
    <col min="6687" max="6689" width="3.33203125" style="7" bestFit="1" customWidth="1"/>
    <col min="6690" max="6690" width="3.88671875" style="7" bestFit="1" customWidth="1"/>
    <col min="6691" max="6692" width="4.109375" style="7" bestFit="1" customWidth="1"/>
    <col min="6693" max="6693" width="3.88671875" style="7" bestFit="1" customWidth="1"/>
    <col min="6694" max="6694" width="4.109375" style="7" bestFit="1" customWidth="1"/>
    <col min="6695" max="6695" width="5.44140625" style="7" bestFit="1" customWidth="1"/>
    <col min="6696" max="6696" width="4.88671875" style="7" customWidth="1"/>
    <col min="6697" max="6697" width="3.44140625" style="7" bestFit="1" customWidth="1"/>
    <col min="6698" max="6698" width="4.109375" style="7" bestFit="1" customWidth="1"/>
    <col min="6699" max="6699" width="3.33203125" style="7" bestFit="1" customWidth="1"/>
    <col min="6700" max="6700" width="3.33203125" style="7" customWidth="1"/>
    <col min="6701" max="6701" width="3.33203125" style="7" bestFit="1" customWidth="1"/>
    <col min="6702" max="6702" width="3.88671875" style="7" bestFit="1" customWidth="1"/>
    <col min="6703" max="6703" width="4.33203125" style="7" customWidth="1"/>
    <col min="6704" max="6912" width="11.5546875" style="7"/>
    <col min="6913" max="6913" width="17.6640625" style="7" customWidth="1"/>
    <col min="6914" max="6914" width="4.109375" style="7" bestFit="1" customWidth="1"/>
    <col min="6915" max="6915" width="3.33203125" style="7" bestFit="1" customWidth="1"/>
    <col min="6916" max="6916" width="3.88671875" style="7" bestFit="1" customWidth="1"/>
    <col min="6917" max="6919" width="4.109375" style="7" bestFit="1" customWidth="1"/>
    <col min="6920" max="6920" width="3.88671875" style="7" bestFit="1" customWidth="1"/>
    <col min="6921" max="6921" width="4.109375" style="7" bestFit="1" customWidth="1"/>
    <col min="6922" max="6922" width="3.88671875" style="7" bestFit="1" customWidth="1"/>
    <col min="6923" max="6923" width="4.109375" style="7" bestFit="1" customWidth="1"/>
    <col min="6924" max="6925" width="3.88671875" style="7" bestFit="1" customWidth="1"/>
    <col min="6926" max="6926" width="4.109375" style="7" bestFit="1" customWidth="1"/>
    <col min="6927" max="6927" width="3.88671875" style="7" bestFit="1" customWidth="1"/>
    <col min="6928" max="6928" width="3.33203125" style="7" bestFit="1" customWidth="1"/>
    <col min="6929" max="6933" width="4.109375" style="7" bestFit="1" customWidth="1"/>
    <col min="6934" max="6934" width="5" style="7" bestFit="1" customWidth="1"/>
    <col min="6935" max="6935" width="5" style="7" customWidth="1"/>
    <col min="6936" max="6937" width="4.109375" style="7" bestFit="1" customWidth="1"/>
    <col min="6938" max="6939" width="3.33203125" style="7" bestFit="1" customWidth="1"/>
    <col min="6940" max="6940" width="3.44140625" style="7" bestFit="1" customWidth="1"/>
    <col min="6941" max="6942" width="4.109375" style="7" bestFit="1" customWidth="1"/>
    <col min="6943" max="6945" width="3.33203125" style="7" bestFit="1" customWidth="1"/>
    <col min="6946" max="6946" width="3.88671875" style="7" bestFit="1" customWidth="1"/>
    <col min="6947" max="6948" width="4.109375" style="7" bestFit="1" customWidth="1"/>
    <col min="6949" max="6949" width="3.88671875" style="7" bestFit="1" customWidth="1"/>
    <col min="6950" max="6950" width="4.109375" style="7" bestFit="1" customWidth="1"/>
    <col min="6951" max="6951" width="5.44140625" style="7" bestFit="1" customWidth="1"/>
    <col min="6952" max="6952" width="4.88671875" style="7" customWidth="1"/>
    <col min="6953" max="6953" width="3.44140625" style="7" bestFit="1" customWidth="1"/>
    <col min="6954" max="6954" width="4.109375" style="7" bestFit="1" customWidth="1"/>
    <col min="6955" max="6955" width="3.33203125" style="7" bestFit="1" customWidth="1"/>
    <col min="6956" max="6956" width="3.33203125" style="7" customWidth="1"/>
    <col min="6957" max="6957" width="3.33203125" style="7" bestFit="1" customWidth="1"/>
    <col min="6958" max="6958" width="3.88671875" style="7" bestFit="1" customWidth="1"/>
    <col min="6959" max="6959" width="4.33203125" style="7" customWidth="1"/>
    <col min="6960" max="7168" width="11.5546875" style="7"/>
    <col min="7169" max="7169" width="17.6640625" style="7" customWidth="1"/>
    <col min="7170" max="7170" width="4.109375" style="7" bestFit="1" customWidth="1"/>
    <col min="7171" max="7171" width="3.33203125" style="7" bestFit="1" customWidth="1"/>
    <col min="7172" max="7172" width="3.88671875" style="7" bestFit="1" customWidth="1"/>
    <col min="7173" max="7175" width="4.109375" style="7" bestFit="1" customWidth="1"/>
    <col min="7176" max="7176" width="3.88671875" style="7" bestFit="1" customWidth="1"/>
    <col min="7177" max="7177" width="4.109375" style="7" bestFit="1" customWidth="1"/>
    <col min="7178" max="7178" width="3.88671875" style="7" bestFit="1" customWidth="1"/>
    <col min="7179" max="7179" width="4.109375" style="7" bestFit="1" customWidth="1"/>
    <col min="7180" max="7181" width="3.88671875" style="7" bestFit="1" customWidth="1"/>
    <col min="7182" max="7182" width="4.109375" style="7" bestFit="1" customWidth="1"/>
    <col min="7183" max="7183" width="3.88671875" style="7" bestFit="1" customWidth="1"/>
    <col min="7184" max="7184" width="3.33203125" style="7" bestFit="1" customWidth="1"/>
    <col min="7185" max="7189" width="4.109375" style="7" bestFit="1" customWidth="1"/>
    <col min="7190" max="7190" width="5" style="7" bestFit="1" customWidth="1"/>
    <col min="7191" max="7191" width="5" style="7" customWidth="1"/>
    <col min="7192" max="7193" width="4.109375" style="7" bestFit="1" customWidth="1"/>
    <col min="7194" max="7195" width="3.33203125" style="7" bestFit="1" customWidth="1"/>
    <col min="7196" max="7196" width="3.44140625" style="7" bestFit="1" customWidth="1"/>
    <col min="7197" max="7198" width="4.109375" style="7" bestFit="1" customWidth="1"/>
    <col min="7199" max="7201" width="3.33203125" style="7" bestFit="1" customWidth="1"/>
    <col min="7202" max="7202" width="3.88671875" style="7" bestFit="1" customWidth="1"/>
    <col min="7203" max="7204" width="4.109375" style="7" bestFit="1" customWidth="1"/>
    <col min="7205" max="7205" width="3.88671875" style="7" bestFit="1" customWidth="1"/>
    <col min="7206" max="7206" width="4.109375" style="7" bestFit="1" customWidth="1"/>
    <col min="7207" max="7207" width="5.44140625" style="7" bestFit="1" customWidth="1"/>
    <col min="7208" max="7208" width="4.88671875" style="7" customWidth="1"/>
    <col min="7209" max="7209" width="3.44140625" style="7" bestFit="1" customWidth="1"/>
    <col min="7210" max="7210" width="4.109375" style="7" bestFit="1" customWidth="1"/>
    <col min="7211" max="7211" width="3.33203125" style="7" bestFit="1" customWidth="1"/>
    <col min="7212" max="7212" width="3.33203125" style="7" customWidth="1"/>
    <col min="7213" max="7213" width="3.33203125" style="7" bestFit="1" customWidth="1"/>
    <col min="7214" max="7214" width="3.88671875" style="7" bestFit="1" customWidth="1"/>
    <col min="7215" max="7215" width="4.33203125" style="7" customWidth="1"/>
    <col min="7216" max="7424" width="11.5546875" style="7"/>
    <col min="7425" max="7425" width="17.6640625" style="7" customWidth="1"/>
    <col min="7426" max="7426" width="4.109375" style="7" bestFit="1" customWidth="1"/>
    <col min="7427" max="7427" width="3.33203125" style="7" bestFit="1" customWidth="1"/>
    <col min="7428" max="7428" width="3.88671875" style="7" bestFit="1" customWidth="1"/>
    <col min="7429" max="7431" width="4.109375" style="7" bestFit="1" customWidth="1"/>
    <col min="7432" max="7432" width="3.88671875" style="7" bestFit="1" customWidth="1"/>
    <col min="7433" max="7433" width="4.109375" style="7" bestFit="1" customWidth="1"/>
    <col min="7434" max="7434" width="3.88671875" style="7" bestFit="1" customWidth="1"/>
    <col min="7435" max="7435" width="4.109375" style="7" bestFit="1" customWidth="1"/>
    <col min="7436" max="7437" width="3.88671875" style="7" bestFit="1" customWidth="1"/>
    <col min="7438" max="7438" width="4.109375" style="7" bestFit="1" customWidth="1"/>
    <col min="7439" max="7439" width="3.88671875" style="7" bestFit="1" customWidth="1"/>
    <col min="7440" max="7440" width="3.33203125" style="7" bestFit="1" customWidth="1"/>
    <col min="7441" max="7445" width="4.109375" style="7" bestFit="1" customWidth="1"/>
    <col min="7446" max="7446" width="5" style="7" bestFit="1" customWidth="1"/>
    <col min="7447" max="7447" width="5" style="7" customWidth="1"/>
    <col min="7448" max="7449" width="4.109375" style="7" bestFit="1" customWidth="1"/>
    <col min="7450" max="7451" width="3.33203125" style="7" bestFit="1" customWidth="1"/>
    <col min="7452" max="7452" width="3.44140625" style="7" bestFit="1" customWidth="1"/>
    <col min="7453" max="7454" width="4.109375" style="7" bestFit="1" customWidth="1"/>
    <col min="7455" max="7457" width="3.33203125" style="7" bestFit="1" customWidth="1"/>
    <col min="7458" max="7458" width="3.88671875" style="7" bestFit="1" customWidth="1"/>
    <col min="7459" max="7460" width="4.109375" style="7" bestFit="1" customWidth="1"/>
    <col min="7461" max="7461" width="3.88671875" style="7" bestFit="1" customWidth="1"/>
    <col min="7462" max="7462" width="4.109375" style="7" bestFit="1" customWidth="1"/>
    <col min="7463" max="7463" width="5.44140625" style="7" bestFit="1" customWidth="1"/>
    <col min="7464" max="7464" width="4.88671875" style="7" customWidth="1"/>
    <col min="7465" max="7465" width="3.44140625" style="7" bestFit="1" customWidth="1"/>
    <col min="7466" max="7466" width="4.109375" style="7" bestFit="1" customWidth="1"/>
    <col min="7467" max="7467" width="3.33203125" style="7" bestFit="1" customWidth="1"/>
    <col min="7468" max="7468" width="3.33203125" style="7" customWidth="1"/>
    <col min="7469" max="7469" width="3.33203125" style="7" bestFit="1" customWidth="1"/>
    <col min="7470" max="7470" width="3.88671875" style="7" bestFit="1" customWidth="1"/>
    <col min="7471" max="7471" width="4.33203125" style="7" customWidth="1"/>
    <col min="7472" max="7680" width="11.5546875" style="7"/>
    <col min="7681" max="7681" width="17.6640625" style="7" customWidth="1"/>
    <col min="7682" max="7682" width="4.109375" style="7" bestFit="1" customWidth="1"/>
    <col min="7683" max="7683" width="3.33203125" style="7" bestFit="1" customWidth="1"/>
    <col min="7684" max="7684" width="3.88671875" style="7" bestFit="1" customWidth="1"/>
    <col min="7685" max="7687" width="4.109375" style="7" bestFit="1" customWidth="1"/>
    <col min="7688" max="7688" width="3.88671875" style="7" bestFit="1" customWidth="1"/>
    <col min="7689" max="7689" width="4.109375" style="7" bestFit="1" customWidth="1"/>
    <col min="7690" max="7690" width="3.88671875" style="7" bestFit="1" customWidth="1"/>
    <col min="7691" max="7691" width="4.109375" style="7" bestFit="1" customWidth="1"/>
    <col min="7692" max="7693" width="3.88671875" style="7" bestFit="1" customWidth="1"/>
    <col min="7694" max="7694" width="4.109375" style="7" bestFit="1" customWidth="1"/>
    <col min="7695" max="7695" width="3.88671875" style="7" bestFit="1" customWidth="1"/>
    <col min="7696" max="7696" width="3.33203125" style="7" bestFit="1" customWidth="1"/>
    <col min="7697" max="7701" width="4.109375" style="7" bestFit="1" customWidth="1"/>
    <col min="7702" max="7702" width="5" style="7" bestFit="1" customWidth="1"/>
    <col min="7703" max="7703" width="5" style="7" customWidth="1"/>
    <col min="7704" max="7705" width="4.109375" style="7" bestFit="1" customWidth="1"/>
    <col min="7706" max="7707" width="3.33203125" style="7" bestFit="1" customWidth="1"/>
    <col min="7708" max="7708" width="3.44140625" style="7" bestFit="1" customWidth="1"/>
    <col min="7709" max="7710" width="4.109375" style="7" bestFit="1" customWidth="1"/>
    <col min="7711" max="7713" width="3.33203125" style="7" bestFit="1" customWidth="1"/>
    <col min="7714" max="7714" width="3.88671875" style="7" bestFit="1" customWidth="1"/>
    <col min="7715" max="7716" width="4.109375" style="7" bestFit="1" customWidth="1"/>
    <col min="7717" max="7717" width="3.88671875" style="7" bestFit="1" customWidth="1"/>
    <col min="7718" max="7718" width="4.109375" style="7" bestFit="1" customWidth="1"/>
    <col min="7719" max="7719" width="5.44140625" style="7" bestFit="1" customWidth="1"/>
    <col min="7720" max="7720" width="4.88671875" style="7" customWidth="1"/>
    <col min="7721" max="7721" width="3.44140625" style="7" bestFit="1" customWidth="1"/>
    <col min="7722" max="7722" width="4.109375" style="7" bestFit="1" customWidth="1"/>
    <col min="7723" max="7723" width="3.33203125" style="7" bestFit="1" customWidth="1"/>
    <col min="7724" max="7724" width="3.33203125" style="7" customWidth="1"/>
    <col min="7725" max="7725" width="3.33203125" style="7" bestFit="1" customWidth="1"/>
    <col min="7726" max="7726" width="3.88671875" style="7" bestFit="1" customWidth="1"/>
    <col min="7727" max="7727" width="4.33203125" style="7" customWidth="1"/>
    <col min="7728" max="7936" width="11.5546875" style="7"/>
    <col min="7937" max="7937" width="17.6640625" style="7" customWidth="1"/>
    <col min="7938" max="7938" width="4.109375" style="7" bestFit="1" customWidth="1"/>
    <col min="7939" max="7939" width="3.33203125" style="7" bestFit="1" customWidth="1"/>
    <col min="7940" max="7940" width="3.88671875" style="7" bestFit="1" customWidth="1"/>
    <col min="7941" max="7943" width="4.109375" style="7" bestFit="1" customWidth="1"/>
    <col min="7944" max="7944" width="3.88671875" style="7" bestFit="1" customWidth="1"/>
    <col min="7945" max="7945" width="4.109375" style="7" bestFit="1" customWidth="1"/>
    <col min="7946" max="7946" width="3.88671875" style="7" bestFit="1" customWidth="1"/>
    <col min="7947" max="7947" width="4.109375" style="7" bestFit="1" customWidth="1"/>
    <col min="7948" max="7949" width="3.88671875" style="7" bestFit="1" customWidth="1"/>
    <col min="7950" max="7950" width="4.109375" style="7" bestFit="1" customWidth="1"/>
    <col min="7951" max="7951" width="3.88671875" style="7" bestFit="1" customWidth="1"/>
    <col min="7952" max="7952" width="3.33203125" style="7" bestFit="1" customWidth="1"/>
    <col min="7953" max="7957" width="4.109375" style="7" bestFit="1" customWidth="1"/>
    <col min="7958" max="7958" width="5" style="7" bestFit="1" customWidth="1"/>
    <col min="7959" max="7959" width="5" style="7" customWidth="1"/>
    <col min="7960" max="7961" width="4.109375" style="7" bestFit="1" customWidth="1"/>
    <col min="7962" max="7963" width="3.33203125" style="7" bestFit="1" customWidth="1"/>
    <col min="7964" max="7964" width="3.44140625" style="7" bestFit="1" customWidth="1"/>
    <col min="7965" max="7966" width="4.109375" style="7" bestFit="1" customWidth="1"/>
    <col min="7967" max="7969" width="3.33203125" style="7" bestFit="1" customWidth="1"/>
    <col min="7970" max="7970" width="3.88671875" style="7" bestFit="1" customWidth="1"/>
    <col min="7971" max="7972" width="4.109375" style="7" bestFit="1" customWidth="1"/>
    <col min="7973" max="7973" width="3.88671875" style="7" bestFit="1" customWidth="1"/>
    <col min="7974" max="7974" width="4.109375" style="7" bestFit="1" customWidth="1"/>
    <col min="7975" max="7975" width="5.44140625" style="7" bestFit="1" customWidth="1"/>
    <col min="7976" max="7976" width="4.88671875" style="7" customWidth="1"/>
    <col min="7977" max="7977" width="3.44140625" style="7" bestFit="1" customWidth="1"/>
    <col min="7978" max="7978" width="4.109375" style="7" bestFit="1" customWidth="1"/>
    <col min="7979" max="7979" width="3.33203125" style="7" bestFit="1" customWidth="1"/>
    <col min="7980" max="7980" width="3.33203125" style="7" customWidth="1"/>
    <col min="7981" max="7981" width="3.33203125" style="7" bestFit="1" customWidth="1"/>
    <col min="7982" max="7982" width="3.88671875" style="7" bestFit="1" customWidth="1"/>
    <col min="7983" max="7983" width="4.33203125" style="7" customWidth="1"/>
    <col min="7984" max="8192" width="11.5546875" style="7"/>
    <col min="8193" max="8193" width="17.6640625" style="7" customWidth="1"/>
    <col min="8194" max="8194" width="4.109375" style="7" bestFit="1" customWidth="1"/>
    <col min="8195" max="8195" width="3.33203125" style="7" bestFit="1" customWidth="1"/>
    <col min="8196" max="8196" width="3.88671875" style="7" bestFit="1" customWidth="1"/>
    <col min="8197" max="8199" width="4.109375" style="7" bestFit="1" customWidth="1"/>
    <col min="8200" max="8200" width="3.88671875" style="7" bestFit="1" customWidth="1"/>
    <col min="8201" max="8201" width="4.109375" style="7" bestFit="1" customWidth="1"/>
    <col min="8202" max="8202" width="3.88671875" style="7" bestFit="1" customWidth="1"/>
    <col min="8203" max="8203" width="4.109375" style="7" bestFit="1" customWidth="1"/>
    <col min="8204" max="8205" width="3.88671875" style="7" bestFit="1" customWidth="1"/>
    <col min="8206" max="8206" width="4.109375" style="7" bestFit="1" customWidth="1"/>
    <col min="8207" max="8207" width="3.88671875" style="7" bestFit="1" customWidth="1"/>
    <col min="8208" max="8208" width="3.33203125" style="7" bestFit="1" customWidth="1"/>
    <col min="8209" max="8213" width="4.109375" style="7" bestFit="1" customWidth="1"/>
    <col min="8214" max="8214" width="5" style="7" bestFit="1" customWidth="1"/>
    <col min="8215" max="8215" width="5" style="7" customWidth="1"/>
    <col min="8216" max="8217" width="4.109375" style="7" bestFit="1" customWidth="1"/>
    <col min="8218" max="8219" width="3.33203125" style="7" bestFit="1" customWidth="1"/>
    <col min="8220" max="8220" width="3.44140625" style="7" bestFit="1" customWidth="1"/>
    <col min="8221" max="8222" width="4.109375" style="7" bestFit="1" customWidth="1"/>
    <col min="8223" max="8225" width="3.33203125" style="7" bestFit="1" customWidth="1"/>
    <col min="8226" max="8226" width="3.88671875" style="7" bestFit="1" customWidth="1"/>
    <col min="8227" max="8228" width="4.109375" style="7" bestFit="1" customWidth="1"/>
    <col min="8229" max="8229" width="3.88671875" style="7" bestFit="1" customWidth="1"/>
    <col min="8230" max="8230" width="4.109375" style="7" bestFit="1" customWidth="1"/>
    <col min="8231" max="8231" width="5.44140625" style="7" bestFit="1" customWidth="1"/>
    <col min="8232" max="8232" width="4.88671875" style="7" customWidth="1"/>
    <col min="8233" max="8233" width="3.44140625" style="7" bestFit="1" customWidth="1"/>
    <col min="8234" max="8234" width="4.109375" style="7" bestFit="1" customWidth="1"/>
    <col min="8235" max="8235" width="3.33203125" style="7" bestFit="1" customWidth="1"/>
    <col min="8236" max="8236" width="3.33203125" style="7" customWidth="1"/>
    <col min="8237" max="8237" width="3.33203125" style="7" bestFit="1" customWidth="1"/>
    <col min="8238" max="8238" width="3.88671875" style="7" bestFit="1" customWidth="1"/>
    <col min="8239" max="8239" width="4.33203125" style="7" customWidth="1"/>
    <col min="8240" max="8448" width="11.5546875" style="7"/>
    <col min="8449" max="8449" width="17.6640625" style="7" customWidth="1"/>
    <col min="8450" max="8450" width="4.109375" style="7" bestFit="1" customWidth="1"/>
    <col min="8451" max="8451" width="3.33203125" style="7" bestFit="1" customWidth="1"/>
    <col min="8452" max="8452" width="3.88671875" style="7" bestFit="1" customWidth="1"/>
    <col min="8453" max="8455" width="4.109375" style="7" bestFit="1" customWidth="1"/>
    <col min="8456" max="8456" width="3.88671875" style="7" bestFit="1" customWidth="1"/>
    <col min="8457" max="8457" width="4.109375" style="7" bestFit="1" customWidth="1"/>
    <col min="8458" max="8458" width="3.88671875" style="7" bestFit="1" customWidth="1"/>
    <col min="8459" max="8459" width="4.109375" style="7" bestFit="1" customWidth="1"/>
    <col min="8460" max="8461" width="3.88671875" style="7" bestFit="1" customWidth="1"/>
    <col min="8462" max="8462" width="4.109375" style="7" bestFit="1" customWidth="1"/>
    <col min="8463" max="8463" width="3.88671875" style="7" bestFit="1" customWidth="1"/>
    <col min="8464" max="8464" width="3.33203125" style="7" bestFit="1" customWidth="1"/>
    <col min="8465" max="8469" width="4.109375" style="7" bestFit="1" customWidth="1"/>
    <col min="8470" max="8470" width="5" style="7" bestFit="1" customWidth="1"/>
    <col min="8471" max="8471" width="5" style="7" customWidth="1"/>
    <col min="8472" max="8473" width="4.109375" style="7" bestFit="1" customWidth="1"/>
    <col min="8474" max="8475" width="3.33203125" style="7" bestFit="1" customWidth="1"/>
    <col min="8476" max="8476" width="3.44140625" style="7" bestFit="1" customWidth="1"/>
    <col min="8477" max="8478" width="4.109375" style="7" bestFit="1" customWidth="1"/>
    <col min="8479" max="8481" width="3.33203125" style="7" bestFit="1" customWidth="1"/>
    <col min="8482" max="8482" width="3.88671875" style="7" bestFit="1" customWidth="1"/>
    <col min="8483" max="8484" width="4.109375" style="7" bestFit="1" customWidth="1"/>
    <col min="8485" max="8485" width="3.88671875" style="7" bestFit="1" customWidth="1"/>
    <col min="8486" max="8486" width="4.109375" style="7" bestFit="1" customWidth="1"/>
    <col min="8487" max="8487" width="5.44140625" style="7" bestFit="1" customWidth="1"/>
    <col min="8488" max="8488" width="4.88671875" style="7" customWidth="1"/>
    <col min="8489" max="8489" width="3.44140625" style="7" bestFit="1" customWidth="1"/>
    <col min="8490" max="8490" width="4.109375" style="7" bestFit="1" customWidth="1"/>
    <col min="8491" max="8491" width="3.33203125" style="7" bestFit="1" customWidth="1"/>
    <col min="8492" max="8492" width="3.33203125" style="7" customWidth="1"/>
    <col min="8493" max="8493" width="3.33203125" style="7" bestFit="1" customWidth="1"/>
    <col min="8494" max="8494" width="3.88671875" style="7" bestFit="1" customWidth="1"/>
    <col min="8495" max="8495" width="4.33203125" style="7" customWidth="1"/>
    <col min="8496" max="8704" width="11.5546875" style="7"/>
    <col min="8705" max="8705" width="17.6640625" style="7" customWidth="1"/>
    <col min="8706" max="8706" width="4.109375" style="7" bestFit="1" customWidth="1"/>
    <col min="8707" max="8707" width="3.33203125" style="7" bestFit="1" customWidth="1"/>
    <col min="8708" max="8708" width="3.88671875" style="7" bestFit="1" customWidth="1"/>
    <col min="8709" max="8711" width="4.109375" style="7" bestFit="1" customWidth="1"/>
    <col min="8712" max="8712" width="3.88671875" style="7" bestFit="1" customWidth="1"/>
    <col min="8713" max="8713" width="4.109375" style="7" bestFit="1" customWidth="1"/>
    <col min="8714" max="8714" width="3.88671875" style="7" bestFit="1" customWidth="1"/>
    <col min="8715" max="8715" width="4.109375" style="7" bestFit="1" customWidth="1"/>
    <col min="8716" max="8717" width="3.88671875" style="7" bestFit="1" customWidth="1"/>
    <col min="8718" max="8718" width="4.109375" style="7" bestFit="1" customWidth="1"/>
    <col min="8719" max="8719" width="3.88671875" style="7" bestFit="1" customWidth="1"/>
    <col min="8720" max="8720" width="3.33203125" style="7" bestFit="1" customWidth="1"/>
    <col min="8721" max="8725" width="4.109375" style="7" bestFit="1" customWidth="1"/>
    <col min="8726" max="8726" width="5" style="7" bestFit="1" customWidth="1"/>
    <col min="8727" max="8727" width="5" style="7" customWidth="1"/>
    <col min="8728" max="8729" width="4.109375" style="7" bestFit="1" customWidth="1"/>
    <col min="8730" max="8731" width="3.33203125" style="7" bestFit="1" customWidth="1"/>
    <col min="8732" max="8732" width="3.44140625" style="7" bestFit="1" customWidth="1"/>
    <col min="8733" max="8734" width="4.109375" style="7" bestFit="1" customWidth="1"/>
    <col min="8735" max="8737" width="3.33203125" style="7" bestFit="1" customWidth="1"/>
    <col min="8738" max="8738" width="3.88671875" style="7" bestFit="1" customWidth="1"/>
    <col min="8739" max="8740" width="4.109375" style="7" bestFit="1" customWidth="1"/>
    <col min="8741" max="8741" width="3.88671875" style="7" bestFit="1" customWidth="1"/>
    <col min="8742" max="8742" width="4.109375" style="7" bestFit="1" customWidth="1"/>
    <col min="8743" max="8743" width="5.44140625" style="7" bestFit="1" customWidth="1"/>
    <col min="8744" max="8744" width="4.88671875" style="7" customWidth="1"/>
    <col min="8745" max="8745" width="3.44140625" style="7" bestFit="1" customWidth="1"/>
    <col min="8746" max="8746" width="4.109375" style="7" bestFit="1" customWidth="1"/>
    <col min="8747" max="8747" width="3.33203125" style="7" bestFit="1" customWidth="1"/>
    <col min="8748" max="8748" width="3.33203125" style="7" customWidth="1"/>
    <col min="8749" max="8749" width="3.33203125" style="7" bestFit="1" customWidth="1"/>
    <col min="8750" max="8750" width="3.88671875" style="7" bestFit="1" customWidth="1"/>
    <col min="8751" max="8751" width="4.33203125" style="7" customWidth="1"/>
    <col min="8752" max="8960" width="11.5546875" style="7"/>
    <col min="8961" max="8961" width="17.6640625" style="7" customWidth="1"/>
    <col min="8962" max="8962" width="4.109375" style="7" bestFit="1" customWidth="1"/>
    <col min="8963" max="8963" width="3.33203125" style="7" bestFit="1" customWidth="1"/>
    <col min="8964" max="8964" width="3.88671875" style="7" bestFit="1" customWidth="1"/>
    <col min="8965" max="8967" width="4.109375" style="7" bestFit="1" customWidth="1"/>
    <col min="8968" max="8968" width="3.88671875" style="7" bestFit="1" customWidth="1"/>
    <col min="8969" max="8969" width="4.109375" style="7" bestFit="1" customWidth="1"/>
    <col min="8970" max="8970" width="3.88671875" style="7" bestFit="1" customWidth="1"/>
    <col min="8971" max="8971" width="4.109375" style="7" bestFit="1" customWidth="1"/>
    <col min="8972" max="8973" width="3.88671875" style="7" bestFit="1" customWidth="1"/>
    <col min="8974" max="8974" width="4.109375" style="7" bestFit="1" customWidth="1"/>
    <col min="8975" max="8975" width="3.88671875" style="7" bestFit="1" customWidth="1"/>
    <col min="8976" max="8976" width="3.33203125" style="7" bestFit="1" customWidth="1"/>
    <col min="8977" max="8981" width="4.109375" style="7" bestFit="1" customWidth="1"/>
    <col min="8982" max="8982" width="5" style="7" bestFit="1" customWidth="1"/>
    <col min="8983" max="8983" width="5" style="7" customWidth="1"/>
    <col min="8984" max="8985" width="4.109375" style="7" bestFit="1" customWidth="1"/>
    <col min="8986" max="8987" width="3.33203125" style="7" bestFit="1" customWidth="1"/>
    <col min="8988" max="8988" width="3.44140625" style="7" bestFit="1" customWidth="1"/>
    <col min="8989" max="8990" width="4.109375" style="7" bestFit="1" customWidth="1"/>
    <col min="8991" max="8993" width="3.33203125" style="7" bestFit="1" customWidth="1"/>
    <col min="8994" max="8994" width="3.88671875" style="7" bestFit="1" customWidth="1"/>
    <col min="8995" max="8996" width="4.109375" style="7" bestFit="1" customWidth="1"/>
    <col min="8997" max="8997" width="3.88671875" style="7" bestFit="1" customWidth="1"/>
    <col min="8998" max="8998" width="4.109375" style="7" bestFit="1" customWidth="1"/>
    <col min="8999" max="8999" width="5.44140625" style="7" bestFit="1" customWidth="1"/>
    <col min="9000" max="9000" width="4.88671875" style="7" customWidth="1"/>
    <col min="9001" max="9001" width="3.44140625" style="7" bestFit="1" customWidth="1"/>
    <col min="9002" max="9002" width="4.109375" style="7" bestFit="1" customWidth="1"/>
    <col min="9003" max="9003" width="3.33203125" style="7" bestFit="1" customWidth="1"/>
    <col min="9004" max="9004" width="3.33203125" style="7" customWidth="1"/>
    <col min="9005" max="9005" width="3.33203125" style="7" bestFit="1" customWidth="1"/>
    <col min="9006" max="9006" width="3.88671875" style="7" bestFit="1" customWidth="1"/>
    <col min="9007" max="9007" width="4.33203125" style="7" customWidth="1"/>
    <col min="9008" max="9216" width="11.5546875" style="7"/>
    <col min="9217" max="9217" width="17.6640625" style="7" customWidth="1"/>
    <col min="9218" max="9218" width="4.109375" style="7" bestFit="1" customWidth="1"/>
    <col min="9219" max="9219" width="3.33203125" style="7" bestFit="1" customWidth="1"/>
    <col min="9220" max="9220" width="3.88671875" style="7" bestFit="1" customWidth="1"/>
    <col min="9221" max="9223" width="4.109375" style="7" bestFit="1" customWidth="1"/>
    <col min="9224" max="9224" width="3.88671875" style="7" bestFit="1" customWidth="1"/>
    <col min="9225" max="9225" width="4.109375" style="7" bestFit="1" customWidth="1"/>
    <col min="9226" max="9226" width="3.88671875" style="7" bestFit="1" customWidth="1"/>
    <col min="9227" max="9227" width="4.109375" style="7" bestFit="1" customWidth="1"/>
    <col min="9228" max="9229" width="3.88671875" style="7" bestFit="1" customWidth="1"/>
    <col min="9230" max="9230" width="4.109375" style="7" bestFit="1" customWidth="1"/>
    <col min="9231" max="9231" width="3.88671875" style="7" bestFit="1" customWidth="1"/>
    <col min="9232" max="9232" width="3.33203125" style="7" bestFit="1" customWidth="1"/>
    <col min="9233" max="9237" width="4.109375" style="7" bestFit="1" customWidth="1"/>
    <col min="9238" max="9238" width="5" style="7" bestFit="1" customWidth="1"/>
    <col min="9239" max="9239" width="5" style="7" customWidth="1"/>
    <col min="9240" max="9241" width="4.109375" style="7" bestFit="1" customWidth="1"/>
    <col min="9242" max="9243" width="3.33203125" style="7" bestFit="1" customWidth="1"/>
    <col min="9244" max="9244" width="3.44140625" style="7" bestFit="1" customWidth="1"/>
    <col min="9245" max="9246" width="4.109375" style="7" bestFit="1" customWidth="1"/>
    <col min="9247" max="9249" width="3.33203125" style="7" bestFit="1" customWidth="1"/>
    <col min="9250" max="9250" width="3.88671875" style="7" bestFit="1" customWidth="1"/>
    <col min="9251" max="9252" width="4.109375" style="7" bestFit="1" customWidth="1"/>
    <col min="9253" max="9253" width="3.88671875" style="7" bestFit="1" customWidth="1"/>
    <col min="9254" max="9254" width="4.109375" style="7" bestFit="1" customWidth="1"/>
    <col min="9255" max="9255" width="5.44140625" style="7" bestFit="1" customWidth="1"/>
    <col min="9256" max="9256" width="4.88671875" style="7" customWidth="1"/>
    <col min="9257" max="9257" width="3.44140625" style="7" bestFit="1" customWidth="1"/>
    <col min="9258" max="9258" width="4.109375" style="7" bestFit="1" customWidth="1"/>
    <col min="9259" max="9259" width="3.33203125" style="7" bestFit="1" customWidth="1"/>
    <col min="9260" max="9260" width="3.33203125" style="7" customWidth="1"/>
    <col min="9261" max="9261" width="3.33203125" style="7" bestFit="1" customWidth="1"/>
    <col min="9262" max="9262" width="3.88671875" style="7" bestFit="1" customWidth="1"/>
    <col min="9263" max="9263" width="4.33203125" style="7" customWidth="1"/>
    <col min="9264" max="9472" width="11.5546875" style="7"/>
    <col min="9473" max="9473" width="17.6640625" style="7" customWidth="1"/>
    <col min="9474" max="9474" width="4.109375" style="7" bestFit="1" customWidth="1"/>
    <col min="9475" max="9475" width="3.33203125" style="7" bestFit="1" customWidth="1"/>
    <col min="9476" max="9476" width="3.88671875" style="7" bestFit="1" customWidth="1"/>
    <col min="9477" max="9479" width="4.109375" style="7" bestFit="1" customWidth="1"/>
    <col min="9480" max="9480" width="3.88671875" style="7" bestFit="1" customWidth="1"/>
    <col min="9481" max="9481" width="4.109375" style="7" bestFit="1" customWidth="1"/>
    <col min="9482" max="9482" width="3.88671875" style="7" bestFit="1" customWidth="1"/>
    <col min="9483" max="9483" width="4.109375" style="7" bestFit="1" customWidth="1"/>
    <col min="9484" max="9485" width="3.88671875" style="7" bestFit="1" customWidth="1"/>
    <col min="9486" max="9486" width="4.109375" style="7" bestFit="1" customWidth="1"/>
    <col min="9487" max="9487" width="3.88671875" style="7" bestFit="1" customWidth="1"/>
    <col min="9488" max="9488" width="3.33203125" style="7" bestFit="1" customWidth="1"/>
    <col min="9489" max="9493" width="4.109375" style="7" bestFit="1" customWidth="1"/>
    <col min="9494" max="9494" width="5" style="7" bestFit="1" customWidth="1"/>
    <col min="9495" max="9495" width="5" style="7" customWidth="1"/>
    <col min="9496" max="9497" width="4.109375" style="7" bestFit="1" customWidth="1"/>
    <col min="9498" max="9499" width="3.33203125" style="7" bestFit="1" customWidth="1"/>
    <col min="9500" max="9500" width="3.44140625" style="7" bestFit="1" customWidth="1"/>
    <col min="9501" max="9502" width="4.109375" style="7" bestFit="1" customWidth="1"/>
    <col min="9503" max="9505" width="3.33203125" style="7" bestFit="1" customWidth="1"/>
    <col min="9506" max="9506" width="3.88671875" style="7" bestFit="1" customWidth="1"/>
    <col min="9507" max="9508" width="4.109375" style="7" bestFit="1" customWidth="1"/>
    <col min="9509" max="9509" width="3.88671875" style="7" bestFit="1" customWidth="1"/>
    <col min="9510" max="9510" width="4.109375" style="7" bestFit="1" customWidth="1"/>
    <col min="9511" max="9511" width="5.44140625" style="7" bestFit="1" customWidth="1"/>
    <col min="9512" max="9512" width="4.88671875" style="7" customWidth="1"/>
    <col min="9513" max="9513" width="3.44140625" style="7" bestFit="1" customWidth="1"/>
    <col min="9514" max="9514" width="4.109375" style="7" bestFit="1" customWidth="1"/>
    <col min="9515" max="9515" width="3.33203125" style="7" bestFit="1" customWidth="1"/>
    <col min="9516" max="9516" width="3.33203125" style="7" customWidth="1"/>
    <col min="9517" max="9517" width="3.33203125" style="7" bestFit="1" customWidth="1"/>
    <col min="9518" max="9518" width="3.88671875" style="7" bestFit="1" customWidth="1"/>
    <col min="9519" max="9519" width="4.33203125" style="7" customWidth="1"/>
    <col min="9520" max="9728" width="11.5546875" style="7"/>
    <col min="9729" max="9729" width="17.6640625" style="7" customWidth="1"/>
    <col min="9730" max="9730" width="4.109375" style="7" bestFit="1" customWidth="1"/>
    <col min="9731" max="9731" width="3.33203125" style="7" bestFit="1" customWidth="1"/>
    <col min="9732" max="9732" width="3.88671875" style="7" bestFit="1" customWidth="1"/>
    <col min="9733" max="9735" width="4.109375" style="7" bestFit="1" customWidth="1"/>
    <col min="9736" max="9736" width="3.88671875" style="7" bestFit="1" customWidth="1"/>
    <col min="9737" max="9737" width="4.109375" style="7" bestFit="1" customWidth="1"/>
    <col min="9738" max="9738" width="3.88671875" style="7" bestFit="1" customWidth="1"/>
    <col min="9739" max="9739" width="4.109375" style="7" bestFit="1" customWidth="1"/>
    <col min="9740" max="9741" width="3.88671875" style="7" bestFit="1" customWidth="1"/>
    <col min="9742" max="9742" width="4.109375" style="7" bestFit="1" customWidth="1"/>
    <col min="9743" max="9743" width="3.88671875" style="7" bestFit="1" customWidth="1"/>
    <col min="9744" max="9744" width="3.33203125" style="7" bestFit="1" customWidth="1"/>
    <col min="9745" max="9749" width="4.109375" style="7" bestFit="1" customWidth="1"/>
    <col min="9750" max="9750" width="5" style="7" bestFit="1" customWidth="1"/>
    <col min="9751" max="9751" width="5" style="7" customWidth="1"/>
    <col min="9752" max="9753" width="4.109375" style="7" bestFit="1" customWidth="1"/>
    <col min="9754" max="9755" width="3.33203125" style="7" bestFit="1" customWidth="1"/>
    <col min="9756" max="9756" width="3.44140625" style="7" bestFit="1" customWidth="1"/>
    <col min="9757" max="9758" width="4.109375" style="7" bestFit="1" customWidth="1"/>
    <col min="9759" max="9761" width="3.33203125" style="7" bestFit="1" customWidth="1"/>
    <col min="9762" max="9762" width="3.88671875" style="7" bestFit="1" customWidth="1"/>
    <col min="9763" max="9764" width="4.109375" style="7" bestFit="1" customWidth="1"/>
    <col min="9765" max="9765" width="3.88671875" style="7" bestFit="1" customWidth="1"/>
    <col min="9766" max="9766" width="4.109375" style="7" bestFit="1" customWidth="1"/>
    <col min="9767" max="9767" width="5.44140625" style="7" bestFit="1" customWidth="1"/>
    <col min="9768" max="9768" width="4.88671875" style="7" customWidth="1"/>
    <col min="9769" max="9769" width="3.44140625" style="7" bestFit="1" customWidth="1"/>
    <col min="9770" max="9770" width="4.109375" style="7" bestFit="1" customWidth="1"/>
    <col min="9771" max="9771" width="3.33203125" style="7" bestFit="1" customWidth="1"/>
    <col min="9772" max="9772" width="3.33203125" style="7" customWidth="1"/>
    <col min="9773" max="9773" width="3.33203125" style="7" bestFit="1" customWidth="1"/>
    <col min="9774" max="9774" width="3.88671875" style="7" bestFit="1" customWidth="1"/>
    <col min="9775" max="9775" width="4.33203125" style="7" customWidth="1"/>
    <col min="9776" max="9984" width="11.5546875" style="7"/>
    <col min="9985" max="9985" width="17.6640625" style="7" customWidth="1"/>
    <col min="9986" max="9986" width="4.109375" style="7" bestFit="1" customWidth="1"/>
    <col min="9987" max="9987" width="3.33203125" style="7" bestFit="1" customWidth="1"/>
    <col min="9988" max="9988" width="3.88671875" style="7" bestFit="1" customWidth="1"/>
    <col min="9989" max="9991" width="4.109375" style="7" bestFit="1" customWidth="1"/>
    <col min="9992" max="9992" width="3.88671875" style="7" bestFit="1" customWidth="1"/>
    <col min="9993" max="9993" width="4.109375" style="7" bestFit="1" customWidth="1"/>
    <col min="9994" max="9994" width="3.88671875" style="7" bestFit="1" customWidth="1"/>
    <col min="9995" max="9995" width="4.109375" style="7" bestFit="1" customWidth="1"/>
    <col min="9996" max="9997" width="3.88671875" style="7" bestFit="1" customWidth="1"/>
    <col min="9998" max="9998" width="4.109375" style="7" bestFit="1" customWidth="1"/>
    <col min="9999" max="9999" width="3.88671875" style="7" bestFit="1" customWidth="1"/>
    <col min="10000" max="10000" width="3.33203125" style="7" bestFit="1" customWidth="1"/>
    <col min="10001" max="10005" width="4.109375" style="7" bestFit="1" customWidth="1"/>
    <col min="10006" max="10006" width="5" style="7" bestFit="1" customWidth="1"/>
    <col min="10007" max="10007" width="5" style="7" customWidth="1"/>
    <col min="10008" max="10009" width="4.109375" style="7" bestFit="1" customWidth="1"/>
    <col min="10010" max="10011" width="3.33203125" style="7" bestFit="1" customWidth="1"/>
    <col min="10012" max="10012" width="3.44140625" style="7" bestFit="1" customWidth="1"/>
    <col min="10013" max="10014" width="4.109375" style="7" bestFit="1" customWidth="1"/>
    <col min="10015" max="10017" width="3.33203125" style="7" bestFit="1" customWidth="1"/>
    <col min="10018" max="10018" width="3.88671875" style="7" bestFit="1" customWidth="1"/>
    <col min="10019" max="10020" width="4.109375" style="7" bestFit="1" customWidth="1"/>
    <col min="10021" max="10021" width="3.88671875" style="7" bestFit="1" customWidth="1"/>
    <col min="10022" max="10022" width="4.109375" style="7" bestFit="1" customWidth="1"/>
    <col min="10023" max="10023" width="5.44140625" style="7" bestFit="1" customWidth="1"/>
    <col min="10024" max="10024" width="4.88671875" style="7" customWidth="1"/>
    <col min="10025" max="10025" width="3.44140625" style="7" bestFit="1" customWidth="1"/>
    <col min="10026" max="10026" width="4.109375" style="7" bestFit="1" customWidth="1"/>
    <col min="10027" max="10027" width="3.33203125" style="7" bestFit="1" customWidth="1"/>
    <col min="10028" max="10028" width="3.33203125" style="7" customWidth="1"/>
    <col min="10029" max="10029" width="3.33203125" style="7" bestFit="1" customWidth="1"/>
    <col min="10030" max="10030" width="3.88671875" style="7" bestFit="1" customWidth="1"/>
    <col min="10031" max="10031" width="4.33203125" style="7" customWidth="1"/>
    <col min="10032" max="10240" width="11.5546875" style="7"/>
    <col min="10241" max="10241" width="17.6640625" style="7" customWidth="1"/>
    <col min="10242" max="10242" width="4.109375" style="7" bestFit="1" customWidth="1"/>
    <col min="10243" max="10243" width="3.33203125" style="7" bestFit="1" customWidth="1"/>
    <col min="10244" max="10244" width="3.88671875" style="7" bestFit="1" customWidth="1"/>
    <col min="10245" max="10247" width="4.109375" style="7" bestFit="1" customWidth="1"/>
    <col min="10248" max="10248" width="3.88671875" style="7" bestFit="1" customWidth="1"/>
    <col min="10249" max="10249" width="4.109375" style="7" bestFit="1" customWidth="1"/>
    <col min="10250" max="10250" width="3.88671875" style="7" bestFit="1" customWidth="1"/>
    <col min="10251" max="10251" width="4.109375" style="7" bestFit="1" customWidth="1"/>
    <col min="10252" max="10253" width="3.88671875" style="7" bestFit="1" customWidth="1"/>
    <col min="10254" max="10254" width="4.109375" style="7" bestFit="1" customWidth="1"/>
    <col min="10255" max="10255" width="3.88671875" style="7" bestFit="1" customWidth="1"/>
    <col min="10256" max="10256" width="3.33203125" style="7" bestFit="1" customWidth="1"/>
    <col min="10257" max="10261" width="4.109375" style="7" bestFit="1" customWidth="1"/>
    <col min="10262" max="10262" width="5" style="7" bestFit="1" customWidth="1"/>
    <col min="10263" max="10263" width="5" style="7" customWidth="1"/>
    <col min="10264" max="10265" width="4.109375" style="7" bestFit="1" customWidth="1"/>
    <col min="10266" max="10267" width="3.33203125" style="7" bestFit="1" customWidth="1"/>
    <col min="10268" max="10268" width="3.44140625" style="7" bestFit="1" customWidth="1"/>
    <col min="10269" max="10270" width="4.109375" style="7" bestFit="1" customWidth="1"/>
    <col min="10271" max="10273" width="3.33203125" style="7" bestFit="1" customWidth="1"/>
    <col min="10274" max="10274" width="3.88671875" style="7" bestFit="1" customWidth="1"/>
    <col min="10275" max="10276" width="4.109375" style="7" bestFit="1" customWidth="1"/>
    <col min="10277" max="10277" width="3.88671875" style="7" bestFit="1" customWidth="1"/>
    <col min="10278" max="10278" width="4.109375" style="7" bestFit="1" customWidth="1"/>
    <col min="10279" max="10279" width="5.44140625" style="7" bestFit="1" customWidth="1"/>
    <col min="10280" max="10280" width="4.88671875" style="7" customWidth="1"/>
    <col min="10281" max="10281" width="3.44140625" style="7" bestFit="1" customWidth="1"/>
    <col min="10282" max="10282" width="4.109375" style="7" bestFit="1" customWidth="1"/>
    <col min="10283" max="10283" width="3.33203125" style="7" bestFit="1" customWidth="1"/>
    <col min="10284" max="10284" width="3.33203125" style="7" customWidth="1"/>
    <col min="10285" max="10285" width="3.33203125" style="7" bestFit="1" customWidth="1"/>
    <col min="10286" max="10286" width="3.88671875" style="7" bestFit="1" customWidth="1"/>
    <col min="10287" max="10287" width="4.33203125" style="7" customWidth="1"/>
    <col min="10288" max="10496" width="11.5546875" style="7"/>
    <col min="10497" max="10497" width="17.6640625" style="7" customWidth="1"/>
    <col min="10498" max="10498" width="4.109375" style="7" bestFit="1" customWidth="1"/>
    <col min="10499" max="10499" width="3.33203125" style="7" bestFit="1" customWidth="1"/>
    <col min="10500" max="10500" width="3.88671875" style="7" bestFit="1" customWidth="1"/>
    <col min="10501" max="10503" width="4.109375" style="7" bestFit="1" customWidth="1"/>
    <col min="10504" max="10504" width="3.88671875" style="7" bestFit="1" customWidth="1"/>
    <col min="10505" max="10505" width="4.109375" style="7" bestFit="1" customWidth="1"/>
    <col min="10506" max="10506" width="3.88671875" style="7" bestFit="1" customWidth="1"/>
    <col min="10507" max="10507" width="4.109375" style="7" bestFit="1" customWidth="1"/>
    <col min="10508" max="10509" width="3.88671875" style="7" bestFit="1" customWidth="1"/>
    <col min="10510" max="10510" width="4.109375" style="7" bestFit="1" customWidth="1"/>
    <col min="10511" max="10511" width="3.88671875" style="7" bestFit="1" customWidth="1"/>
    <col min="10512" max="10512" width="3.33203125" style="7" bestFit="1" customWidth="1"/>
    <col min="10513" max="10517" width="4.109375" style="7" bestFit="1" customWidth="1"/>
    <col min="10518" max="10518" width="5" style="7" bestFit="1" customWidth="1"/>
    <col min="10519" max="10519" width="5" style="7" customWidth="1"/>
    <col min="10520" max="10521" width="4.109375" style="7" bestFit="1" customWidth="1"/>
    <col min="10522" max="10523" width="3.33203125" style="7" bestFit="1" customWidth="1"/>
    <col min="10524" max="10524" width="3.44140625" style="7" bestFit="1" customWidth="1"/>
    <col min="10525" max="10526" width="4.109375" style="7" bestFit="1" customWidth="1"/>
    <col min="10527" max="10529" width="3.33203125" style="7" bestFit="1" customWidth="1"/>
    <col min="10530" max="10530" width="3.88671875" style="7" bestFit="1" customWidth="1"/>
    <col min="10531" max="10532" width="4.109375" style="7" bestFit="1" customWidth="1"/>
    <col min="10533" max="10533" width="3.88671875" style="7" bestFit="1" customWidth="1"/>
    <col min="10534" max="10534" width="4.109375" style="7" bestFit="1" customWidth="1"/>
    <col min="10535" max="10535" width="5.44140625" style="7" bestFit="1" customWidth="1"/>
    <col min="10536" max="10536" width="4.88671875" style="7" customWidth="1"/>
    <col min="10537" max="10537" width="3.44140625" style="7" bestFit="1" customWidth="1"/>
    <col min="10538" max="10538" width="4.109375" style="7" bestFit="1" customWidth="1"/>
    <col min="10539" max="10539" width="3.33203125" style="7" bestFit="1" customWidth="1"/>
    <col min="10540" max="10540" width="3.33203125" style="7" customWidth="1"/>
    <col min="10541" max="10541" width="3.33203125" style="7" bestFit="1" customWidth="1"/>
    <col min="10542" max="10542" width="3.88671875" style="7" bestFit="1" customWidth="1"/>
    <col min="10543" max="10543" width="4.33203125" style="7" customWidth="1"/>
    <col min="10544" max="10752" width="11.5546875" style="7"/>
    <col min="10753" max="10753" width="17.6640625" style="7" customWidth="1"/>
    <col min="10754" max="10754" width="4.109375" style="7" bestFit="1" customWidth="1"/>
    <col min="10755" max="10755" width="3.33203125" style="7" bestFit="1" customWidth="1"/>
    <col min="10756" max="10756" width="3.88671875" style="7" bestFit="1" customWidth="1"/>
    <col min="10757" max="10759" width="4.109375" style="7" bestFit="1" customWidth="1"/>
    <col min="10760" max="10760" width="3.88671875" style="7" bestFit="1" customWidth="1"/>
    <col min="10761" max="10761" width="4.109375" style="7" bestFit="1" customWidth="1"/>
    <col min="10762" max="10762" width="3.88671875" style="7" bestFit="1" customWidth="1"/>
    <col min="10763" max="10763" width="4.109375" style="7" bestFit="1" customWidth="1"/>
    <col min="10764" max="10765" width="3.88671875" style="7" bestFit="1" customWidth="1"/>
    <col min="10766" max="10766" width="4.109375" style="7" bestFit="1" customWidth="1"/>
    <col min="10767" max="10767" width="3.88671875" style="7" bestFit="1" customWidth="1"/>
    <col min="10768" max="10768" width="3.33203125" style="7" bestFit="1" customWidth="1"/>
    <col min="10769" max="10773" width="4.109375" style="7" bestFit="1" customWidth="1"/>
    <col min="10774" max="10774" width="5" style="7" bestFit="1" customWidth="1"/>
    <col min="10775" max="10775" width="5" style="7" customWidth="1"/>
    <col min="10776" max="10777" width="4.109375" style="7" bestFit="1" customWidth="1"/>
    <col min="10778" max="10779" width="3.33203125" style="7" bestFit="1" customWidth="1"/>
    <col min="10780" max="10780" width="3.44140625" style="7" bestFit="1" customWidth="1"/>
    <col min="10781" max="10782" width="4.109375" style="7" bestFit="1" customWidth="1"/>
    <col min="10783" max="10785" width="3.33203125" style="7" bestFit="1" customWidth="1"/>
    <col min="10786" max="10786" width="3.88671875" style="7" bestFit="1" customWidth="1"/>
    <col min="10787" max="10788" width="4.109375" style="7" bestFit="1" customWidth="1"/>
    <col min="10789" max="10789" width="3.88671875" style="7" bestFit="1" customWidth="1"/>
    <col min="10790" max="10790" width="4.109375" style="7" bestFit="1" customWidth="1"/>
    <col min="10791" max="10791" width="5.44140625" style="7" bestFit="1" customWidth="1"/>
    <col min="10792" max="10792" width="4.88671875" style="7" customWidth="1"/>
    <col min="10793" max="10793" width="3.44140625" style="7" bestFit="1" customWidth="1"/>
    <col min="10794" max="10794" width="4.109375" style="7" bestFit="1" customWidth="1"/>
    <col min="10795" max="10795" width="3.33203125" style="7" bestFit="1" customWidth="1"/>
    <col min="10796" max="10796" width="3.33203125" style="7" customWidth="1"/>
    <col min="10797" max="10797" width="3.33203125" style="7" bestFit="1" customWidth="1"/>
    <col min="10798" max="10798" width="3.88671875" style="7" bestFit="1" customWidth="1"/>
    <col min="10799" max="10799" width="4.33203125" style="7" customWidth="1"/>
    <col min="10800" max="11008" width="11.5546875" style="7"/>
    <col min="11009" max="11009" width="17.6640625" style="7" customWidth="1"/>
    <col min="11010" max="11010" width="4.109375" style="7" bestFit="1" customWidth="1"/>
    <col min="11011" max="11011" width="3.33203125" style="7" bestFit="1" customWidth="1"/>
    <col min="11012" max="11012" width="3.88671875" style="7" bestFit="1" customWidth="1"/>
    <col min="11013" max="11015" width="4.109375" style="7" bestFit="1" customWidth="1"/>
    <col min="11016" max="11016" width="3.88671875" style="7" bestFit="1" customWidth="1"/>
    <col min="11017" max="11017" width="4.109375" style="7" bestFit="1" customWidth="1"/>
    <col min="11018" max="11018" width="3.88671875" style="7" bestFit="1" customWidth="1"/>
    <col min="11019" max="11019" width="4.109375" style="7" bestFit="1" customWidth="1"/>
    <col min="11020" max="11021" width="3.88671875" style="7" bestFit="1" customWidth="1"/>
    <col min="11022" max="11022" width="4.109375" style="7" bestFit="1" customWidth="1"/>
    <col min="11023" max="11023" width="3.88671875" style="7" bestFit="1" customWidth="1"/>
    <col min="11024" max="11024" width="3.33203125" style="7" bestFit="1" customWidth="1"/>
    <col min="11025" max="11029" width="4.109375" style="7" bestFit="1" customWidth="1"/>
    <col min="11030" max="11030" width="5" style="7" bestFit="1" customWidth="1"/>
    <col min="11031" max="11031" width="5" style="7" customWidth="1"/>
    <col min="11032" max="11033" width="4.109375" style="7" bestFit="1" customWidth="1"/>
    <col min="11034" max="11035" width="3.33203125" style="7" bestFit="1" customWidth="1"/>
    <col min="11036" max="11036" width="3.44140625" style="7" bestFit="1" customWidth="1"/>
    <col min="11037" max="11038" width="4.109375" style="7" bestFit="1" customWidth="1"/>
    <col min="11039" max="11041" width="3.33203125" style="7" bestFit="1" customWidth="1"/>
    <col min="11042" max="11042" width="3.88671875" style="7" bestFit="1" customWidth="1"/>
    <col min="11043" max="11044" width="4.109375" style="7" bestFit="1" customWidth="1"/>
    <col min="11045" max="11045" width="3.88671875" style="7" bestFit="1" customWidth="1"/>
    <col min="11046" max="11046" width="4.109375" style="7" bestFit="1" customWidth="1"/>
    <col min="11047" max="11047" width="5.44140625" style="7" bestFit="1" customWidth="1"/>
    <col min="11048" max="11048" width="4.88671875" style="7" customWidth="1"/>
    <col min="11049" max="11049" width="3.44140625" style="7" bestFit="1" customWidth="1"/>
    <col min="11050" max="11050" width="4.109375" style="7" bestFit="1" customWidth="1"/>
    <col min="11051" max="11051" width="3.33203125" style="7" bestFit="1" customWidth="1"/>
    <col min="11052" max="11052" width="3.33203125" style="7" customWidth="1"/>
    <col min="11053" max="11053" width="3.33203125" style="7" bestFit="1" customWidth="1"/>
    <col min="11054" max="11054" width="3.88671875" style="7" bestFit="1" customWidth="1"/>
    <col min="11055" max="11055" width="4.33203125" style="7" customWidth="1"/>
    <col min="11056" max="11264" width="11.5546875" style="7"/>
    <col min="11265" max="11265" width="17.6640625" style="7" customWidth="1"/>
    <col min="11266" max="11266" width="4.109375" style="7" bestFit="1" customWidth="1"/>
    <col min="11267" max="11267" width="3.33203125" style="7" bestFit="1" customWidth="1"/>
    <col min="11268" max="11268" width="3.88671875" style="7" bestFit="1" customWidth="1"/>
    <col min="11269" max="11271" width="4.109375" style="7" bestFit="1" customWidth="1"/>
    <col min="11272" max="11272" width="3.88671875" style="7" bestFit="1" customWidth="1"/>
    <col min="11273" max="11273" width="4.109375" style="7" bestFit="1" customWidth="1"/>
    <col min="11274" max="11274" width="3.88671875" style="7" bestFit="1" customWidth="1"/>
    <col min="11275" max="11275" width="4.109375" style="7" bestFit="1" customWidth="1"/>
    <col min="11276" max="11277" width="3.88671875" style="7" bestFit="1" customWidth="1"/>
    <col min="11278" max="11278" width="4.109375" style="7" bestFit="1" customWidth="1"/>
    <col min="11279" max="11279" width="3.88671875" style="7" bestFit="1" customWidth="1"/>
    <col min="11280" max="11280" width="3.33203125" style="7" bestFit="1" customWidth="1"/>
    <col min="11281" max="11285" width="4.109375" style="7" bestFit="1" customWidth="1"/>
    <col min="11286" max="11286" width="5" style="7" bestFit="1" customWidth="1"/>
    <col min="11287" max="11287" width="5" style="7" customWidth="1"/>
    <col min="11288" max="11289" width="4.109375" style="7" bestFit="1" customWidth="1"/>
    <col min="11290" max="11291" width="3.33203125" style="7" bestFit="1" customWidth="1"/>
    <col min="11292" max="11292" width="3.44140625" style="7" bestFit="1" customWidth="1"/>
    <col min="11293" max="11294" width="4.109375" style="7" bestFit="1" customWidth="1"/>
    <col min="11295" max="11297" width="3.33203125" style="7" bestFit="1" customWidth="1"/>
    <col min="11298" max="11298" width="3.88671875" style="7" bestFit="1" customWidth="1"/>
    <col min="11299" max="11300" width="4.109375" style="7" bestFit="1" customWidth="1"/>
    <col min="11301" max="11301" width="3.88671875" style="7" bestFit="1" customWidth="1"/>
    <col min="11302" max="11302" width="4.109375" style="7" bestFit="1" customWidth="1"/>
    <col min="11303" max="11303" width="5.44140625" style="7" bestFit="1" customWidth="1"/>
    <col min="11304" max="11304" width="4.88671875" style="7" customWidth="1"/>
    <col min="11305" max="11305" width="3.44140625" style="7" bestFit="1" customWidth="1"/>
    <col min="11306" max="11306" width="4.109375" style="7" bestFit="1" customWidth="1"/>
    <col min="11307" max="11307" width="3.33203125" style="7" bestFit="1" customWidth="1"/>
    <col min="11308" max="11308" width="3.33203125" style="7" customWidth="1"/>
    <col min="11309" max="11309" width="3.33203125" style="7" bestFit="1" customWidth="1"/>
    <col min="11310" max="11310" width="3.88671875" style="7" bestFit="1" customWidth="1"/>
    <col min="11311" max="11311" width="4.33203125" style="7" customWidth="1"/>
    <col min="11312" max="11520" width="11.5546875" style="7"/>
    <col min="11521" max="11521" width="17.6640625" style="7" customWidth="1"/>
    <col min="11522" max="11522" width="4.109375" style="7" bestFit="1" customWidth="1"/>
    <col min="11523" max="11523" width="3.33203125" style="7" bestFit="1" customWidth="1"/>
    <col min="11524" max="11524" width="3.88671875" style="7" bestFit="1" customWidth="1"/>
    <col min="11525" max="11527" width="4.109375" style="7" bestFit="1" customWidth="1"/>
    <col min="11528" max="11528" width="3.88671875" style="7" bestFit="1" customWidth="1"/>
    <col min="11529" max="11529" width="4.109375" style="7" bestFit="1" customWidth="1"/>
    <col min="11530" max="11530" width="3.88671875" style="7" bestFit="1" customWidth="1"/>
    <col min="11531" max="11531" width="4.109375" style="7" bestFit="1" customWidth="1"/>
    <col min="11532" max="11533" width="3.88671875" style="7" bestFit="1" customWidth="1"/>
    <col min="11534" max="11534" width="4.109375" style="7" bestFit="1" customWidth="1"/>
    <col min="11535" max="11535" width="3.88671875" style="7" bestFit="1" customWidth="1"/>
    <col min="11536" max="11536" width="3.33203125" style="7" bestFit="1" customWidth="1"/>
    <col min="11537" max="11541" width="4.109375" style="7" bestFit="1" customWidth="1"/>
    <col min="11542" max="11542" width="5" style="7" bestFit="1" customWidth="1"/>
    <col min="11543" max="11543" width="5" style="7" customWidth="1"/>
    <col min="11544" max="11545" width="4.109375" style="7" bestFit="1" customWidth="1"/>
    <col min="11546" max="11547" width="3.33203125" style="7" bestFit="1" customWidth="1"/>
    <col min="11548" max="11548" width="3.44140625" style="7" bestFit="1" customWidth="1"/>
    <col min="11549" max="11550" width="4.109375" style="7" bestFit="1" customWidth="1"/>
    <col min="11551" max="11553" width="3.33203125" style="7" bestFit="1" customWidth="1"/>
    <col min="11554" max="11554" width="3.88671875" style="7" bestFit="1" customWidth="1"/>
    <col min="11555" max="11556" width="4.109375" style="7" bestFit="1" customWidth="1"/>
    <col min="11557" max="11557" width="3.88671875" style="7" bestFit="1" customWidth="1"/>
    <col min="11558" max="11558" width="4.109375" style="7" bestFit="1" customWidth="1"/>
    <col min="11559" max="11559" width="5.44140625" style="7" bestFit="1" customWidth="1"/>
    <col min="11560" max="11560" width="4.88671875" style="7" customWidth="1"/>
    <col min="11561" max="11561" width="3.44140625" style="7" bestFit="1" customWidth="1"/>
    <col min="11562" max="11562" width="4.109375" style="7" bestFit="1" customWidth="1"/>
    <col min="11563" max="11563" width="3.33203125" style="7" bestFit="1" customWidth="1"/>
    <col min="11564" max="11564" width="3.33203125" style="7" customWidth="1"/>
    <col min="11565" max="11565" width="3.33203125" style="7" bestFit="1" customWidth="1"/>
    <col min="11566" max="11566" width="3.88671875" style="7" bestFit="1" customWidth="1"/>
    <col min="11567" max="11567" width="4.33203125" style="7" customWidth="1"/>
    <col min="11568" max="11776" width="11.5546875" style="7"/>
    <col min="11777" max="11777" width="17.6640625" style="7" customWidth="1"/>
    <col min="11778" max="11778" width="4.109375" style="7" bestFit="1" customWidth="1"/>
    <col min="11779" max="11779" width="3.33203125" style="7" bestFit="1" customWidth="1"/>
    <col min="11780" max="11780" width="3.88671875" style="7" bestFit="1" customWidth="1"/>
    <col min="11781" max="11783" width="4.109375" style="7" bestFit="1" customWidth="1"/>
    <col min="11784" max="11784" width="3.88671875" style="7" bestFit="1" customWidth="1"/>
    <col min="11785" max="11785" width="4.109375" style="7" bestFit="1" customWidth="1"/>
    <col min="11786" max="11786" width="3.88671875" style="7" bestFit="1" customWidth="1"/>
    <col min="11787" max="11787" width="4.109375" style="7" bestFit="1" customWidth="1"/>
    <col min="11788" max="11789" width="3.88671875" style="7" bestFit="1" customWidth="1"/>
    <col min="11790" max="11790" width="4.109375" style="7" bestFit="1" customWidth="1"/>
    <col min="11791" max="11791" width="3.88671875" style="7" bestFit="1" customWidth="1"/>
    <col min="11792" max="11792" width="3.33203125" style="7" bestFit="1" customWidth="1"/>
    <col min="11793" max="11797" width="4.109375" style="7" bestFit="1" customWidth="1"/>
    <col min="11798" max="11798" width="5" style="7" bestFit="1" customWidth="1"/>
    <col min="11799" max="11799" width="5" style="7" customWidth="1"/>
    <col min="11800" max="11801" width="4.109375" style="7" bestFit="1" customWidth="1"/>
    <col min="11802" max="11803" width="3.33203125" style="7" bestFit="1" customWidth="1"/>
    <col min="11804" max="11804" width="3.44140625" style="7" bestFit="1" customWidth="1"/>
    <col min="11805" max="11806" width="4.109375" style="7" bestFit="1" customWidth="1"/>
    <col min="11807" max="11809" width="3.33203125" style="7" bestFit="1" customWidth="1"/>
    <col min="11810" max="11810" width="3.88671875" style="7" bestFit="1" customWidth="1"/>
    <col min="11811" max="11812" width="4.109375" style="7" bestFit="1" customWidth="1"/>
    <col min="11813" max="11813" width="3.88671875" style="7" bestFit="1" customWidth="1"/>
    <col min="11814" max="11814" width="4.109375" style="7" bestFit="1" customWidth="1"/>
    <col min="11815" max="11815" width="5.44140625" style="7" bestFit="1" customWidth="1"/>
    <col min="11816" max="11816" width="4.88671875" style="7" customWidth="1"/>
    <col min="11817" max="11817" width="3.44140625" style="7" bestFit="1" customWidth="1"/>
    <col min="11818" max="11818" width="4.109375" style="7" bestFit="1" customWidth="1"/>
    <col min="11819" max="11819" width="3.33203125" style="7" bestFit="1" customWidth="1"/>
    <col min="11820" max="11820" width="3.33203125" style="7" customWidth="1"/>
    <col min="11821" max="11821" width="3.33203125" style="7" bestFit="1" customWidth="1"/>
    <col min="11822" max="11822" width="3.88671875" style="7" bestFit="1" customWidth="1"/>
    <col min="11823" max="11823" width="4.33203125" style="7" customWidth="1"/>
    <col min="11824" max="12032" width="11.5546875" style="7"/>
    <col min="12033" max="12033" width="17.6640625" style="7" customWidth="1"/>
    <col min="12034" max="12034" width="4.109375" style="7" bestFit="1" customWidth="1"/>
    <col min="12035" max="12035" width="3.33203125" style="7" bestFit="1" customWidth="1"/>
    <col min="12036" max="12036" width="3.88671875" style="7" bestFit="1" customWidth="1"/>
    <col min="12037" max="12039" width="4.109375" style="7" bestFit="1" customWidth="1"/>
    <col min="12040" max="12040" width="3.88671875" style="7" bestFit="1" customWidth="1"/>
    <col min="12041" max="12041" width="4.109375" style="7" bestFit="1" customWidth="1"/>
    <col min="12042" max="12042" width="3.88671875" style="7" bestFit="1" customWidth="1"/>
    <col min="12043" max="12043" width="4.109375" style="7" bestFit="1" customWidth="1"/>
    <col min="12044" max="12045" width="3.88671875" style="7" bestFit="1" customWidth="1"/>
    <col min="12046" max="12046" width="4.109375" style="7" bestFit="1" customWidth="1"/>
    <col min="12047" max="12047" width="3.88671875" style="7" bestFit="1" customWidth="1"/>
    <col min="12048" max="12048" width="3.33203125" style="7" bestFit="1" customWidth="1"/>
    <col min="12049" max="12053" width="4.109375" style="7" bestFit="1" customWidth="1"/>
    <col min="12054" max="12054" width="5" style="7" bestFit="1" customWidth="1"/>
    <col min="12055" max="12055" width="5" style="7" customWidth="1"/>
    <col min="12056" max="12057" width="4.109375" style="7" bestFit="1" customWidth="1"/>
    <col min="12058" max="12059" width="3.33203125" style="7" bestFit="1" customWidth="1"/>
    <col min="12060" max="12060" width="3.44140625" style="7" bestFit="1" customWidth="1"/>
    <col min="12061" max="12062" width="4.109375" style="7" bestFit="1" customWidth="1"/>
    <col min="12063" max="12065" width="3.33203125" style="7" bestFit="1" customWidth="1"/>
    <col min="12066" max="12066" width="3.88671875" style="7" bestFit="1" customWidth="1"/>
    <col min="12067" max="12068" width="4.109375" style="7" bestFit="1" customWidth="1"/>
    <col min="12069" max="12069" width="3.88671875" style="7" bestFit="1" customWidth="1"/>
    <col min="12070" max="12070" width="4.109375" style="7" bestFit="1" customWidth="1"/>
    <col min="12071" max="12071" width="5.44140625" style="7" bestFit="1" customWidth="1"/>
    <col min="12072" max="12072" width="4.88671875" style="7" customWidth="1"/>
    <col min="12073" max="12073" width="3.44140625" style="7" bestFit="1" customWidth="1"/>
    <col min="12074" max="12074" width="4.109375" style="7" bestFit="1" customWidth="1"/>
    <col min="12075" max="12075" width="3.33203125" style="7" bestFit="1" customWidth="1"/>
    <col min="12076" max="12076" width="3.33203125" style="7" customWidth="1"/>
    <col min="12077" max="12077" width="3.33203125" style="7" bestFit="1" customWidth="1"/>
    <col min="12078" max="12078" width="3.88671875" style="7" bestFit="1" customWidth="1"/>
    <col min="12079" max="12079" width="4.33203125" style="7" customWidth="1"/>
    <col min="12080" max="12288" width="11.5546875" style="7"/>
    <col min="12289" max="12289" width="17.6640625" style="7" customWidth="1"/>
    <col min="12290" max="12290" width="4.109375" style="7" bestFit="1" customWidth="1"/>
    <col min="12291" max="12291" width="3.33203125" style="7" bestFit="1" customWidth="1"/>
    <col min="12292" max="12292" width="3.88671875" style="7" bestFit="1" customWidth="1"/>
    <col min="12293" max="12295" width="4.109375" style="7" bestFit="1" customWidth="1"/>
    <col min="12296" max="12296" width="3.88671875" style="7" bestFit="1" customWidth="1"/>
    <col min="12297" max="12297" width="4.109375" style="7" bestFit="1" customWidth="1"/>
    <col min="12298" max="12298" width="3.88671875" style="7" bestFit="1" customWidth="1"/>
    <col min="12299" max="12299" width="4.109375" style="7" bestFit="1" customWidth="1"/>
    <col min="12300" max="12301" width="3.88671875" style="7" bestFit="1" customWidth="1"/>
    <col min="12302" max="12302" width="4.109375" style="7" bestFit="1" customWidth="1"/>
    <col min="12303" max="12303" width="3.88671875" style="7" bestFit="1" customWidth="1"/>
    <col min="12304" max="12304" width="3.33203125" style="7" bestFit="1" customWidth="1"/>
    <col min="12305" max="12309" width="4.109375" style="7" bestFit="1" customWidth="1"/>
    <col min="12310" max="12310" width="5" style="7" bestFit="1" customWidth="1"/>
    <col min="12311" max="12311" width="5" style="7" customWidth="1"/>
    <col min="12312" max="12313" width="4.109375" style="7" bestFit="1" customWidth="1"/>
    <col min="12314" max="12315" width="3.33203125" style="7" bestFit="1" customWidth="1"/>
    <col min="12316" max="12316" width="3.44140625" style="7" bestFit="1" customWidth="1"/>
    <col min="12317" max="12318" width="4.109375" style="7" bestFit="1" customWidth="1"/>
    <col min="12319" max="12321" width="3.33203125" style="7" bestFit="1" customWidth="1"/>
    <col min="12322" max="12322" width="3.88671875" style="7" bestFit="1" customWidth="1"/>
    <col min="12323" max="12324" width="4.109375" style="7" bestFit="1" customWidth="1"/>
    <col min="12325" max="12325" width="3.88671875" style="7" bestFit="1" customWidth="1"/>
    <col min="12326" max="12326" width="4.109375" style="7" bestFit="1" customWidth="1"/>
    <col min="12327" max="12327" width="5.44140625" style="7" bestFit="1" customWidth="1"/>
    <col min="12328" max="12328" width="4.88671875" style="7" customWidth="1"/>
    <col min="12329" max="12329" width="3.44140625" style="7" bestFit="1" customWidth="1"/>
    <col min="12330" max="12330" width="4.109375" style="7" bestFit="1" customWidth="1"/>
    <col min="12331" max="12331" width="3.33203125" style="7" bestFit="1" customWidth="1"/>
    <col min="12332" max="12332" width="3.33203125" style="7" customWidth="1"/>
    <col min="12333" max="12333" width="3.33203125" style="7" bestFit="1" customWidth="1"/>
    <col min="12334" max="12334" width="3.88671875" style="7" bestFit="1" customWidth="1"/>
    <col min="12335" max="12335" width="4.33203125" style="7" customWidth="1"/>
    <col min="12336" max="12544" width="11.5546875" style="7"/>
    <col min="12545" max="12545" width="17.6640625" style="7" customWidth="1"/>
    <col min="12546" max="12546" width="4.109375" style="7" bestFit="1" customWidth="1"/>
    <col min="12547" max="12547" width="3.33203125" style="7" bestFit="1" customWidth="1"/>
    <col min="12548" max="12548" width="3.88671875" style="7" bestFit="1" customWidth="1"/>
    <col min="12549" max="12551" width="4.109375" style="7" bestFit="1" customWidth="1"/>
    <col min="12552" max="12552" width="3.88671875" style="7" bestFit="1" customWidth="1"/>
    <col min="12553" max="12553" width="4.109375" style="7" bestFit="1" customWidth="1"/>
    <col min="12554" max="12554" width="3.88671875" style="7" bestFit="1" customWidth="1"/>
    <col min="12555" max="12555" width="4.109375" style="7" bestFit="1" customWidth="1"/>
    <col min="12556" max="12557" width="3.88671875" style="7" bestFit="1" customWidth="1"/>
    <col min="12558" max="12558" width="4.109375" style="7" bestFit="1" customWidth="1"/>
    <col min="12559" max="12559" width="3.88671875" style="7" bestFit="1" customWidth="1"/>
    <col min="12560" max="12560" width="3.33203125" style="7" bestFit="1" customWidth="1"/>
    <col min="12561" max="12565" width="4.109375" style="7" bestFit="1" customWidth="1"/>
    <col min="12566" max="12566" width="5" style="7" bestFit="1" customWidth="1"/>
    <col min="12567" max="12567" width="5" style="7" customWidth="1"/>
    <col min="12568" max="12569" width="4.109375" style="7" bestFit="1" customWidth="1"/>
    <col min="12570" max="12571" width="3.33203125" style="7" bestFit="1" customWidth="1"/>
    <col min="12572" max="12572" width="3.44140625" style="7" bestFit="1" customWidth="1"/>
    <col min="12573" max="12574" width="4.109375" style="7" bestFit="1" customWidth="1"/>
    <col min="12575" max="12577" width="3.33203125" style="7" bestFit="1" customWidth="1"/>
    <col min="12578" max="12578" width="3.88671875" style="7" bestFit="1" customWidth="1"/>
    <col min="12579" max="12580" width="4.109375" style="7" bestFit="1" customWidth="1"/>
    <col min="12581" max="12581" width="3.88671875" style="7" bestFit="1" customWidth="1"/>
    <col min="12582" max="12582" width="4.109375" style="7" bestFit="1" customWidth="1"/>
    <col min="12583" max="12583" width="5.44140625" style="7" bestFit="1" customWidth="1"/>
    <col min="12584" max="12584" width="4.88671875" style="7" customWidth="1"/>
    <col min="12585" max="12585" width="3.44140625" style="7" bestFit="1" customWidth="1"/>
    <col min="12586" max="12586" width="4.109375" style="7" bestFit="1" customWidth="1"/>
    <col min="12587" max="12587" width="3.33203125" style="7" bestFit="1" customWidth="1"/>
    <col min="12588" max="12588" width="3.33203125" style="7" customWidth="1"/>
    <col min="12589" max="12589" width="3.33203125" style="7" bestFit="1" customWidth="1"/>
    <col min="12590" max="12590" width="3.88671875" style="7" bestFit="1" customWidth="1"/>
    <col min="12591" max="12591" width="4.33203125" style="7" customWidth="1"/>
    <col min="12592" max="12800" width="11.5546875" style="7"/>
    <col min="12801" max="12801" width="17.6640625" style="7" customWidth="1"/>
    <col min="12802" max="12802" width="4.109375" style="7" bestFit="1" customWidth="1"/>
    <col min="12803" max="12803" width="3.33203125" style="7" bestFit="1" customWidth="1"/>
    <col min="12804" max="12804" width="3.88671875" style="7" bestFit="1" customWidth="1"/>
    <col min="12805" max="12807" width="4.109375" style="7" bestFit="1" customWidth="1"/>
    <col min="12808" max="12808" width="3.88671875" style="7" bestFit="1" customWidth="1"/>
    <col min="12809" max="12809" width="4.109375" style="7" bestFit="1" customWidth="1"/>
    <col min="12810" max="12810" width="3.88671875" style="7" bestFit="1" customWidth="1"/>
    <col min="12811" max="12811" width="4.109375" style="7" bestFit="1" customWidth="1"/>
    <col min="12812" max="12813" width="3.88671875" style="7" bestFit="1" customWidth="1"/>
    <col min="12814" max="12814" width="4.109375" style="7" bestFit="1" customWidth="1"/>
    <col min="12815" max="12815" width="3.88671875" style="7" bestFit="1" customWidth="1"/>
    <col min="12816" max="12816" width="3.33203125" style="7" bestFit="1" customWidth="1"/>
    <col min="12817" max="12821" width="4.109375" style="7" bestFit="1" customWidth="1"/>
    <col min="12822" max="12822" width="5" style="7" bestFit="1" customWidth="1"/>
    <col min="12823" max="12823" width="5" style="7" customWidth="1"/>
    <col min="12824" max="12825" width="4.109375" style="7" bestFit="1" customWidth="1"/>
    <col min="12826" max="12827" width="3.33203125" style="7" bestFit="1" customWidth="1"/>
    <col min="12828" max="12828" width="3.44140625" style="7" bestFit="1" customWidth="1"/>
    <col min="12829" max="12830" width="4.109375" style="7" bestFit="1" customWidth="1"/>
    <col min="12831" max="12833" width="3.33203125" style="7" bestFit="1" customWidth="1"/>
    <col min="12834" max="12834" width="3.88671875" style="7" bestFit="1" customWidth="1"/>
    <col min="12835" max="12836" width="4.109375" style="7" bestFit="1" customWidth="1"/>
    <col min="12837" max="12837" width="3.88671875" style="7" bestFit="1" customWidth="1"/>
    <col min="12838" max="12838" width="4.109375" style="7" bestFit="1" customWidth="1"/>
    <col min="12839" max="12839" width="5.44140625" style="7" bestFit="1" customWidth="1"/>
    <col min="12840" max="12840" width="4.88671875" style="7" customWidth="1"/>
    <col min="12841" max="12841" width="3.44140625" style="7" bestFit="1" customWidth="1"/>
    <col min="12842" max="12842" width="4.109375" style="7" bestFit="1" customWidth="1"/>
    <col min="12843" max="12843" width="3.33203125" style="7" bestFit="1" customWidth="1"/>
    <col min="12844" max="12844" width="3.33203125" style="7" customWidth="1"/>
    <col min="12845" max="12845" width="3.33203125" style="7" bestFit="1" customWidth="1"/>
    <col min="12846" max="12846" width="3.88671875" style="7" bestFit="1" customWidth="1"/>
    <col min="12847" max="12847" width="4.33203125" style="7" customWidth="1"/>
    <col min="12848" max="13056" width="11.5546875" style="7"/>
    <col min="13057" max="13057" width="17.6640625" style="7" customWidth="1"/>
    <col min="13058" max="13058" width="4.109375" style="7" bestFit="1" customWidth="1"/>
    <col min="13059" max="13059" width="3.33203125" style="7" bestFit="1" customWidth="1"/>
    <col min="13060" max="13060" width="3.88671875" style="7" bestFit="1" customWidth="1"/>
    <col min="13061" max="13063" width="4.109375" style="7" bestFit="1" customWidth="1"/>
    <col min="13064" max="13064" width="3.88671875" style="7" bestFit="1" customWidth="1"/>
    <col min="13065" max="13065" width="4.109375" style="7" bestFit="1" customWidth="1"/>
    <col min="13066" max="13066" width="3.88671875" style="7" bestFit="1" customWidth="1"/>
    <col min="13067" max="13067" width="4.109375" style="7" bestFit="1" customWidth="1"/>
    <col min="13068" max="13069" width="3.88671875" style="7" bestFit="1" customWidth="1"/>
    <col min="13070" max="13070" width="4.109375" style="7" bestFit="1" customWidth="1"/>
    <col min="13071" max="13071" width="3.88671875" style="7" bestFit="1" customWidth="1"/>
    <col min="13072" max="13072" width="3.33203125" style="7" bestFit="1" customWidth="1"/>
    <col min="13073" max="13077" width="4.109375" style="7" bestFit="1" customWidth="1"/>
    <col min="13078" max="13078" width="5" style="7" bestFit="1" customWidth="1"/>
    <col min="13079" max="13079" width="5" style="7" customWidth="1"/>
    <col min="13080" max="13081" width="4.109375" style="7" bestFit="1" customWidth="1"/>
    <col min="13082" max="13083" width="3.33203125" style="7" bestFit="1" customWidth="1"/>
    <col min="13084" max="13084" width="3.44140625" style="7" bestFit="1" customWidth="1"/>
    <col min="13085" max="13086" width="4.109375" style="7" bestFit="1" customWidth="1"/>
    <col min="13087" max="13089" width="3.33203125" style="7" bestFit="1" customWidth="1"/>
    <col min="13090" max="13090" width="3.88671875" style="7" bestFit="1" customWidth="1"/>
    <col min="13091" max="13092" width="4.109375" style="7" bestFit="1" customWidth="1"/>
    <col min="13093" max="13093" width="3.88671875" style="7" bestFit="1" customWidth="1"/>
    <col min="13094" max="13094" width="4.109375" style="7" bestFit="1" customWidth="1"/>
    <col min="13095" max="13095" width="5.44140625" style="7" bestFit="1" customWidth="1"/>
    <col min="13096" max="13096" width="4.88671875" style="7" customWidth="1"/>
    <col min="13097" max="13097" width="3.44140625" style="7" bestFit="1" customWidth="1"/>
    <col min="13098" max="13098" width="4.109375" style="7" bestFit="1" customWidth="1"/>
    <col min="13099" max="13099" width="3.33203125" style="7" bestFit="1" customWidth="1"/>
    <col min="13100" max="13100" width="3.33203125" style="7" customWidth="1"/>
    <col min="13101" max="13101" width="3.33203125" style="7" bestFit="1" customWidth="1"/>
    <col min="13102" max="13102" width="3.88671875" style="7" bestFit="1" customWidth="1"/>
    <col min="13103" max="13103" width="4.33203125" style="7" customWidth="1"/>
    <col min="13104" max="13312" width="11.5546875" style="7"/>
    <col min="13313" max="13313" width="17.6640625" style="7" customWidth="1"/>
    <col min="13314" max="13314" width="4.109375" style="7" bestFit="1" customWidth="1"/>
    <col min="13315" max="13315" width="3.33203125" style="7" bestFit="1" customWidth="1"/>
    <col min="13316" max="13316" width="3.88671875" style="7" bestFit="1" customWidth="1"/>
    <col min="13317" max="13319" width="4.109375" style="7" bestFit="1" customWidth="1"/>
    <col min="13320" max="13320" width="3.88671875" style="7" bestFit="1" customWidth="1"/>
    <col min="13321" max="13321" width="4.109375" style="7" bestFit="1" customWidth="1"/>
    <col min="13322" max="13322" width="3.88671875" style="7" bestFit="1" customWidth="1"/>
    <col min="13323" max="13323" width="4.109375" style="7" bestFit="1" customWidth="1"/>
    <col min="13324" max="13325" width="3.88671875" style="7" bestFit="1" customWidth="1"/>
    <col min="13326" max="13326" width="4.109375" style="7" bestFit="1" customWidth="1"/>
    <col min="13327" max="13327" width="3.88671875" style="7" bestFit="1" customWidth="1"/>
    <col min="13328" max="13328" width="3.33203125" style="7" bestFit="1" customWidth="1"/>
    <col min="13329" max="13333" width="4.109375" style="7" bestFit="1" customWidth="1"/>
    <col min="13334" max="13334" width="5" style="7" bestFit="1" customWidth="1"/>
    <col min="13335" max="13335" width="5" style="7" customWidth="1"/>
    <col min="13336" max="13337" width="4.109375" style="7" bestFit="1" customWidth="1"/>
    <col min="13338" max="13339" width="3.33203125" style="7" bestFit="1" customWidth="1"/>
    <col min="13340" max="13340" width="3.44140625" style="7" bestFit="1" customWidth="1"/>
    <col min="13341" max="13342" width="4.109375" style="7" bestFit="1" customWidth="1"/>
    <col min="13343" max="13345" width="3.33203125" style="7" bestFit="1" customWidth="1"/>
    <col min="13346" max="13346" width="3.88671875" style="7" bestFit="1" customWidth="1"/>
    <col min="13347" max="13348" width="4.109375" style="7" bestFit="1" customWidth="1"/>
    <col min="13349" max="13349" width="3.88671875" style="7" bestFit="1" customWidth="1"/>
    <col min="13350" max="13350" width="4.109375" style="7" bestFit="1" customWidth="1"/>
    <col min="13351" max="13351" width="5.44140625" style="7" bestFit="1" customWidth="1"/>
    <col min="13352" max="13352" width="4.88671875" style="7" customWidth="1"/>
    <col min="13353" max="13353" width="3.44140625" style="7" bestFit="1" customWidth="1"/>
    <col min="13354" max="13354" width="4.109375" style="7" bestFit="1" customWidth="1"/>
    <col min="13355" max="13355" width="3.33203125" style="7" bestFit="1" customWidth="1"/>
    <col min="13356" max="13356" width="3.33203125" style="7" customWidth="1"/>
    <col min="13357" max="13357" width="3.33203125" style="7" bestFit="1" customWidth="1"/>
    <col min="13358" max="13358" width="3.88671875" style="7" bestFit="1" customWidth="1"/>
    <col min="13359" max="13359" width="4.33203125" style="7" customWidth="1"/>
    <col min="13360" max="13568" width="11.5546875" style="7"/>
    <col min="13569" max="13569" width="17.6640625" style="7" customWidth="1"/>
    <col min="13570" max="13570" width="4.109375" style="7" bestFit="1" customWidth="1"/>
    <col min="13571" max="13571" width="3.33203125" style="7" bestFit="1" customWidth="1"/>
    <col min="13572" max="13572" width="3.88671875" style="7" bestFit="1" customWidth="1"/>
    <col min="13573" max="13575" width="4.109375" style="7" bestFit="1" customWidth="1"/>
    <col min="13576" max="13576" width="3.88671875" style="7" bestFit="1" customWidth="1"/>
    <col min="13577" max="13577" width="4.109375" style="7" bestFit="1" customWidth="1"/>
    <col min="13578" max="13578" width="3.88671875" style="7" bestFit="1" customWidth="1"/>
    <col min="13579" max="13579" width="4.109375" style="7" bestFit="1" customWidth="1"/>
    <col min="13580" max="13581" width="3.88671875" style="7" bestFit="1" customWidth="1"/>
    <col min="13582" max="13582" width="4.109375" style="7" bestFit="1" customWidth="1"/>
    <col min="13583" max="13583" width="3.88671875" style="7" bestFit="1" customWidth="1"/>
    <col min="13584" max="13584" width="3.33203125" style="7" bestFit="1" customWidth="1"/>
    <col min="13585" max="13589" width="4.109375" style="7" bestFit="1" customWidth="1"/>
    <col min="13590" max="13590" width="5" style="7" bestFit="1" customWidth="1"/>
    <col min="13591" max="13591" width="5" style="7" customWidth="1"/>
    <col min="13592" max="13593" width="4.109375" style="7" bestFit="1" customWidth="1"/>
    <col min="13594" max="13595" width="3.33203125" style="7" bestFit="1" customWidth="1"/>
    <col min="13596" max="13596" width="3.44140625" style="7" bestFit="1" customWidth="1"/>
    <col min="13597" max="13598" width="4.109375" style="7" bestFit="1" customWidth="1"/>
    <col min="13599" max="13601" width="3.33203125" style="7" bestFit="1" customWidth="1"/>
    <col min="13602" max="13602" width="3.88671875" style="7" bestFit="1" customWidth="1"/>
    <col min="13603" max="13604" width="4.109375" style="7" bestFit="1" customWidth="1"/>
    <col min="13605" max="13605" width="3.88671875" style="7" bestFit="1" customWidth="1"/>
    <col min="13606" max="13606" width="4.109375" style="7" bestFit="1" customWidth="1"/>
    <col min="13607" max="13607" width="5.44140625" style="7" bestFit="1" customWidth="1"/>
    <col min="13608" max="13608" width="4.88671875" style="7" customWidth="1"/>
    <col min="13609" max="13609" width="3.44140625" style="7" bestFit="1" customWidth="1"/>
    <col min="13610" max="13610" width="4.109375" style="7" bestFit="1" customWidth="1"/>
    <col min="13611" max="13611" width="3.33203125" style="7" bestFit="1" customWidth="1"/>
    <col min="13612" max="13612" width="3.33203125" style="7" customWidth="1"/>
    <col min="13613" max="13613" width="3.33203125" style="7" bestFit="1" customWidth="1"/>
    <col min="13614" max="13614" width="3.88671875" style="7" bestFit="1" customWidth="1"/>
    <col min="13615" max="13615" width="4.33203125" style="7" customWidth="1"/>
    <col min="13616" max="13824" width="11.5546875" style="7"/>
    <col min="13825" max="13825" width="17.6640625" style="7" customWidth="1"/>
    <col min="13826" max="13826" width="4.109375" style="7" bestFit="1" customWidth="1"/>
    <col min="13827" max="13827" width="3.33203125" style="7" bestFit="1" customWidth="1"/>
    <col min="13828" max="13828" width="3.88671875" style="7" bestFit="1" customWidth="1"/>
    <col min="13829" max="13831" width="4.109375" style="7" bestFit="1" customWidth="1"/>
    <col min="13832" max="13832" width="3.88671875" style="7" bestFit="1" customWidth="1"/>
    <col min="13833" max="13833" width="4.109375" style="7" bestFit="1" customWidth="1"/>
    <col min="13834" max="13834" width="3.88671875" style="7" bestFit="1" customWidth="1"/>
    <col min="13835" max="13835" width="4.109375" style="7" bestFit="1" customWidth="1"/>
    <col min="13836" max="13837" width="3.88671875" style="7" bestFit="1" customWidth="1"/>
    <col min="13838" max="13838" width="4.109375" style="7" bestFit="1" customWidth="1"/>
    <col min="13839" max="13839" width="3.88671875" style="7" bestFit="1" customWidth="1"/>
    <col min="13840" max="13840" width="3.33203125" style="7" bestFit="1" customWidth="1"/>
    <col min="13841" max="13845" width="4.109375" style="7" bestFit="1" customWidth="1"/>
    <col min="13846" max="13846" width="5" style="7" bestFit="1" customWidth="1"/>
    <col min="13847" max="13847" width="5" style="7" customWidth="1"/>
    <col min="13848" max="13849" width="4.109375" style="7" bestFit="1" customWidth="1"/>
    <col min="13850" max="13851" width="3.33203125" style="7" bestFit="1" customWidth="1"/>
    <col min="13852" max="13852" width="3.44140625" style="7" bestFit="1" customWidth="1"/>
    <col min="13853" max="13854" width="4.109375" style="7" bestFit="1" customWidth="1"/>
    <col min="13855" max="13857" width="3.33203125" style="7" bestFit="1" customWidth="1"/>
    <col min="13858" max="13858" width="3.88671875" style="7" bestFit="1" customWidth="1"/>
    <col min="13859" max="13860" width="4.109375" style="7" bestFit="1" customWidth="1"/>
    <col min="13861" max="13861" width="3.88671875" style="7" bestFit="1" customWidth="1"/>
    <col min="13862" max="13862" width="4.109375" style="7" bestFit="1" customWidth="1"/>
    <col min="13863" max="13863" width="5.44140625" style="7" bestFit="1" customWidth="1"/>
    <col min="13864" max="13864" width="4.88671875" style="7" customWidth="1"/>
    <col min="13865" max="13865" width="3.44140625" style="7" bestFit="1" customWidth="1"/>
    <col min="13866" max="13866" width="4.109375" style="7" bestFit="1" customWidth="1"/>
    <col min="13867" max="13867" width="3.33203125" style="7" bestFit="1" customWidth="1"/>
    <col min="13868" max="13868" width="3.33203125" style="7" customWidth="1"/>
    <col min="13869" max="13869" width="3.33203125" style="7" bestFit="1" customWidth="1"/>
    <col min="13870" max="13870" width="3.88671875" style="7" bestFit="1" customWidth="1"/>
    <col min="13871" max="13871" width="4.33203125" style="7" customWidth="1"/>
    <col min="13872" max="14080" width="11.5546875" style="7"/>
    <col min="14081" max="14081" width="17.6640625" style="7" customWidth="1"/>
    <col min="14082" max="14082" width="4.109375" style="7" bestFit="1" customWidth="1"/>
    <col min="14083" max="14083" width="3.33203125" style="7" bestFit="1" customWidth="1"/>
    <col min="14084" max="14084" width="3.88671875" style="7" bestFit="1" customWidth="1"/>
    <col min="14085" max="14087" width="4.109375" style="7" bestFit="1" customWidth="1"/>
    <col min="14088" max="14088" width="3.88671875" style="7" bestFit="1" customWidth="1"/>
    <col min="14089" max="14089" width="4.109375" style="7" bestFit="1" customWidth="1"/>
    <col min="14090" max="14090" width="3.88671875" style="7" bestFit="1" customWidth="1"/>
    <col min="14091" max="14091" width="4.109375" style="7" bestFit="1" customWidth="1"/>
    <col min="14092" max="14093" width="3.88671875" style="7" bestFit="1" customWidth="1"/>
    <col min="14094" max="14094" width="4.109375" style="7" bestFit="1" customWidth="1"/>
    <col min="14095" max="14095" width="3.88671875" style="7" bestFit="1" customWidth="1"/>
    <col min="14096" max="14096" width="3.33203125" style="7" bestFit="1" customWidth="1"/>
    <col min="14097" max="14101" width="4.109375" style="7" bestFit="1" customWidth="1"/>
    <col min="14102" max="14102" width="5" style="7" bestFit="1" customWidth="1"/>
    <col min="14103" max="14103" width="5" style="7" customWidth="1"/>
    <col min="14104" max="14105" width="4.109375" style="7" bestFit="1" customWidth="1"/>
    <col min="14106" max="14107" width="3.33203125" style="7" bestFit="1" customWidth="1"/>
    <col min="14108" max="14108" width="3.44140625" style="7" bestFit="1" customWidth="1"/>
    <col min="14109" max="14110" width="4.109375" style="7" bestFit="1" customWidth="1"/>
    <col min="14111" max="14113" width="3.33203125" style="7" bestFit="1" customWidth="1"/>
    <col min="14114" max="14114" width="3.88671875" style="7" bestFit="1" customWidth="1"/>
    <col min="14115" max="14116" width="4.109375" style="7" bestFit="1" customWidth="1"/>
    <col min="14117" max="14117" width="3.88671875" style="7" bestFit="1" customWidth="1"/>
    <col min="14118" max="14118" width="4.109375" style="7" bestFit="1" customWidth="1"/>
    <col min="14119" max="14119" width="5.44140625" style="7" bestFit="1" customWidth="1"/>
    <col min="14120" max="14120" width="4.88671875" style="7" customWidth="1"/>
    <col min="14121" max="14121" width="3.44140625" style="7" bestFit="1" customWidth="1"/>
    <col min="14122" max="14122" width="4.109375" style="7" bestFit="1" customWidth="1"/>
    <col min="14123" max="14123" width="3.33203125" style="7" bestFit="1" customWidth="1"/>
    <col min="14124" max="14124" width="3.33203125" style="7" customWidth="1"/>
    <col min="14125" max="14125" width="3.33203125" style="7" bestFit="1" customWidth="1"/>
    <col min="14126" max="14126" width="3.88671875" style="7" bestFit="1" customWidth="1"/>
    <col min="14127" max="14127" width="4.33203125" style="7" customWidth="1"/>
    <col min="14128" max="14336" width="11.5546875" style="7"/>
    <col min="14337" max="14337" width="17.6640625" style="7" customWidth="1"/>
    <col min="14338" max="14338" width="4.109375" style="7" bestFit="1" customWidth="1"/>
    <col min="14339" max="14339" width="3.33203125" style="7" bestFit="1" customWidth="1"/>
    <col min="14340" max="14340" width="3.88671875" style="7" bestFit="1" customWidth="1"/>
    <col min="14341" max="14343" width="4.109375" style="7" bestFit="1" customWidth="1"/>
    <col min="14344" max="14344" width="3.88671875" style="7" bestFit="1" customWidth="1"/>
    <col min="14345" max="14345" width="4.109375" style="7" bestFit="1" customWidth="1"/>
    <col min="14346" max="14346" width="3.88671875" style="7" bestFit="1" customWidth="1"/>
    <col min="14347" max="14347" width="4.109375" style="7" bestFit="1" customWidth="1"/>
    <col min="14348" max="14349" width="3.88671875" style="7" bestFit="1" customWidth="1"/>
    <col min="14350" max="14350" width="4.109375" style="7" bestFit="1" customWidth="1"/>
    <col min="14351" max="14351" width="3.88671875" style="7" bestFit="1" customWidth="1"/>
    <col min="14352" max="14352" width="3.33203125" style="7" bestFit="1" customWidth="1"/>
    <col min="14353" max="14357" width="4.109375" style="7" bestFit="1" customWidth="1"/>
    <col min="14358" max="14358" width="5" style="7" bestFit="1" customWidth="1"/>
    <col min="14359" max="14359" width="5" style="7" customWidth="1"/>
    <col min="14360" max="14361" width="4.109375" style="7" bestFit="1" customWidth="1"/>
    <col min="14362" max="14363" width="3.33203125" style="7" bestFit="1" customWidth="1"/>
    <col min="14364" max="14364" width="3.44140625" style="7" bestFit="1" customWidth="1"/>
    <col min="14365" max="14366" width="4.109375" style="7" bestFit="1" customWidth="1"/>
    <col min="14367" max="14369" width="3.33203125" style="7" bestFit="1" customWidth="1"/>
    <col min="14370" max="14370" width="3.88671875" style="7" bestFit="1" customWidth="1"/>
    <col min="14371" max="14372" width="4.109375" style="7" bestFit="1" customWidth="1"/>
    <col min="14373" max="14373" width="3.88671875" style="7" bestFit="1" customWidth="1"/>
    <col min="14374" max="14374" width="4.109375" style="7" bestFit="1" customWidth="1"/>
    <col min="14375" max="14375" width="5.44140625" style="7" bestFit="1" customWidth="1"/>
    <col min="14376" max="14376" width="4.88671875" style="7" customWidth="1"/>
    <col min="14377" max="14377" width="3.44140625" style="7" bestFit="1" customWidth="1"/>
    <col min="14378" max="14378" width="4.109375" style="7" bestFit="1" customWidth="1"/>
    <col min="14379" max="14379" width="3.33203125" style="7" bestFit="1" customWidth="1"/>
    <col min="14380" max="14380" width="3.33203125" style="7" customWidth="1"/>
    <col min="14381" max="14381" width="3.33203125" style="7" bestFit="1" customWidth="1"/>
    <col min="14382" max="14382" width="3.88671875" style="7" bestFit="1" customWidth="1"/>
    <col min="14383" max="14383" width="4.33203125" style="7" customWidth="1"/>
    <col min="14384" max="14592" width="11.5546875" style="7"/>
    <col min="14593" max="14593" width="17.6640625" style="7" customWidth="1"/>
    <col min="14594" max="14594" width="4.109375" style="7" bestFit="1" customWidth="1"/>
    <col min="14595" max="14595" width="3.33203125" style="7" bestFit="1" customWidth="1"/>
    <col min="14596" max="14596" width="3.88671875" style="7" bestFit="1" customWidth="1"/>
    <col min="14597" max="14599" width="4.109375" style="7" bestFit="1" customWidth="1"/>
    <col min="14600" max="14600" width="3.88671875" style="7" bestFit="1" customWidth="1"/>
    <col min="14601" max="14601" width="4.109375" style="7" bestFit="1" customWidth="1"/>
    <col min="14602" max="14602" width="3.88671875" style="7" bestFit="1" customWidth="1"/>
    <col min="14603" max="14603" width="4.109375" style="7" bestFit="1" customWidth="1"/>
    <col min="14604" max="14605" width="3.88671875" style="7" bestFit="1" customWidth="1"/>
    <col min="14606" max="14606" width="4.109375" style="7" bestFit="1" customWidth="1"/>
    <col min="14607" max="14607" width="3.88671875" style="7" bestFit="1" customWidth="1"/>
    <col min="14608" max="14608" width="3.33203125" style="7" bestFit="1" customWidth="1"/>
    <col min="14609" max="14613" width="4.109375" style="7" bestFit="1" customWidth="1"/>
    <col min="14614" max="14614" width="5" style="7" bestFit="1" customWidth="1"/>
    <col min="14615" max="14615" width="5" style="7" customWidth="1"/>
    <col min="14616" max="14617" width="4.109375" style="7" bestFit="1" customWidth="1"/>
    <col min="14618" max="14619" width="3.33203125" style="7" bestFit="1" customWidth="1"/>
    <col min="14620" max="14620" width="3.44140625" style="7" bestFit="1" customWidth="1"/>
    <col min="14621" max="14622" width="4.109375" style="7" bestFit="1" customWidth="1"/>
    <col min="14623" max="14625" width="3.33203125" style="7" bestFit="1" customWidth="1"/>
    <col min="14626" max="14626" width="3.88671875" style="7" bestFit="1" customWidth="1"/>
    <col min="14627" max="14628" width="4.109375" style="7" bestFit="1" customWidth="1"/>
    <col min="14629" max="14629" width="3.88671875" style="7" bestFit="1" customWidth="1"/>
    <col min="14630" max="14630" width="4.109375" style="7" bestFit="1" customWidth="1"/>
    <col min="14631" max="14631" width="5.44140625" style="7" bestFit="1" customWidth="1"/>
    <col min="14632" max="14632" width="4.88671875" style="7" customWidth="1"/>
    <col min="14633" max="14633" width="3.44140625" style="7" bestFit="1" customWidth="1"/>
    <col min="14634" max="14634" width="4.109375" style="7" bestFit="1" customWidth="1"/>
    <col min="14635" max="14635" width="3.33203125" style="7" bestFit="1" customWidth="1"/>
    <col min="14636" max="14636" width="3.33203125" style="7" customWidth="1"/>
    <col min="14637" max="14637" width="3.33203125" style="7" bestFit="1" customWidth="1"/>
    <col min="14638" max="14638" width="3.88671875" style="7" bestFit="1" customWidth="1"/>
    <col min="14639" max="14639" width="4.33203125" style="7" customWidth="1"/>
    <col min="14640" max="14848" width="11.5546875" style="7"/>
    <col min="14849" max="14849" width="17.6640625" style="7" customWidth="1"/>
    <col min="14850" max="14850" width="4.109375" style="7" bestFit="1" customWidth="1"/>
    <col min="14851" max="14851" width="3.33203125" style="7" bestFit="1" customWidth="1"/>
    <col min="14852" max="14852" width="3.88671875" style="7" bestFit="1" customWidth="1"/>
    <col min="14853" max="14855" width="4.109375" style="7" bestFit="1" customWidth="1"/>
    <col min="14856" max="14856" width="3.88671875" style="7" bestFit="1" customWidth="1"/>
    <col min="14857" max="14857" width="4.109375" style="7" bestFit="1" customWidth="1"/>
    <col min="14858" max="14858" width="3.88671875" style="7" bestFit="1" customWidth="1"/>
    <col min="14859" max="14859" width="4.109375" style="7" bestFit="1" customWidth="1"/>
    <col min="14860" max="14861" width="3.88671875" style="7" bestFit="1" customWidth="1"/>
    <col min="14862" max="14862" width="4.109375" style="7" bestFit="1" customWidth="1"/>
    <col min="14863" max="14863" width="3.88671875" style="7" bestFit="1" customWidth="1"/>
    <col min="14864" max="14864" width="3.33203125" style="7" bestFit="1" customWidth="1"/>
    <col min="14865" max="14869" width="4.109375" style="7" bestFit="1" customWidth="1"/>
    <col min="14870" max="14870" width="5" style="7" bestFit="1" customWidth="1"/>
    <col min="14871" max="14871" width="5" style="7" customWidth="1"/>
    <col min="14872" max="14873" width="4.109375" style="7" bestFit="1" customWidth="1"/>
    <col min="14874" max="14875" width="3.33203125" style="7" bestFit="1" customWidth="1"/>
    <col min="14876" max="14876" width="3.44140625" style="7" bestFit="1" customWidth="1"/>
    <col min="14877" max="14878" width="4.109375" style="7" bestFit="1" customWidth="1"/>
    <col min="14879" max="14881" width="3.33203125" style="7" bestFit="1" customWidth="1"/>
    <col min="14882" max="14882" width="3.88671875" style="7" bestFit="1" customWidth="1"/>
    <col min="14883" max="14884" width="4.109375" style="7" bestFit="1" customWidth="1"/>
    <col min="14885" max="14885" width="3.88671875" style="7" bestFit="1" customWidth="1"/>
    <col min="14886" max="14886" width="4.109375" style="7" bestFit="1" customWidth="1"/>
    <col min="14887" max="14887" width="5.44140625" style="7" bestFit="1" customWidth="1"/>
    <col min="14888" max="14888" width="4.88671875" style="7" customWidth="1"/>
    <col min="14889" max="14889" width="3.44140625" style="7" bestFit="1" customWidth="1"/>
    <col min="14890" max="14890" width="4.109375" style="7" bestFit="1" customWidth="1"/>
    <col min="14891" max="14891" width="3.33203125" style="7" bestFit="1" customWidth="1"/>
    <col min="14892" max="14892" width="3.33203125" style="7" customWidth="1"/>
    <col min="14893" max="14893" width="3.33203125" style="7" bestFit="1" customWidth="1"/>
    <col min="14894" max="14894" width="3.88671875" style="7" bestFit="1" customWidth="1"/>
    <col min="14895" max="14895" width="4.33203125" style="7" customWidth="1"/>
    <col min="14896" max="15104" width="11.5546875" style="7"/>
    <col min="15105" max="15105" width="17.6640625" style="7" customWidth="1"/>
    <col min="15106" max="15106" width="4.109375" style="7" bestFit="1" customWidth="1"/>
    <col min="15107" max="15107" width="3.33203125" style="7" bestFit="1" customWidth="1"/>
    <col min="15108" max="15108" width="3.88671875" style="7" bestFit="1" customWidth="1"/>
    <col min="15109" max="15111" width="4.109375" style="7" bestFit="1" customWidth="1"/>
    <col min="15112" max="15112" width="3.88671875" style="7" bestFit="1" customWidth="1"/>
    <col min="15113" max="15113" width="4.109375" style="7" bestFit="1" customWidth="1"/>
    <col min="15114" max="15114" width="3.88671875" style="7" bestFit="1" customWidth="1"/>
    <col min="15115" max="15115" width="4.109375" style="7" bestFit="1" customWidth="1"/>
    <col min="15116" max="15117" width="3.88671875" style="7" bestFit="1" customWidth="1"/>
    <col min="15118" max="15118" width="4.109375" style="7" bestFit="1" customWidth="1"/>
    <col min="15119" max="15119" width="3.88671875" style="7" bestFit="1" customWidth="1"/>
    <col min="15120" max="15120" width="3.33203125" style="7" bestFit="1" customWidth="1"/>
    <col min="15121" max="15125" width="4.109375" style="7" bestFit="1" customWidth="1"/>
    <col min="15126" max="15126" width="5" style="7" bestFit="1" customWidth="1"/>
    <col min="15127" max="15127" width="5" style="7" customWidth="1"/>
    <col min="15128" max="15129" width="4.109375" style="7" bestFit="1" customWidth="1"/>
    <col min="15130" max="15131" width="3.33203125" style="7" bestFit="1" customWidth="1"/>
    <col min="15132" max="15132" width="3.44140625" style="7" bestFit="1" customWidth="1"/>
    <col min="15133" max="15134" width="4.109375" style="7" bestFit="1" customWidth="1"/>
    <col min="15135" max="15137" width="3.33203125" style="7" bestFit="1" customWidth="1"/>
    <col min="15138" max="15138" width="3.88671875" style="7" bestFit="1" customWidth="1"/>
    <col min="15139" max="15140" width="4.109375" style="7" bestFit="1" customWidth="1"/>
    <col min="15141" max="15141" width="3.88671875" style="7" bestFit="1" customWidth="1"/>
    <col min="15142" max="15142" width="4.109375" style="7" bestFit="1" customWidth="1"/>
    <col min="15143" max="15143" width="5.44140625" style="7" bestFit="1" customWidth="1"/>
    <col min="15144" max="15144" width="4.88671875" style="7" customWidth="1"/>
    <col min="15145" max="15145" width="3.44140625" style="7" bestFit="1" customWidth="1"/>
    <col min="15146" max="15146" width="4.109375" style="7" bestFit="1" customWidth="1"/>
    <col min="15147" max="15147" width="3.33203125" style="7" bestFit="1" customWidth="1"/>
    <col min="15148" max="15148" width="3.33203125" style="7" customWidth="1"/>
    <col min="15149" max="15149" width="3.33203125" style="7" bestFit="1" customWidth="1"/>
    <col min="15150" max="15150" width="3.88671875" style="7" bestFit="1" customWidth="1"/>
    <col min="15151" max="15151" width="4.33203125" style="7" customWidth="1"/>
    <col min="15152" max="15360" width="11.5546875" style="7"/>
    <col min="15361" max="15361" width="17.6640625" style="7" customWidth="1"/>
    <col min="15362" max="15362" width="4.109375" style="7" bestFit="1" customWidth="1"/>
    <col min="15363" max="15363" width="3.33203125" style="7" bestFit="1" customWidth="1"/>
    <col min="15364" max="15364" width="3.88671875" style="7" bestFit="1" customWidth="1"/>
    <col min="15365" max="15367" width="4.109375" style="7" bestFit="1" customWidth="1"/>
    <col min="15368" max="15368" width="3.88671875" style="7" bestFit="1" customWidth="1"/>
    <col min="15369" max="15369" width="4.109375" style="7" bestFit="1" customWidth="1"/>
    <col min="15370" max="15370" width="3.88671875" style="7" bestFit="1" customWidth="1"/>
    <col min="15371" max="15371" width="4.109375" style="7" bestFit="1" customWidth="1"/>
    <col min="15372" max="15373" width="3.88671875" style="7" bestFit="1" customWidth="1"/>
    <col min="15374" max="15374" width="4.109375" style="7" bestFit="1" customWidth="1"/>
    <col min="15375" max="15375" width="3.88671875" style="7" bestFit="1" customWidth="1"/>
    <col min="15376" max="15376" width="3.33203125" style="7" bestFit="1" customWidth="1"/>
    <col min="15377" max="15381" width="4.109375" style="7" bestFit="1" customWidth="1"/>
    <col min="15382" max="15382" width="5" style="7" bestFit="1" customWidth="1"/>
    <col min="15383" max="15383" width="5" style="7" customWidth="1"/>
    <col min="15384" max="15385" width="4.109375" style="7" bestFit="1" customWidth="1"/>
    <col min="15386" max="15387" width="3.33203125" style="7" bestFit="1" customWidth="1"/>
    <col min="15388" max="15388" width="3.44140625" style="7" bestFit="1" customWidth="1"/>
    <col min="15389" max="15390" width="4.109375" style="7" bestFit="1" customWidth="1"/>
    <col min="15391" max="15393" width="3.33203125" style="7" bestFit="1" customWidth="1"/>
    <col min="15394" max="15394" width="3.88671875" style="7" bestFit="1" customWidth="1"/>
    <col min="15395" max="15396" width="4.109375" style="7" bestFit="1" customWidth="1"/>
    <col min="15397" max="15397" width="3.88671875" style="7" bestFit="1" customWidth="1"/>
    <col min="15398" max="15398" width="4.109375" style="7" bestFit="1" customWidth="1"/>
    <col min="15399" max="15399" width="5.44140625" style="7" bestFit="1" customWidth="1"/>
    <col min="15400" max="15400" width="4.88671875" style="7" customWidth="1"/>
    <col min="15401" max="15401" width="3.44140625" style="7" bestFit="1" customWidth="1"/>
    <col min="15402" max="15402" width="4.109375" style="7" bestFit="1" customWidth="1"/>
    <col min="15403" max="15403" width="3.33203125" style="7" bestFit="1" customWidth="1"/>
    <col min="15404" max="15404" width="3.33203125" style="7" customWidth="1"/>
    <col min="15405" max="15405" width="3.33203125" style="7" bestFit="1" customWidth="1"/>
    <col min="15406" max="15406" width="3.88671875" style="7" bestFit="1" customWidth="1"/>
    <col min="15407" max="15407" width="4.33203125" style="7" customWidth="1"/>
    <col min="15408" max="15616" width="11.5546875" style="7"/>
    <col min="15617" max="15617" width="17.6640625" style="7" customWidth="1"/>
    <col min="15618" max="15618" width="4.109375" style="7" bestFit="1" customWidth="1"/>
    <col min="15619" max="15619" width="3.33203125" style="7" bestFit="1" customWidth="1"/>
    <col min="15620" max="15620" width="3.88671875" style="7" bestFit="1" customWidth="1"/>
    <col min="15621" max="15623" width="4.109375" style="7" bestFit="1" customWidth="1"/>
    <col min="15624" max="15624" width="3.88671875" style="7" bestFit="1" customWidth="1"/>
    <col min="15625" max="15625" width="4.109375" style="7" bestFit="1" customWidth="1"/>
    <col min="15626" max="15626" width="3.88671875" style="7" bestFit="1" customWidth="1"/>
    <col min="15627" max="15627" width="4.109375" style="7" bestFit="1" customWidth="1"/>
    <col min="15628" max="15629" width="3.88671875" style="7" bestFit="1" customWidth="1"/>
    <col min="15630" max="15630" width="4.109375" style="7" bestFit="1" customWidth="1"/>
    <col min="15631" max="15631" width="3.88671875" style="7" bestFit="1" customWidth="1"/>
    <col min="15632" max="15632" width="3.33203125" style="7" bestFit="1" customWidth="1"/>
    <col min="15633" max="15637" width="4.109375" style="7" bestFit="1" customWidth="1"/>
    <col min="15638" max="15638" width="5" style="7" bestFit="1" customWidth="1"/>
    <col min="15639" max="15639" width="5" style="7" customWidth="1"/>
    <col min="15640" max="15641" width="4.109375" style="7" bestFit="1" customWidth="1"/>
    <col min="15642" max="15643" width="3.33203125" style="7" bestFit="1" customWidth="1"/>
    <col min="15644" max="15644" width="3.44140625" style="7" bestFit="1" customWidth="1"/>
    <col min="15645" max="15646" width="4.109375" style="7" bestFit="1" customWidth="1"/>
    <col min="15647" max="15649" width="3.33203125" style="7" bestFit="1" customWidth="1"/>
    <col min="15650" max="15650" width="3.88671875" style="7" bestFit="1" customWidth="1"/>
    <col min="15651" max="15652" width="4.109375" style="7" bestFit="1" customWidth="1"/>
    <col min="15653" max="15653" width="3.88671875" style="7" bestFit="1" customWidth="1"/>
    <col min="15654" max="15654" width="4.109375" style="7" bestFit="1" customWidth="1"/>
    <col min="15655" max="15655" width="5.44140625" style="7" bestFit="1" customWidth="1"/>
    <col min="15656" max="15656" width="4.88671875" style="7" customWidth="1"/>
    <col min="15657" max="15657" width="3.44140625" style="7" bestFit="1" customWidth="1"/>
    <col min="15658" max="15658" width="4.109375" style="7" bestFit="1" customWidth="1"/>
    <col min="15659" max="15659" width="3.33203125" style="7" bestFit="1" customWidth="1"/>
    <col min="15660" max="15660" width="3.33203125" style="7" customWidth="1"/>
    <col min="15661" max="15661" width="3.33203125" style="7" bestFit="1" customWidth="1"/>
    <col min="15662" max="15662" width="3.88671875" style="7" bestFit="1" customWidth="1"/>
    <col min="15663" max="15663" width="4.33203125" style="7" customWidth="1"/>
    <col min="15664" max="15872" width="11.5546875" style="7"/>
    <col min="15873" max="15873" width="17.6640625" style="7" customWidth="1"/>
    <col min="15874" max="15874" width="4.109375" style="7" bestFit="1" customWidth="1"/>
    <col min="15875" max="15875" width="3.33203125" style="7" bestFit="1" customWidth="1"/>
    <col min="15876" max="15876" width="3.88671875" style="7" bestFit="1" customWidth="1"/>
    <col min="15877" max="15879" width="4.109375" style="7" bestFit="1" customWidth="1"/>
    <col min="15880" max="15880" width="3.88671875" style="7" bestFit="1" customWidth="1"/>
    <col min="15881" max="15881" width="4.109375" style="7" bestFit="1" customWidth="1"/>
    <col min="15882" max="15882" width="3.88671875" style="7" bestFit="1" customWidth="1"/>
    <col min="15883" max="15883" width="4.109375" style="7" bestFit="1" customWidth="1"/>
    <col min="15884" max="15885" width="3.88671875" style="7" bestFit="1" customWidth="1"/>
    <col min="15886" max="15886" width="4.109375" style="7" bestFit="1" customWidth="1"/>
    <col min="15887" max="15887" width="3.88671875" style="7" bestFit="1" customWidth="1"/>
    <col min="15888" max="15888" width="3.33203125" style="7" bestFit="1" customWidth="1"/>
    <col min="15889" max="15893" width="4.109375" style="7" bestFit="1" customWidth="1"/>
    <col min="15894" max="15894" width="5" style="7" bestFit="1" customWidth="1"/>
    <col min="15895" max="15895" width="5" style="7" customWidth="1"/>
    <col min="15896" max="15897" width="4.109375" style="7" bestFit="1" customWidth="1"/>
    <col min="15898" max="15899" width="3.33203125" style="7" bestFit="1" customWidth="1"/>
    <col min="15900" max="15900" width="3.44140625" style="7" bestFit="1" customWidth="1"/>
    <col min="15901" max="15902" width="4.109375" style="7" bestFit="1" customWidth="1"/>
    <col min="15903" max="15905" width="3.33203125" style="7" bestFit="1" customWidth="1"/>
    <col min="15906" max="15906" width="3.88671875" style="7" bestFit="1" customWidth="1"/>
    <col min="15907" max="15908" width="4.109375" style="7" bestFit="1" customWidth="1"/>
    <col min="15909" max="15909" width="3.88671875" style="7" bestFit="1" customWidth="1"/>
    <col min="15910" max="15910" width="4.109375" style="7" bestFit="1" customWidth="1"/>
    <col min="15911" max="15911" width="5.44140625" style="7" bestFit="1" customWidth="1"/>
    <col min="15912" max="15912" width="4.88671875" style="7" customWidth="1"/>
    <col min="15913" max="15913" width="3.44140625" style="7" bestFit="1" customWidth="1"/>
    <col min="15914" max="15914" width="4.109375" style="7" bestFit="1" customWidth="1"/>
    <col min="15915" max="15915" width="3.33203125" style="7" bestFit="1" customWidth="1"/>
    <col min="15916" max="15916" width="3.33203125" style="7" customWidth="1"/>
    <col min="15917" max="15917" width="3.33203125" style="7" bestFit="1" customWidth="1"/>
    <col min="15918" max="15918" width="3.88671875" style="7" bestFit="1" customWidth="1"/>
    <col min="15919" max="15919" width="4.33203125" style="7" customWidth="1"/>
    <col min="15920" max="16128" width="11.5546875" style="7"/>
    <col min="16129" max="16129" width="17.6640625" style="7" customWidth="1"/>
    <col min="16130" max="16130" width="4.109375" style="7" bestFit="1" customWidth="1"/>
    <col min="16131" max="16131" width="3.33203125" style="7" bestFit="1" customWidth="1"/>
    <col min="16132" max="16132" width="3.88671875" style="7" bestFit="1" customWidth="1"/>
    <col min="16133" max="16135" width="4.109375" style="7" bestFit="1" customWidth="1"/>
    <col min="16136" max="16136" width="3.88671875" style="7" bestFit="1" customWidth="1"/>
    <col min="16137" max="16137" width="4.109375" style="7" bestFit="1" customWidth="1"/>
    <col min="16138" max="16138" width="3.88671875" style="7" bestFit="1" customWidth="1"/>
    <col min="16139" max="16139" width="4.109375" style="7" bestFit="1" customWidth="1"/>
    <col min="16140" max="16141" width="3.88671875" style="7" bestFit="1" customWidth="1"/>
    <col min="16142" max="16142" width="4.109375" style="7" bestFit="1" customWidth="1"/>
    <col min="16143" max="16143" width="3.88671875" style="7" bestFit="1" customWidth="1"/>
    <col min="16144" max="16144" width="3.33203125" style="7" bestFit="1" customWidth="1"/>
    <col min="16145" max="16149" width="4.109375" style="7" bestFit="1" customWidth="1"/>
    <col min="16150" max="16150" width="5" style="7" bestFit="1" customWidth="1"/>
    <col min="16151" max="16151" width="5" style="7" customWidth="1"/>
    <col min="16152" max="16153" width="4.109375" style="7" bestFit="1" customWidth="1"/>
    <col min="16154" max="16155" width="3.33203125" style="7" bestFit="1" customWidth="1"/>
    <col min="16156" max="16156" width="3.44140625" style="7" bestFit="1" customWidth="1"/>
    <col min="16157" max="16158" width="4.109375" style="7" bestFit="1" customWidth="1"/>
    <col min="16159" max="16161" width="3.33203125" style="7" bestFit="1" customWidth="1"/>
    <col min="16162" max="16162" width="3.88671875" style="7" bestFit="1" customWidth="1"/>
    <col min="16163" max="16164" width="4.109375" style="7" bestFit="1" customWidth="1"/>
    <col min="16165" max="16165" width="3.88671875" style="7" bestFit="1" customWidth="1"/>
    <col min="16166" max="16166" width="4.109375" style="7" bestFit="1" customWidth="1"/>
    <col min="16167" max="16167" width="5.44140625" style="7" bestFit="1" customWidth="1"/>
    <col min="16168" max="16168" width="4.88671875" style="7" customWidth="1"/>
    <col min="16169" max="16169" width="3.44140625" style="7" bestFit="1" customWidth="1"/>
    <col min="16170" max="16170" width="4.109375" style="7" bestFit="1" customWidth="1"/>
    <col min="16171" max="16171" width="3.33203125" style="7" bestFit="1" customWidth="1"/>
    <col min="16172" max="16172" width="3.33203125" style="7" customWidth="1"/>
    <col min="16173" max="16173" width="3.33203125" style="7" bestFit="1" customWidth="1"/>
    <col min="16174" max="16174" width="3.88671875" style="7" bestFit="1" customWidth="1"/>
    <col min="16175" max="16175" width="4.33203125" style="7" customWidth="1"/>
    <col min="16176" max="16384" width="11.5546875" style="7"/>
  </cols>
  <sheetData>
    <row r="1" spans="1:50" s="39" customFormat="1" ht="18" customHeight="1">
      <c r="A1" s="1451" t="s">
        <v>1210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c r="AO1" s="38"/>
      <c r="AP1" s="38"/>
      <c r="AQ1" s="38"/>
      <c r="AR1" s="38"/>
      <c r="AS1" s="38"/>
      <c r="AT1" s="38"/>
      <c r="AU1" s="38"/>
    </row>
    <row r="2" spans="1:50" s="41" customFormat="1" ht="27.9" customHeight="1">
      <c r="A2" s="40" t="s">
        <v>50</v>
      </c>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row>
    <row r="3" spans="1:50" s="41" customFormat="1" ht="27.9" customHeight="1">
      <c r="A3" s="42" t="s">
        <v>51</v>
      </c>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row>
    <row r="4" spans="1:50" s="43" customFormat="1" ht="18" customHeight="1">
      <c r="A4" s="5">
        <v>46173</v>
      </c>
      <c r="B4" s="5"/>
      <c r="C4" s="5"/>
      <c r="D4" s="5"/>
      <c r="E4" s="5"/>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row>
    <row r="5" spans="1:50" ht="12.75" customHeight="1" thickBot="1">
      <c r="A5" s="44"/>
    </row>
    <row r="6" spans="1:50" s="13" customFormat="1" ht="18" customHeight="1">
      <c r="A6" s="45"/>
      <c r="B6" s="46" t="s">
        <v>52</v>
      </c>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7"/>
      <c r="AF6" s="47"/>
      <c r="AG6" s="47"/>
      <c r="AH6" s="47"/>
      <c r="AI6" s="47"/>
      <c r="AJ6" s="47"/>
      <c r="AK6" s="47"/>
      <c r="AL6" s="48"/>
      <c r="AM6" s="49"/>
      <c r="AN6" s="45"/>
      <c r="AO6" s="46" t="s">
        <v>53</v>
      </c>
      <c r="AP6" s="47"/>
      <c r="AQ6" s="47"/>
      <c r="AR6" s="47"/>
      <c r="AS6" s="47"/>
      <c r="AT6" s="47"/>
      <c r="AU6" s="47"/>
    </row>
    <row r="7" spans="1:50" s="13" customFormat="1" ht="24" customHeight="1">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1"/>
      <c r="AM7" s="52"/>
      <c r="AO7" s="50"/>
      <c r="AP7" s="50"/>
      <c r="AQ7" s="50"/>
      <c r="AR7" s="50"/>
      <c r="AS7" s="50"/>
      <c r="AT7" s="50"/>
      <c r="AU7" s="50"/>
    </row>
    <row r="8" spans="1:50" ht="140.1" customHeight="1">
      <c r="A8" s="53" t="s">
        <v>1</v>
      </c>
      <c r="B8" s="54" t="s">
        <v>16</v>
      </c>
      <c r="C8" s="54" t="s">
        <v>54</v>
      </c>
      <c r="D8" s="54" t="s">
        <v>55</v>
      </c>
      <c r="E8" s="54" t="s">
        <v>56</v>
      </c>
      <c r="F8" s="54" t="s">
        <v>57</v>
      </c>
      <c r="G8" s="54" t="s">
        <v>58</v>
      </c>
      <c r="H8" s="54" t="s">
        <v>59</v>
      </c>
      <c r="I8" s="54" t="s">
        <v>60</v>
      </c>
      <c r="J8" s="54" t="s">
        <v>61</v>
      </c>
      <c r="K8" s="54" t="s">
        <v>62</v>
      </c>
      <c r="L8" s="54" t="s">
        <v>63</v>
      </c>
      <c r="M8" s="54" t="s">
        <v>64</v>
      </c>
      <c r="N8" s="54" t="s">
        <v>65</v>
      </c>
      <c r="O8" s="54" t="s">
        <v>66</v>
      </c>
      <c r="P8" s="54" t="s">
        <v>67</v>
      </c>
      <c r="Q8" s="54" t="s">
        <v>68</v>
      </c>
      <c r="R8" s="54" t="s">
        <v>69</v>
      </c>
      <c r="S8" s="54" t="s">
        <v>70</v>
      </c>
      <c r="T8" s="54" t="s">
        <v>71</v>
      </c>
      <c r="U8" s="54" t="s">
        <v>72</v>
      </c>
      <c r="V8" s="54" t="s">
        <v>73</v>
      </c>
      <c r="W8" s="54" t="s">
        <v>74</v>
      </c>
      <c r="X8" s="54" t="s">
        <v>75</v>
      </c>
      <c r="Y8" s="54" t="s">
        <v>76</v>
      </c>
      <c r="Z8" s="54" t="s">
        <v>77</v>
      </c>
      <c r="AA8" s="54" t="s">
        <v>78</v>
      </c>
      <c r="AB8" s="54" t="s">
        <v>79</v>
      </c>
      <c r="AC8" s="54" t="s">
        <v>80</v>
      </c>
      <c r="AD8" s="54" t="s">
        <v>81</v>
      </c>
      <c r="AE8" s="54" t="s">
        <v>82</v>
      </c>
      <c r="AF8" s="54" t="s">
        <v>83</v>
      </c>
      <c r="AG8" s="54" t="s">
        <v>84</v>
      </c>
      <c r="AH8" s="54" t="s">
        <v>85</v>
      </c>
      <c r="AI8" s="54" t="s">
        <v>86</v>
      </c>
      <c r="AJ8" s="54" t="s">
        <v>87</v>
      </c>
      <c r="AK8" s="54" t="s">
        <v>88</v>
      </c>
      <c r="AL8" s="54" t="s">
        <v>89</v>
      </c>
      <c r="AM8" s="55" t="s">
        <v>90</v>
      </c>
      <c r="AN8" s="56" t="s">
        <v>91</v>
      </c>
      <c r="AO8" s="57" t="s">
        <v>92</v>
      </c>
      <c r="AP8" s="58" t="s">
        <v>8</v>
      </c>
      <c r="AQ8" s="58" t="s">
        <v>93</v>
      </c>
      <c r="AR8" s="58" t="s">
        <v>94</v>
      </c>
      <c r="AS8" s="58" t="s">
        <v>95</v>
      </c>
      <c r="AT8" s="58" t="s">
        <v>96</v>
      </c>
      <c r="AU8" s="59" t="s">
        <v>97</v>
      </c>
    </row>
    <row r="9" spans="1:50" ht="6" customHeight="1">
      <c r="A9" s="60"/>
      <c r="B9" s="61"/>
      <c r="C9" s="61"/>
      <c r="D9" s="61"/>
      <c r="E9" s="61"/>
      <c r="F9" s="61"/>
      <c r="G9" s="61"/>
      <c r="H9" s="61"/>
      <c r="I9" s="61"/>
      <c r="J9" s="61"/>
      <c r="K9" s="61"/>
      <c r="L9" s="61"/>
      <c r="M9" s="61"/>
      <c r="N9" s="61"/>
      <c r="O9" s="61"/>
      <c r="P9" s="61"/>
      <c r="Q9" s="61"/>
      <c r="R9" s="61"/>
      <c r="S9" s="61"/>
      <c r="T9" s="61"/>
      <c r="U9" s="61"/>
      <c r="V9" s="61"/>
      <c r="W9" s="61"/>
      <c r="X9" s="61"/>
      <c r="Y9" s="61"/>
      <c r="Z9" s="61"/>
      <c r="AA9" s="61"/>
      <c r="AB9" s="61"/>
      <c r="AC9" s="61"/>
      <c r="AD9" s="61"/>
      <c r="AE9" s="61"/>
      <c r="AF9" s="61"/>
      <c r="AG9" s="61"/>
      <c r="AH9" s="61"/>
      <c r="AI9" s="61"/>
      <c r="AJ9" s="61"/>
      <c r="AK9" s="61"/>
      <c r="AL9" s="61"/>
      <c r="AM9" s="62"/>
      <c r="AN9" s="63"/>
      <c r="AO9" s="61"/>
      <c r="AP9" s="61"/>
      <c r="AQ9" s="61"/>
      <c r="AR9" s="61"/>
      <c r="AS9" s="61"/>
      <c r="AT9" s="61"/>
      <c r="AU9" s="63"/>
    </row>
    <row r="10" spans="1:50" s="64" customFormat="1" ht="6" customHeight="1">
      <c r="AM10" s="65"/>
      <c r="AU10" s="65"/>
    </row>
    <row r="11" spans="1:50" s="24" customFormat="1" ht="20.100000000000001" customHeight="1">
      <c r="A11" s="20" t="s">
        <v>29</v>
      </c>
      <c r="B11" s="66">
        <v>10</v>
      </c>
      <c r="C11" s="66">
        <v>2</v>
      </c>
      <c r="D11" s="66">
        <v>2</v>
      </c>
      <c r="E11" s="66">
        <v>4</v>
      </c>
      <c r="F11" s="66">
        <v>6</v>
      </c>
      <c r="G11" s="66">
        <v>10</v>
      </c>
      <c r="H11" s="66">
        <v>2</v>
      </c>
      <c r="I11" s="66">
        <v>6</v>
      </c>
      <c r="J11" s="66">
        <v>4</v>
      </c>
      <c r="K11" s="66">
        <v>13</v>
      </c>
      <c r="L11" s="66">
        <v>3</v>
      </c>
      <c r="M11" s="66">
        <v>1</v>
      </c>
      <c r="N11" s="66">
        <v>10</v>
      </c>
      <c r="O11" s="66">
        <v>7</v>
      </c>
      <c r="P11" s="66">
        <v>2</v>
      </c>
      <c r="Q11" s="66">
        <v>3</v>
      </c>
      <c r="R11" s="66">
        <v>8</v>
      </c>
      <c r="S11" s="66">
        <v>7</v>
      </c>
      <c r="T11" s="66">
        <v>14</v>
      </c>
      <c r="U11" s="66">
        <v>2</v>
      </c>
      <c r="V11" s="67">
        <v>0</v>
      </c>
      <c r="W11" s="67">
        <v>6</v>
      </c>
      <c r="X11" s="67">
        <v>5</v>
      </c>
      <c r="Y11" s="67">
        <v>1</v>
      </c>
      <c r="Z11" s="67">
        <v>0</v>
      </c>
      <c r="AA11" s="67">
        <v>2</v>
      </c>
      <c r="AB11" s="67">
        <v>4</v>
      </c>
      <c r="AC11" s="67">
        <v>7</v>
      </c>
      <c r="AD11" s="67">
        <v>1</v>
      </c>
      <c r="AE11" s="67">
        <v>1</v>
      </c>
      <c r="AF11" s="67">
        <v>0</v>
      </c>
      <c r="AG11" s="67">
        <v>1</v>
      </c>
      <c r="AH11" s="67">
        <v>3</v>
      </c>
      <c r="AI11" s="67">
        <v>3</v>
      </c>
      <c r="AJ11" s="67">
        <v>1</v>
      </c>
      <c r="AK11" s="67">
        <v>3</v>
      </c>
      <c r="AL11" s="67">
        <v>0</v>
      </c>
      <c r="AM11" s="68">
        <v>154</v>
      </c>
      <c r="AN11" s="68">
        <v>6</v>
      </c>
      <c r="AO11" s="67">
        <v>1</v>
      </c>
      <c r="AP11" s="67">
        <v>6</v>
      </c>
      <c r="AQ11" s="67">
        <v>0</v>
      </c>
      <c r="AR11" s="67">
        <v>1</v>
      </c>
      <c r="AS11" s="67">
        <v>0</v>
      </c>
      <c r="AT11" s="67">
        <v>1</v>
      </c>
      <c r="AU11" s="68">
        <v>9</v>
      </c>
      <c r="AV11" s="69"/>
      <c r="AW11" s="22"/>
      <c r="AX11" s="23"/>
    </row>
    <row r="12" spans="1:50" s="24" customFormat="1" ht="20.100000000000001" customHeight="1">
      <c r="A12" s="20" t="s">
        <v>30</v>
      </c>
      <c r="B12" s="66">
        <v>2</v>
      </c>
      <c r="C12" s="66">
        <v>0</v>
      </c>
      <c r="D12" s="66">
        <v>0</v>
      </c>
      <c r="E12" s="66">
        <v>0</v>
      </c>
      <c r="F12" s="66">
        <v>1</v>
      </c>
      <c r="G12" s="66">
        <v>0</v>
      </c>
      <c r="H12" s="66">
        <v>0</v>
      </c>
      <c r="I12" s="66">
        <v>1</v>
      </c>
      <c r="J12" s="66">
        <v>0</v>
      </c>
      <c r="K12" s="66">
        <v>1</v>
      </c>
      <c r="L12" s="66">
        <v>0</v>
      </c>
      <c r="M12" s="66">
        <v>0</v>
      </c>
      <c r="N12" s="66">
        <v>1</v>
      </c>
      <c r="O12" s="66">
        <v>0</v>
      </c>
      <c r="P12" s="66">
        <v>0</v>
      </c>
      <c r="Q12" s="66">
        <v>0</v>
      </c>
      <c r="R12" s="66">
        <v>2</v>
      </c>
      <c r="S12" s="66">
        <v>1</v>
      </c>
      <c r="T12" s="66">
        <v>2</v>
      </c>
      <c r="U12" s="66">
        <v>0</v>
      </c>
      <c r="V12" s="67">
        <v>0</v>
      </c>
      <c r="W12" s="67">
        <v>0</v>
      </c>
      <c r="X12" s="67">
        <v>0</v>
      </c>
      <c r="Y12" s="67">
        <v>0</v>
      </c>
      <c r="Z12" s="67">
        <v>0</v>
      </c>
      <c r="AA12" s="67">
        <v>0</v>
      </c>
      <c r="AB12" s="67">
        <v>0</v>
      </c>
      <c r="AC12" s="67">
        <v>0</v>
      </c>
      <c r="AD12" s="67">
        <v>0</v>
      </c>
      <c r="AE12" s="67">
        <v>0</v>
      </c>
      <c r="AF12" s="67">
        <v>0</v>
      </c>
      <c r="AG12" s="67">
        <v>0</v>
      </c>
      <c r="AH12" s="67">
        <v>1</v>
      </c>
      <c r="AI12" s="67">
        <v>0</v>
      </c>
      <c r="AJ12" s="67">
        <v>0</v>
      </c>
      <c r="AK12" s="67">
        <v>0</v>
      </c>
      <c r="AL12" s="67">
        <v>0</v>
      </c>
      <c r="AM12" s="68">
        <v>12</v>
      </c>
      <c r="AN12" s="68">
        <v>0</v>
      </c>
      <c r="AO12" s="67">
        <v>0</v>
      </c>
      <c r="AP12" s="67">
        <v>0</v>
      </c>
      <c r="AQ12" s="67">
        <v>0</v>
      </c>
      <c r="AR12" s="67">
        <v>0</v>
      </c>
      <c r="AS12" s="67">
        <v>0</v>
      </c>
      <c r="AT12" s="67">
        <v>0</v>
      </c>
      <c r="AU12" s="68">
        <v>0</v>
      </c>
      <c r="AV12" s="69"/>
      <c r="AW12" s="22"/>
      <c r="AX12" s="23"/>
    </row>
    <row r="13" spans="1:50" s="24" customFormat="1" ht="20.100000000000001" customHeight="1">
      <c r="A13" s="20" t="s">
        <v>98</v>
      </c>
      <c r="B13" s="66">
        <v>12</v>
      </c>
      <c r="C13" s="66">
        <v>1</v>
      </c>
      <c r="D13" s="66">
        <v>3</v>
      </c>
      <c r="E13" s="66">
        <v>6</v>
      </c>
      <c r="F13" s="66">
        <v>5</v>
      </c>
      <c r="G13" s="66">
        <v>9</v>
      </c>
      <c r="H13" s="66">
        <v>3</v>
      </c>
      <c r="I13" s="66">
        <v>6</v>
      </c>
      <c r="J13" s="66">
        <v>4</v>
      </c>
      <c r="K13" s="66">
        <v>12</v>
      </c>
      <c r="L13" s="66">
        <v>2</v>
      </c>
      <c r="M13" s="66">
        <v>2</v>
      </c>
      <c r="N13" s="66">
        <v>12</v>
      </c>
      <c r="O13" s="66">
        <v>9</v>
      </c>
      <c r="P13" s="66">
        <v>2</v>
      </c>
      <c r="Q13" s="66">
        <v>3</v>
      </c>
      <c r="R13" s="66">
        <v>6</v>
      </c>
      <c r="S13" s="66">
        <v>4</v>
      </c>
      <c r="T13" s="66">
        <v>14</v>
      </c>
      <c r="U13" s="66">
        <v>3</v>
      </c>
      <c r="V13" s="67">
        <v>0</v>
      </c>
      <c r="W13" s="67">
        <v>4</v>
      </c>
      <c r="X13" s="67">
        <v>6</v>
      </c>
      <c r="Y13" s="67">
        <v>1</v>
      </c>
      <c r="Z13" s="67">
        <v>1</v>
      </c>
      <c r="AA13" s="67">
        <v>1</v>
      </c>
      <c r="AB13" s="67">
        <v>4</v>
      </c>
      <c r="AC13" s="67">
        <v>7</v>
      </c>
      <c r="AD13" s="67">
        <v>1</v>
      </c>
      <c r="AE13" s="67">
        <v>1</v>
      </c>
      <c r="AF13" s="67">
        <v>1</v>
      </c>
      <c r="AG13" s="67">
        <v>3</v>
      </c>
      <c r="AH13" s="67">
        <v>4</v>
      </c>
      <c r="AI13" s="67">
        <v>4</v>
      </c>
      <c r="AJ13" s="67">
        <v>2</v>
      </c>
      <c r="AK13" s="67">
        <v>4</v>
      </c>
      <c r="AL13" s="67">
        <v>0</v>
      </c>
      <c r="AM13" s="68">
        <v>162</v>
      </c>
      <c r="AN13" s="68">
        <v>8</v>
      </c>
      <c r="AO13" s="67">
        <v>2</v>
      </c>
      <c r="AP13" s="67">
        <v>4</v>
      </c>
      <c r="AQ13" s="67">
        <v>1</v>
      </c>
      <c r="AR13" s="67">
        <v>0</v>
      </c>
      <c r="AS13" s="67">
        <v>1</v>
      </c>
      <c r="AT13" s="67">
        <v>1</v>
      </c>
      <c r="AU13" s="68">
        <v>9</v>
      </c>
      <c r="AV13" s="69"/>
      <c r="AW13" s="22"/>
      <c r="AX13" s="23"/>
    </row>
    <row r="14" spans="1:50" s="24" customFormat="1" ht="20.100000000000001" customHeight="1">
      <c r="A14" s="26" t="s">
        <v>32</v>
      </c>
      <c r="B14" s="66">
        <v>1</v>
      </c>
      <c r="C14" s="66">
        <v>0</v>
      </c>
      <c r="D14" s="66">
        <v>0</v>
      </c>
      <c r="E14" s="66">
        <v>1</v>
      </c>
      <c r="F14" s="66">
        <v>1</v>
      </c>
      <c r="G14" s="66">
        <v>0</v>
      </c>
      <c r="H14" s="66">
        <v>0</v>
      </c>
      <c r="I14" s="66">
        <v>0</v>
      </c>
      <c r="J14" s="66">
        <v>0</v>
      </c>
      <c r="K14" s="66">
        <v>1</v>
      </c>
      <c r="L14" s="66">
        <v>0</v>
      </c>
      <c r="M14" s="66">
        <v>0</v>
      </c>
      <c r="N14" s="66">
        <v>0</v>
      </c>
      <c r="O14" s="66">
        <v>0</v>
      </c>
      <c r="P14" s="66">
        <v>0</v>
      </c>
      <c r="Q14" s="66">
        <v>1</v>
      </c>
      <c r="R14" s="66">
        <v>1</v>
      </c>
      <c r="S14" s="66">
        <v>1</v>
      </c>
      <c r="T14" s="66">
        <v>1</v>
      </c>
      <c r="U14" s="66">
        <v>0</v>
      </c>
      <c r="V14" s="67">
        <v>0</v>
      </c>
      <c r="W14" s="67">
        <v>0</v>
      </c>
      <c r="X14" s="67">
        <v>0</v>
      </c>
      <c r="Y14" s="67">
        <v>0</v>
      </c>
      <c r="Z14" s="67">
        <v>0</v>
      </c>
      <c r="AA14" s="67">
        <v>0</v>
      </c>
      <c r="AB14" s="67">
        <v>0</v>
      </c>
      <c r="AC14" s="67">
        <v>1</v>
      </c>
      <c r="AD14" s="67">
        <v>0</v>
      </c>
      <c r="AE14" s="67">
        <v>0</v>
      </c>
      <c r="AF14" s="67">
        <v>0</v>
      </c>
      <c r="AG14" s="67">
        <v>0</v>
      </c>
      <c r="AH14" s="67">
        <v>0</v>
      </c>
      <c r="AI14" s="67">
        <v>0</v>
      </c>
      <c r="AJ14" s="67">
        <v>0</v>
      </c>
      <c r="AK14" s="67">
        <v>0</v>
      </c>
      <c r="AL14" s="67">
        <v>0</v>
      </c>
      <c r="AM14" s="68">
        <v>9</v>
      </c>
      <c r="AN14" s="68">
        <v>0</v>
      </c>
      <c r="AO14" s="67">
        <v>0</v>
      </c>
      <c r="AP14" s="67">
        <v>0</v>
      </c>
      <c r="AQ14" s="67">
        <v>0</v>
      </c>
      <c r="AR14" s="67">
        <v>0</v>
      </c>
      <c r="AS14" s="67">
        <v>0</v>
      </c>
      <c r="AT14" s="67">
        <v>0</v>
      </c>
      <c r="AU14" s="68">
        <v>0</v>
      </c>
      <c r="AV14" s="69"/>
      <c r="AW14" s="22"/>
      <c r="AX14" s="23"/>
    </row>
    <row r="15" spans="1:50" s="24" customFormat="1" ht="20.100000000000001" customHeight="1">
      <c r="A15" s="26" t="s">
        <v>33</v>
      </c>
      <c r="B15" s="66">
        <v>2</v>
      </c>
      <c r="C15" s="66">
        <v>1</v>
      </c>
      <c r="D15" s="66">
        <v>1</v>
      </c>
      <c r="E15" s="66">
        <v>3</v>
      </c>
      <c r="F15" s="66">
        <v>2</v>
      </c>
      <c r="G15" s="66">
        <v>0</v>
      </c>
      <c r="H15" s="66">
        <v>1</v>
      </c>
      <c r="I15" s="66">
        <v>1</v>
      </c>
      <c r="J15" s="66">
        <v>1</v>
      </c>
      <c r="K15" s="66">
        <v>3</v>
      </c>
      <c r="L15" s="66">
        <v>1</v>
      </c>
      <c r="M15" s="66">
        <v>0</v>
      </c>
      <c r="N15" s="66">
        <v>4</v>
      </c>
      <c r="O15" s="66">
        <v>1</v>
      </c>
      <c r="P15" s="66">
        <v>0</v>
      </c>
      <c r="Q15" s="66">
        <v>1</v>
      </c>
      <c r="R15" s="66">
        <v>2</v>
      </c>
      <c r="S15" s="66">
        <v>1</v>
      </c>
      <c r="T15" s="66">
        <v>6</v>
      </c>
      <c r="U15" s="66">
        <v>1</v>
      </c>
      <c r="V15" s="67">
        <v>0</v>
      </c>
      <c r="W15" s="67">
        <v>0</v>
      </c>
      <c r="X15" s="67">
        <v>0</v>
      </c>
      <c r="Y15" s="67">
        <v>0</v>
      </c>
      <c r="Z15" s="67">
        <v>0</v>
      </c>
      <c r="AA15" s="67">
        <v>0</v>
      </c>
      <c r="AB15" s="67">
        <v>1</v>
      </c>
      <c r="AC15" s="67">
        <v>3</v>
      </c>
      <c r="AD15" s="67">
        <v>0</v>
      </c>
      <c r="AE15" s="67">
        <v>0</v>
      </c>
      <c r="AF15" s="67">
        <v>0</v>
      </c>
      <c r="AG15" s="67">
        <v>0</v>
      </c>
      <c r="AH15" s="67">
        <v>2</v>
      </c>
      <c r="AI15" s="67">
        <v>0</v>
      </c>
      <c r="AJ15" s="67">
        <v>0</v>
      </c>
      <c r="AK15" s="67">
        <v>0</v>
      </c>
      <c r="AL15" s="67">
        <v>0</v>
      </c>
      <c r="AM15" s="68">
        <v>38</v>
      </c>
      <c r="AN15" s="68">
        <v>0</v>
      </c>
      <c r="AO15" s="67">
        <v>0</v>
      </c>
      <c r="AP15" s="67">
        <v>1</v>
      </c>
      <c r="AQ15" s="67">
        <v>1</v>
      </c>
      <c r="AR15" s="67">
        <v>0</v>
      </c>
      <c r="AS15" s="67">
        <v>0</v>
      </c>
      <c r="AT15" s="67">
        <v>0</v>
      </c>
      <c r="AU15" s="68">
        <v>2</v>
      </c>
      <c r="AV15" s="69"/>
      <c r="AW15" s="22"/>
      <c r="AX15" s="23"/>
    </row>
    <row r="16" spans="1:50" s="24" customFormat="1" ht="20.100000000000001" customHeight="1">
      <c r="A16" s="24" t="s">
        <v>34</v>
      </c>
      <c r="B16" s="66">
        <v>4</v>
      </c>
      <c r="C16" s="66">
        <v>1</v>
      </c>
      <c r="D16" s="66">
        <v>1</v>
      </c>
      <c r="E16" s="66">
        <v>3</v>
      </c>
      <c r="F16" s="66">
        <v>4</v>
      </c>
      <c r="G16" s="66">
        <v>4</v>
      </c>
      <c r="H16" s="66">
        <v>1</v>
      </c>
      <c r="I16" s="66">
        <v>2</v>
      </c>
      <c r="J16" s="66">
        <v>1</v>
      </c>
      <c r="K16" s="66">
        <v>7</v>
      </c>
      <c r="L16" s="66">
        <v>1</v>
      </c>
      <c r="M16" s="66">
        <v>1</v>
      </c>
      <c r="N16" s="66">
        <v>11</v>
      </c>
      <c r="O16" s="66">
        <v>3</v>
      </c>
      <c r="P16" s="66">
        <v>1</v>
      </c>
      <c r="Q16" s="66">
        <v>3</v>
      </c>
      <c r="R16" s="66">
        <v>6</v>
      </c>
      <c r="S16" s="66">
        <v>4</v>
      </c>
      <c r="T16" s="66">
        <v>13</v>
      </c>
      <c r="U16" s="66">
        <v>1</v>
      </c>
      <c r="V16" s="67">
        <v>0</v>
      </c>
      <c r="W16" s="67">
        <v>1</v>
      </c>
      <c r="X16" s="67">
        <v>2</v>
      </c>
      <c r="Y16" s="67">
        <v>0</v>
      </c>
      <c r="Z16" s="67">
        <v>0</v>
      </c>
      <c r="AA16" s="67">
        <v>0</v>
      </c>
      <c r="AB16" s="67">
        <v>2</v>
      </c>
      <c r="AC16" s="67">
        <v>4</v>
      </c>
      <c r="AD16" s="67">
        <v>0</v>
      </c>
      <c r="AE16" s="67">
        <v>1</v>
      </c>
      <c r="AF16" s="67">
        <v>0</v>
      </c>
      <c r="AG16" s="67">
        <v>1</v>
      </c>
      <c r="AH16" s="67">
        <v>2</v>
      </c>
      <c r="AI16" s="67">
        <v>1</v>
      </c>
      <c r="AJ16" s="67">
        <v>1</v>
      </c>
      <c r="AK16" s="67">
        <v>1</v>
      </c>
      <c r="AL16" s="67">
        <v>0</v>
      </c>
      <c r="AM16" s="68">
        <v>88</v>
      </c>
      <c r="AN16" s="68">
        <v>4</v>
      </c>
      <c r="AO16" s="67">
        <v>0</v>
      </c>
      <c r="AP16" s="67">
        <v>3</v>
      </c>
      <c r="AQ16" s="67">
        <v>1</v>
      </c>
      <c r="AR16" s="67">
        <v>0</v>
      </c>
      <c r="AS16" s="67">
        <v>0</v>
      </c>
      <c r="AT16" s="67">
        <v>1</v>
      </c>
      <c r="AU16" s="68">
        <v>5</v>
      </c>
      <c r="AV16" s="69"/>
      <c r="AW16" s="22"/>
      <c r="AX16" s="23"/>
    </row>
    <row r="17" spans="1:50" s="24" customFormat="1" ht="20.100000000000001" customHeight="1">
      <c r="A17" s="24" t="s">
        <v>35</v>
      </c>
      <c r="B17" s="66">
        <v>0</v>
      </c>
      <c r="C17" s="66">
        <v>0</v>
      </c>
      <c r="D17" s="66">
        <v>0</v>
      </c>
      <c r="E17" s="66">
        <v>0</v>
      </c>
      <c r="F17" s="66">
        <v>0</v>
      </c>
      <c r="G17" s="66">
        <v>0</v>
      </c>
      <c r="H17" s="66">
        <v>0</v>
      </c>
      <c r="I17" s="66">
        <v>0</v>
      </c>
      <c r="J17" s="66">
        <v>0</v>
      </c>
      <c r="K17" s="66">
        <v>0</v>
      </c>
      <c r="L17" s="66">
        <v>0</v>
      </c>
      <c r="M17" s="66">
        <v>0</v>
      </c>
      <c r="N17" s="66">
        <v>1</v>
      </c>
      <c r="O17" s="66">
        <v>0</v>
      </c>
      <c r="P17" s="66">
        <v>0</v>
      </c>
      <c r="Q17" s="66">
        <v>0</v>
      </c>
      <c r="R17" s="66">
        <v>0</v>
      </c>
      <c r="S17" s="66">
        <v>0</v>
      </c>
      <c r="T17" s="66">
        <v>0</v>
      </c>
      <c r="U17" s="66">
        <v>0</v>
      </c>
      <c r="V17" s="67">
        <v>0</v>
      </c>
      <c r="W17" s="67">
        <v>0</v>
      </c>
      <c r="X17" s="67">
        <v>0</v>
      </c>
      <c r="Y17" s="67">
        <v>0</v>
      </c>
      <c r="Z17" s="67">
        <v>0</v>
      </c>
      <c r="AA17" s="67">
        <v>0</v>
      </c>
      <c r="AB17" s="67">
        <v>0</v>
      </c>
      <c r="AC17" s="67">
        <v>0</v>
      </c>
      <c r="AD17" s="67">
        <v>0</v>
      </c>
      <c r="AE17" s="67">
        <v>0</v>
      </c>
      <c r="AF17" s="67">
        <v>0</v>
      </c>
      <c r="AG17" s="67">
        <v>0</v>
      </c>
      <c r="AH17" s="67">
        <v>0</v>
      </c>
      <c r="AI17" s="67">
        <v>0</v>
      </c>
      <c r="AJ17" s="67">
        <v>0</v>
      </c>
      <c r="AK17" s="67">
        <v>0</v>
      </c>
      <c r="AL17" s="67">
        <v>0</v>
      </c>
      <c r="AM17" s="68">
        <v>1</v>
      </c>
      <c r="AN17" s="68">
        <v>0</v>
      </c>
      <c r="AO17" s="67">
        <v>0</v>
      </c>
      <c r="AP17" s="67">
        <v>0</v>
      </c>
      <c r="AQ17" s="67">
        <v>0</v>
      </c>
      <c r="AR17" s="67">
        <v>0</v>
      </c>
      <c r="AS17" s="67">
        <v>0</v>
      </c>
      <c r="AT17" s="67">
        <v>0</v>
      </c>
      <c r="AU17" s="68">
        <v>0</v>
      </c>
      <c r="AV17" s="69"/>
      <c r="AW17" s="22"/>
      <c r="AX17" s="23"/>
    </row>
    <row r="18" spans="1:50" s="24" customFormat="1" ht="20.100000000000001" customHeight="1">
      <c r="A18" s="24" t="s">
        <v>36</v>
      </c>
      <c r="B18" s="66">
        <v>5</v>
      </c>
      <c r="C18" s="66">
        <v>1</v>
      </c>
      <c r="D18" s="66">
        <v>2</v>
      </c>
      <c r="E18" s="66">
        <v>2</v>
      </c>
      <c r="F18" s="66">
        <v>3</v>
      </c>
      <c r="G18" s="66">
        <v>2</v>
      </c>
      <c r="H18" s="66">
        <v>2</v>
      </c>
      <c r="I18" s="66">
        <v>3</v>
      </c>
      <c r="J18" s="66">
        <v>1</v>
      </c>
      <c r="K18" s="66">
        <v>5</v>
      </c>
      <c r="L18" s="66">
        <v>1</v>
      </c>
      <c r="M18" s="66">
        <v>0</v>
      </c>
      <c r="N18" s="66">
        <v>6</v>
      </c>
      <c r="O18" s="66">
        <v>3</v>
      </c>
      <c r="P18" s="66">
        <v>0</v>
      </c>
      <c r="Q18" s="66">
        <v>2</v>
      </c>
      <c r="R18" s="66">
        <v>5</v>
      </c>
      <c r="S18" s="66">
        <v>2</v>
      </c>
      <c r="T18" s="66">
        <v>8</v>
      </c>
      <c r="U18" s="66">
        <v>0</v>
      </c>
      <c r="V18" s="67">
        <v>0</v>
      </c>
      <c r="W18" s="67">
        <v>3</v>
      </c>
      <c r="X18" s="67">
        <v>2</v>
      </c>
      <c r="Y18" s="67">
        <v>1</v>
      </c>
      <c r="Z18" s="67">
        <v>0</v>
      </c>
      <c r="AA18" s="67">
        <v>0</v>
      </c>
      <c r="AB18" s="67">
        <v>3</v>
      </c>
      <c r="AC18" s="67">
        <v>2</v>
      </c>
      <c r="AD18" s="67">
        <v>1</v>
      </c>
      <c r="AE18" s="67">
        <v>1</v>
      </c>
      <c r="AF18" s="67">
        <v>0</v>
      </c>
      <c r="AG18" s="67">
        <v>1</v>
      </c>
      <c r="AH18" s="67">
        <v>1</v>
      </c>
      <c r="AI18" s="67">
        <v>1</v>
      </c>
      <c r="AJ18" s="67">
        <v>1</v>
      </c>
      <c r="AK18" s="67">
        <v>1</v>
      </c>
      <c r="AL18" s="67">
        <v>0</v>
      </c>
      <c r="AM18" s="68">
        <v>71</v>
      </c>
      <c r="AN18" s="68">
        <v>5</v>
      </c>
      <c r="AO18" s="67">
        <v>1</v>
      </c>
      <c r="AP18" s="67">
        <v>4</v>
      </c>
      <c r="AQ18" s="67">
        <v>0</v>
      </c>
      <c r="AR18" s="67">
        <v>0</v>
      </c>
      <c r="AS18" s="67">
        <v>0</v>
      </c>
      <c r="AT18" s="67">
        <v>1</v>
      </c>
      <c r="AU18" s="68">
        <v>6</v>
      </c>
      <c r="AV18" s="69"/>
      <c r="AW18" s="22"/>
      <c r="AX18" s="23"/>
    </row>
    <row r="19" spans="1:50" s="24" customFormat="1" ht="20.100000000000001" customHeight="1">
      <c r="A19" s="24" t="s">
        <v>37</v>
      </c>
      <c r="B19" s="66">
        <v>2</v>
      </c>
      <c r="C19" s="66">
        <v>0</v>
      </c>
      <c r="D19" s="66">
        <v>0</v>
      </c>
      <c r="E19" s="66">
        <v>2</v>
      </c>
      <c r="F19" s="66">
        <v>0</v>
      </c>
      <c r="G19" s="66">
        <v>3</v>
      </c>
      <c r="H19" s="66">
        <v>0</v>
      </c>
      <c r="I19" s="66">
        <v>5</v>
      </c>
      <c r="J19" s="66">
        <v>1</v>
      </c>
      <c r="K19" s="66">
        <v>2</v>
      </c>
      <c r="L19" s="66">
        <v>0</v>
      </c>
      <c r="M19" s="66">
        <v>2</v>
      </c>
      <c r="N19" s="66">
        <v>0</v>
      </c>
      <c r="O19" s="66">
        <v>7</v>
      </c>
      <c r="P19" s="66">
        <v>1</v>
      </c>
      <c r="Q19" s="66">
        <v>2</v>
      </c>
      <c r="R19" s="66">
        <v>0</v>
      </c>
      <c r="S19" s="66">
        <v>0</v>
      </c>
      <c r="T19" s="66">
        <v>2</v>
      </c>
      <c r="U19" s="66">
        <v>2</v>
      </c>
      <c r="V19" s="67">
        <v>1</v>
      </c>
      <c r="W19" s="67">
        <v>5</v>
      </c>
      <c r="X19" s="67">
        <v>2</v>
      </c>
      <c r="Y19" s="67">
        <v>1</v>
      </c>
      <c r="Z19" s="67">
        <v>0</v>
      </c>
      <c r="AA19" s="67">
        <v>1</v>
      </c>
      <c r="AB19" s="67">
        <v>1</v>
      </c>
      <c r="AC19" s="67">
        <v>1</v>
      </c>
      <c r="AD19" s="67">
        <v>2</v>
      </c>
      <c r="AE19" s="67">
        <v>1</v>
      </c>
      <c r="AF19" s="67">
        <v>3</v>
      </c>
      <c r="AG19" s="67">
        <v>2</v>
      </c>
      <c r="AH19" s="67">
        <v>0</v>
      </c>
      <c r="AI19" s="67">
        <v>3</v>
      </c>
      <c r="AJ19" s="67">
        <v>4</v>
      </c>
      <c r="AK19" s="67">
        <v>4</v>
      </c>
      <c r="AL19" s="67">
        <v>0</v>
      </c>
      <c r="AM19" s="68">
        <v>62</v>
      </c>
      <c r="AN19" s="68">
        <v>9</v>
      </c>
      <c r="AO19" s="67">
        <v>0</v>
      </c>
      <c r="AP19" s="67">
        <v>3</v>
      </c>
      <c r="AQ19" s="67">
        <v>0</v>
      </c>
      <c r="AR19" s="67">
        <v>0</v>
      </c>
      <c r="AS19" s="67">
        <v>0</v>
      </c>
      <c r="AT19" s="67">
        <v>4</v>
      </c>
      <c r="AU19" s="68">
        <v>7</v>
      </c>
      <c r="AV19" s="69"/>
      <c r="AW19" s="22"/>
      <c r="AX19" s="23"/>
    </row>
    <row r="20" spans="1:50" s="24" customFormat="1" ht="20.100000000000001" customHeight="1">
      <c r="A20" s="24" t="s">
        <v>38</v>
      </c>
      <c r="B20" s="66">
        <v>1</v>
      </c>
      <c r="C20" s="66">
        <v>0</v>
      </c>
      <c r="D20" s="66">
        <v>0</v>
      </c>
      <c r="E20" s="66">
        <v>0</v>
      </c>
      <c r="F20" s="66">
        <v>0</v>
      </c>
      <c r="G20" s="66">
        <v>0</v>
      </c>
      <c r="H20" s="66">
        <v>0</v>
      </c>
      <c r="I20" s="66">
        <v>1</v>
      </c>
      <c r="J20" s="66">
        <v>0</v>
      </c>
      <c r="K20" s="66">
        <v>1</v>
      </c>
      <c r="L20" s="66">
        <v>0</v>
      </c>
      <c r="M20" s="66">
        <v>0</v>
      </c>
      <c r="N20" s="66">
        <v>2</v>
      </c>
      <c r="O20" s="66">
        <v>0</v>
      </c>
      <c r="P20" s="66">
        <v>0</v>
      </c>
      <c r="Q20" s="66">
        <v>0</v>
      </c>
      <c r="R20" s="66">
        <v>0</v>
      </c>
      <c r="S20" s="66">
        <v>1</v>
      </c>
      <c r="T20" s="66">
        <v>1</v>
      </c>
      <c r="U20" s="66">
        <v>0</v>
      </c>
      <c r="V20" s="67">
        <v>0</v>
      </c>
      <c r="W20" s="67">
        <v>0</v>
      </c>
      <c r="X20" s="67">
        <v>0</v>
      </c>
      <c r="Y20" s="67">
        <v>0</v>
      </c>
      <c r="Z20" s="67">
        <v>0</v>
      </c>
      <c r="AA20" s="67">
        <v>0</v>
      </c>
      <c r="AB20" s="67">
        <v>0</v>
      </c>
      <c r="AC20" s="67">
        <v>0</v>
      </c>
      <c r="AD20" s="67">
        <v>0</v>
      </c>
      <c r="AE20" s="67">
        <v>0</v>
      </c>
      <c r="AF20" s="67">
        <v>0</v>
      </c>
      <c r="AG20" s="67">
        <v>0</v>
      </c>
      <c r="AH20" s="67">
        <v>0</v>
      </c>
      <c r="AI20" s="67">
        <v>0</v>
      </c>
      <c r="AJ20" s="67">
        <v>0</v>
      </c>
      <c r="AK20" s="67">
        <v>0</v>
      </c>
      <c r="AL20" s="67">
        <v>0</v>
      </c>
      <c r="AM20" s="68">
        <v>7</v>
      </c>
      <c r="AN20" s="68">
        <v>0</v>
      </c>
      <c r="AO20" s="67">
        <v>0</v>
      </c>
      <c r="AP20" s="67">
        <v>0</v>
      </c>
      <c r="AQ20" s="67">
        <v>0</v>
      </c>
      <c r="AR20" s="67">
        <v>0</v>
      </c>
      <c r="AS20" s="67">
        <v>0</v>
      </c>
      <c r="AT20" s="67">
        <v>0</v>
      </c>
      <c r="AU20" s="68">
        <v>0</v>
      </c>
      <c r="AV20" s="69"/>
      <c r="AW20" s="22"/>
      <c r="AX20" s="23"/>
    </row>
    <row r="21" spans="1:50" s="24" customFormat="1" ht="20.100000000000001" customHeight="1">
      <c r="A21" s="24" t="s">
        <v>99</v>
      </c>
      <c r="B21" s="66">
        <v>2</v>
      </c>
      <c r="C21" s="66">
        <v>0</v>
      </c>
      <c r="D21" s="66">
        <v>0</v>
      </c>
      <c r="E21" s="66">
        <v>1</v>
      </c>
      <c r="F21" s="66">
        <v>1</v>
      </c>
      <c r="G21" s="66">
        <v>0</v>
      </c>
      <c r="H21" s="66">
        <v>0</v>
      </c>
      <c r="I21" s="66">
        <v>0</v>
      </c>
      <c r="J21" s="66">
        <v>0</v>
      </c>
      <c r="K21" s="66">
        <v>2</v>
      </c>
      <c r="L21" s="66">
        <v>0</v>
      </c>
      <c r="M21" s="66">
        <v>0</v>
      </c>
      <c r="N21" s="66">
        <v>1</v>
      </c>
      <c r="O21" s="66">
        <v>1</v>
      </c>
      <c r="P21" s="66">
        <v>0</v>
      </c>
      <c r="Q21" s="66">
        <v>0</v>
      </c>
      <c r="R21" s="66">
        <v>1</v>
      </c>
      <c r="S21" s="66">
        <v>2</v>
      </c>
      <c r="T21" s="66">
        <v>1</v>
      </c>
      <c r="U21" s="66">
        <v>1</v>
      </c>
      <c r="V21" s="67">
        <v>0</v>
      </c>
      <c r="W21" s="67">
        <v>1</v>
      </c>
      <c r="X21" s="67">
        <v>1</v>
      </c>
      <c r="Y21" s="67">
        <v>0</v>
      </c>
      <c r="Z21" s="67">
        <v>0</v>
      </c>
      <c r="AA21" s="67">
        <v>1</v>
      </c>
      <c r="AB21" s="67">
        <v>3</v>
      </c>
      <c r="AC21" s="67">
        <v>1</v>
      </c>
      <c r="AD21" s="67">
        <v>0</v>
      </c>
      <c r="AE21" s="67">
        <v>0</v>
      </c>
      <c r="AF21" s="67">
        <v>0</v>
      </c>
      <c r="AG21" s="67">
        <v>1</v>
      </c>
      <c r="AH21" s="67">
        <v>1</v>
      </c>
      <c r="AI21" s="67">
        <v>2</v>
      </c>
      <c r="AJ21" s="67">
        <v>1</v>
      </c>
      <c r="AK21" s="67">
        <v>0</v>
      </c>
      <c r="AL21" s="67">
        <v>1</v>
      </c>
      <c r="AM21" s="68">
        <v>26</v>
      </c>
      <c r="AN21" s="68">
        <v>3</v>
      </c>
      <c r="AO21" s="67">
        <v>1</v>
      </c>
      <c r="AP21" s="67">
        <v>0</v>
      </c>
      <c r="AQ21" s="67">
        <v>0</v>
      </c>
      <c r="AR21" s="67">
        <v>0</v>
      </c>
      <c r="AS21" s="67">
        <v>0</v>
      </c>
      <c r="AT21" s="67">
        <v>0</v>
      </c>
      <c r="AU21" s="68">
        <v>1</v>
      </c>
      <c r="AV21" s="69"/>
      <c r="AW21" s="22"/>
      <c r="AX21" s="23"/>
    </row>
    <row r="22" spans="1:50" s="24" customFormat="1" ht="20.100000000000001" customHeight="1">
      <c r="A22" s="24" t="s">
        <v>40</v>
      </c>
      <c r="B22" s="66">
        <v>0</v>
      </c>
      <c r="C22" s="66">
        <v>0</v>
      </c>
      <c r="D22" s="66">
        <v>0</v>
      </c>
      <c r="E22" s="66">
        <v>0</v>
      </c>
      <c r="F22" s="66">
        <v>0</v>
      </c>
      <c r="G22" s="66">
        <v>0</v>
      </c>
      <c r="H22" s="66">
        <v>0</v>
      </c>
      <c r="I22" s="66">
        <v>0</v>
      </c>
      <c r="J22" s="66">
        <v>0</v>
      </c>
      <c r="K22" s="66">
        <v>0</v>
      </c>
      <c r="L22" s="66">
        <v>0</v>
      </c>
      <c r="M22" s="66">
        <v>0</v>
      </c>
      <c r="N22" s="66">
        <v>1</v>
      </c>
      <c r="O22" s="66">
        <v>0</v>
      </c>
      <c r="P22" s="66">
        <v>0</v>
      </c>
      <c r="Q22" s="66">
        <v>0</v>
      </c>
      <c r="R22" s="66">
        <v>0</v>
      </c>
      <c r="S22" s="66">
        <v>0</v>
      </c>
      <c r="T22" s="66">
        <v>0</v>
      </c>
      <c r="U22" s="66">
        <v>0</v>
      </c>
      <c r="V22" s="67">
        <v>0</v>
      </c>
      <c r="W22" s="67">
        <v>0</v>
      </c>
      <c r="X22" s="67">
        <v>0</v>
      </c>
      <c r="Y22" s="67">
        <v>0</v>
      </c>
      <c r="Z22" s="67">
        <v>0</v>
      </c>
      <c r="AA22" s="67">
        <v>0</v>
      </c>
      <c r="AB22" s="67">
        <v>0</v>
      </c>
      <c r="AC22" s="67">
        <v>0</v>
      </c>
      <c r="AD22" s="67">
        <v>0</v>
      </c>
      <c r="AE22" s="67">
        <v>0</v>
      </c>
      <c r="AF22" s="67">
        <v>0</v>
      </c>
      <c r="AG22" s="67">
        <v>0</v>
      </c>
      <c r="AH22" s="67">
        <v>0</v>
      </c>
      <c r="AI22" s="67">
        <v>0</v>
      </c>
      <c r="AJ22" s="67">
        <v>0</v>
      </c>
      <c r="AK22" s="67">
        <v>0</v>
      </c>
      <c r="AL22" s="67">
        <v>0</v>
      </c>
      <c r="AM22" s="68">
        <v>1</v>
      </c>
      <c r="AN22" s="68">
        <v>0</v>
      </c>
      <c r="AO22" s="67">
        <v>0</v>
      </c>
      <c r="AP22" s="67">
        <v>0</v>
      </c>
      <c r="AQ22" s="67">
        <v>0</v>
      </c>
      <c r="AR22" s="67">
        <v>0</v>
      </c>
      <c r="AS22" s="67">
        <v>0</v>
      </c>
      <c r="AT22" s="67">
        <v>0</v>
      </c>
      <c r="AU22" s="68">
        <v>0</v>
      </c>
      <c r="AV22" s="69"/>
      <c r="AW22" s="22"/>
      <c r="AX22" s="23"/>
    </row>
    <row r="23" spans="1:50" s="24" customFormat="1" ht="20.100000000000001" customHeight="1">
      <c r="A23" s="24" t="s">
        <v>41</v>
      </c>
      <c r="B23" s="66">
        <v>0</v>
      </c>
      <c r="C23" s="66">
        <v>0</v>
      </c>
      <c r="D23" s="66">
        <v>1</v>
      </c>
      <c r="E23" s="66">
        <v>1</v>
      </c>
      <c r="F23" s="66">
        <v>1</v>
      </c>
      <c r="G23" s="66">
        <v>0</v>
      </c>
      <c r="H23" s="66">
        <v>0</v>
      </c>
      <c r="I23" s="66">
        <v>0</v>
      </c>
      <c r="J23" s="66">
        <v>0</v>
      </c>
      <c r="K23" s="66">
        <v>1</v>
      </c>
      <c r="L23" s="66">
        <v>0</v>
      </c>
      <c r="M23" s="66">
        <v>0</v>
      </c>
      <c r="N23" s="66">
        <v>2</v>
      </c>
      <c r="O23" s="66">
        <v>1</v>
      </c>
      <c r="P23" s="66">
        <v>0</v>
      </c>
      <c r="Q23" s="66">
        <v>0</v>
      </c>
      <c r="R23" s="66">
        <v>2</v>
      </c>
      <c r="S23" s="66">
        <v>1</v>
      </c>
      <c r="T23" s="66">
        <v>1</v>
      </c>
      <c r="U23" s="66">
        <v>0</v>
      </c>
      <c r="V23" s="67">
        <v>0</v>
      </c>
      <c r="W23" s="67">
        <v>1</v>
      </c>
      <c r="X23" s="67">
        <v>1</v>
      </c>
      <c r="Y23" s="67">
        <v>0</v>
      </c>
      <c r="Z23" s="67">
        <v>0</v>
      </c>
      <c r="AA23" s="67">
        <v>0</v>
      </c>
      <c r="AB23" s="67">
        <v>2</v>
      </c>
      <c r="AC23" s="67">
        <v>0</v>
      </c>
      <c r="AD23" s="67">
        <v>0</v>
      </c>
      <c r="AE23" s="67">
        <v>0</v>
      </c>
      <c r="AF23" s="67">
        <v>0</v>
      </c>
      <c r="AG23" s="67">
        <v>0</v>
      </c>
      <c r="AH23" s="67">
        <v>1</v>
      </c>
      <c r="AI23" s="67">
        <v>1</v>
      </c>
      <c r="AJ23" s="67">
        <v>0</v>
      </c>
      <c r="AK23" s="67">
        <v>0</v>
      </c>
      <c r="AL23" s="67">
        <v>0</v>
      </c>
      <c r="AM23" s="68">
        <v>17</v>
      </c>
      <c r="AN23" s="68">
        <v>0</v>
      </c>
      <c r="AO23" s="67">
        <v>1</v>
      </c>
      <c r="AP23" s="67">
        <v>0</v>
      </c>
      <c r="AQ23" s="67">
        <v>0</v>
      </c>
      <c r="AR23" s="67">
        <v>0</v>
      </c>
      <c r="AS23" s="67">
        <v>0</v>
      </c>
      <c r="AT23" s="67">
        <v>0</v>
      </c>
      <c r="AU23" s="68">
        <v>1</v>
      </c>
      <c r="AV23" s="69"/>
      <c r="AW23" s="22"/>
      <c r="AX23" s="23"/>
    </row>
    <row r="24" spans="1:50" s="24" customFormat="1" ht="20.100000000000001" customHeight="1">
      <c r="A24" s="27" t="s">
        <v>42</v>
      </c>
      <c r="B24" s="66">
        <v>1</v>
      </c>
      <c r="C24" s="66">
        <v>0</v>
      </c>
      <c r="D24" s="66">
        <v>0</v>
      </c>
      <c r="E24" s="66">
        <v>0</v>
      </c>
      <c r="F24" s="66">
        <v>1</v>
      </c>
      <c r="G24" s="66">
        <v>0</v>
      </c>
      <c r="H24" s="66">
        <v>0</v>
      </c>
      <c r="I24" s="66">
        <v>1</v>
      </c>
      <c r="J24" s="66">
        <v>0</v>
      </c>
      <c r="K24" s="66">
        <v>1</v>
      </c>
      <c r="L24" s="66">
        <v>0</v>
      </c>
      <c r="M24" s="66">
        <v>0</v>
      </c>
      <c r="N24" s="66">
        <v>0</v>
      </c>
      <c r="O24" s="66">
        <v>1</v>
      </c>
      <c r="P24" s="66">
        <v>0</v>
      </c>
      <c r="Q24" s="66">
        <v>1</v>
      </c>
      <c r="R24" s="66">
        <v>0</v>
      </c>
      <c r="S24" s="66">
        <v>1</v>
      </c>
      <c r="T24" s="66">
        <v>1</v>
      </c>
      <c r="U24" s="66">
        <v>0</v>
      </c>
      <c r="V24" s="67">
        <v>0</v>
      </c>
      <c r="W24" s="67">
        <v>1</v>
      </c>
      <c r="X24" s="67">
        <v>1</v>
      </c>
      <c r="Y24" s="67">
        <v>0</v>
      </c>
      <c r="Z24" s="67">
        <v>0</v>
      </c>
      <c r="AA24" s="67">
        <v>0</v>
      </c>
      <c r="AB24" s="67">
        <v>0</v>
      </c>
      <c r="AC24" s="67">
        <v>0</v>
      </c>
      <c r="AD24" s="67">
        <v>0</v>
      </c>
      <c r="AE24" s="67">
        <v>0</v>
      </c>
      <c r="AF24" s="67">
        <v>0</v>
      </c>
      <c r="AG24" s="67">
        <v>1</v>
      </c>
      <c r="AH24" s="67">
        <v>1</v>
      </c>
      <c r="AI24" s="67">
        <v>1</v>
      </c>
      <c r="AJ24" s="67">
        <v>1</v>
      </c>
      <c r="AK24" s="67">
        <v>1</v>
      </c>
      <c r="AL24" s="67">
        <v>0</v>
      </c>
      <c r="AM24" s="68">
        <v>15</v>
      </c>
      <c r="AN24" s="68">
        <v>3</v>
      </c>
      <c r="AO24" s="67">
        <v>0</v>
      </c>
      <c r="AP24" s="67">
        <v>0</v>
      </c>
      <c r="AQ24" s="67">
        <v>0</v>
      </c>
      <c r="AR24" s="67">
        <v>0</v>
      </c>
      <c r="AS24" s="67">
        <v>0</v>
      </c>
      <c r="AT24" s="67">
        <v>1</v>
      </c>
      <c r="AU24" s="68">
        <v>1</v>
      </c>
      <c r="AV24" s="69"/>
      <c r="AW24" s="22"/>
      <c r="AX24" s="23"/>
    </row>
    <row r="25" spans="1:50" s="24" customFormat="1" ht="20.100000000000001" customHeight="1">
      <c r="A25" s="24" t="s">
        <v>43</v>
      </c>
      <c r="B25" s="66">
        <v>0</v>
      </c>
      <c r="C25" s="66">
        <v>0</v>
      </c>
      <c r="D25" s="66">
        <v>0</v>
      </c>
      <c r="E25" s="66">
        <v>0</v>
      </c>
      <c r="F25" s="66">
        <v>0</v>
      </c>
      <c r="G25" s="66">
        <v>0</v>
      </c>
      <c r="H25" s="66">
        <v>0</v>
      </c>
      <c r="I25" s="66">
        <v>0</v>
      </c>
      <c r="J25" s="66">
        <v>0</v>
      </c>
      <c r="K25" s="66">
        <v>0</v>
      </c>
      <c r="L25" s="66">
        <v>0</v>
      </c>
      <c r="M25" s="66">
        <v>0</v>
      </c>
      <c r="N25" s="66">
        <v>1</v>
      </c>
      <c r="O25" s="66">
        <v>0</v>
      </c>
      <c r="P25" s="66">
        <v>0</v>
      </c>
      <c r="Q25" s="66">
        <v>0</v>
      </c>
      <c r="R25" s="66">
        <v>0</v>
      </c>
      <c r="S25" s="66">
        <v>0</v>
      </c>
      <c r="T25" s="66">
        <v>0</v>
      </c>
      <c r="U25" s="66">
        <v>0</v>
      </c>
      <c r="V25" s="67">
        <v>0</v>
      </c>
      <c r="W25" s="67">
        <v>0</v>
      </c>
      <c r="X25" s="67">
        <v>0</v>
      </c>
      <c r="Y25" s="67">
        <v>0</v>
      </c>
      <c r="Z25" s="67">
        <v>0</v>
      </c>
      <c r="AA25" s="67">
        <v>0</v>
      </c>
      <c r="AB25" s="67">
        <v>0</v>
      </c>
      <c r="AC25" s="67">
        <v>0</v>
      </c>
      <c r="AD25" s="67">
        <v>0</v>
      </c>
      <c r="AE25" s="67">
        <v>0</v>
      </c>
      <c r="AF25" s="67">
        <v>0</v>
      </c>
      <c r="AG25" s="67">
        <v>0</v>
      </c>
      <c r="AH25" s="67">
        <v>0</v>
      </c>
      <c r="AI25" s="67">
        <v>0</v>
      </c>
      <c r="AJ25" s="67">
        <v>0</v>
      </c>
      <c r="AK25" s="67">
        <v>0</v>
      </c>
      <c r="AL25" s="67">
        <v>0</v>
      </c>
      <c r="AM25" s="68">
        <v>1</v>
      </c>
      <c r="AN25" s="68">
        <v>0</v>
      </c>
      <c r="AO25" s="67">
        <v>0</v>
      </c>
      <c r="AP25" s="67">
        <v>0</v>
      </c>
      <c r="AQ25" s="67">
        <v>0</v>
      </c>
      <c r="AR25" s="67">
        <v>0</v>
      </c>
      <c r="AS25" s="67">
        <v>0</v>
      </c>
      <c r="AT25" s="67">
        <v>0</v>
      </c>
      <c r="AU25" s="68">
        <v>0</v>
      </c>
      <c r="AV25" s="69"/>
      <c r="AW25" s="22"/>
      <c r="AX25" s="23"/>
    </row>
    <row r="26" spans="1:50" s="24" customFormat="1" ht="20.100000000000001" customHeight="1">
      <c r="A26" s="24" t="s">
        <v>44</v>
      </c>
      <c r="B26" s="66">
        <v>0</v>
      </c>
      <c r="C26" s="66">
        <v>0</v>
      </c>
      <c r="D26" s="66">
        <v>0</v>
      </c>
      <c r="E26" s="66">
        <v>0</v>
      </c>
      <c r="F26" s="66">
        <v>0</v>
      </c>
      <c r="G26" s="66">
        <v>0</v>
      </c>
      <c r="H26" s="66">
        <v>0</v>
      </c>
      <c r="I26" s="66">
        <v>0</v>
      </c>
      <c r="J26" s="66">
        <v>0</v>
      </c>
      <c r="K26" s="66">
        <v>0</v>
      </c>
      <c r="L26" s="66">
        <v>0</v>
      </c>
      <c r="M26" s="66">
        <v>0</v>
      </c>
      <c r="N26" s="66">
        <v>1</v>
      </c>
      <c r="O26" s="66">
        <v>0</v>
      </c>
      <c r="P26" s="66">
        <v>0</v>
      </c>
      <c r="Q26" s="66">
        <v>0</v>
      </c>
      <c r="R26" s="66">
        <v>0</v>
      </c>
      <c r="S26" s="66">
        <v>0</v>
      </c>
      <c r="T26" s="66">
        <v>0</v>
      </c>
      <c r="U26" s="66">
        <v>0</v>
      </c>
      <c r="V26" s="67">
        <v>0</v>
      </c>
      <c r="W26" s="67">
        <v>0</v>
      </c>
      <c r="X26" s="67">
        <v>0</v>
      </c>
      <c r="Y26" s="67">
        <v>0</v>
      </c>
      <c r="Z26" s="67">
        <v>0</v>
      </c>
      <c r="AA26" s="67">
        <v>0</v>
      </c>
      <c r="AB26" s="67">
        <v>0</v>
      </c>
      <c r="AC26" s="67">
        <v>0</v>
      </c>
      <c r="AD26" s="67">
        <v>0</v>
      </c>
      <c r="AE26" s="67">
        <v>0</v>
      </c>
      <c r="AF26" s="67">
        <v>0</v>
      </c>
      <c r="AG26" s="67">
        <v>0</v>
      </c>
      <c r="AH26" s="67">
        <v>0</v>
      </c>
      <c r="AI26" s="67">
        <v>0</v>
      </c>
      <c r="AJ26" s="67">
        <v>0</v>
      </c>
      <c r="AK26" s="67">
        <v>0</v>
      </c>
      <c r="AL26" s="67">
        <v>0</v>
      </c>
      <c r="AM26" s="68">
        <v>1</v>
      </c>
      <c r="AN26" s="68">
        <v>0</v>
      </c>
      <c r="AO26" s="67">
        <v>0</v>
      </c>
      <c r="AP26" s="67">
        <v>0</v>
      </c>
      <c r="AQ26" s="67">
        <v>0</v>
      </c>
      <c r="AR26" s="67">
        <v>0</v>
      </c>
      <c r="AS26" s="67">
        <v>0</v>
      </c>
      <c r="AT26" s="67">
        <v>0</v>
      </c>
      <c r="AU26" s="68">
        <v>0</v>
      </c>
      <c r="AV26" s="69"/>
      <c r="AW26" s="22"/>
      <c r="AX26" s="23"/>
    </row>
    <row r="27" spans="1:50" s="24" customFormat="1" ht="20.100000000000001" customHeight="1">
      <c r="A27" s="24" t="s">
        <v>45</v>
      </c>
      <c r="B27" s="66">
        <v>0</v>
      </c>
      <c r="C27" s="66">
        <v>0</v>
      </c>
      <c r="D27" s="66">
        <v>0</v>
      </c>
      <c r="E27" s="66">
        <v>0</v>
      </c>
      <c r="F27" s="66">
        <v>0</v>
      </c>
      <c r="G27" s="66">
        <v>0</v>
      </c>
      <c r="H27" s="66">
        <v>0</v>
      </c>
      <c r="I27" s="66">
        <v>0</v>
      </c>
      <c r="J27" s="66">
        <v>0</v>
      </c>
      <c r="K27" s="66">
        <v>0</v>
      </c>
      <c r="L27" s="66">
        <v>0</v>
      </c>
      <c r="M27" s="66">
        <v>0</v>
      </c>
      <c r="N27" s="66">
        <v>1</v>
      </c>
      <c r="O27" s="66">
        <v>0</v>
      </c>
      <c r="P27" s="66">
        <v>0</v>
      </c>
      <c r="Q27" s="66">
        <v>0</v>
      </c>
      <c r="R27" s="66">
        <v>0</v>
      </c>
      <c r="S27" s="66">
        <v>0</v>
      </c>
      <c r="T27" s="66">
        <v>0</v>
      </c>
      <c r="U27" s="66">
        <v>0</v>
      </c>
      <c r="V27" s="67">
        <v>0</v>
      </c>
      <c r="W27" s="67">
        <v>0</v>
      </c>
      <c r="X27" s="67">
        <v>0</v>
      </c>
      <c r="Y27" s="67">
        <v>0</v>
      </c>
      <c r="Z27" s="67">
        <v>0</v>
      </c>
      <c r="AA27" s="67">
        <v>0</v>
      </c>
      <c r="AB27" s="67">
        <v>0</v>
      </c>
      <c r="AC27" s="67">
        <v>0</v>
      </c>
      <c r="AD27" s="67">
        <v>0</v>
      </c>
      <c r="AE27" s="67">
        <v>0</v>
      </c>
      <c r="AF27" s="67">
        <v>0</v>
      </c>
      <c r="AG27" s="67">
        <v>0</v>
      </c>
      <c r="AH27" s="67">
        <v>0</v>
      </c>
      <c r="AI27" s="67">
        <v>0</v>
      </c>
      <c r="AJ27" s="67">
        <v>0</v>
      </c>
      <c r="AK27" s="67">
        <v>0</v>
      </c>
      <c r="AL27" s="67">
        <v>0</v>
      </c>
      <c r="AM27" s="68">
        <v>1</v>
      </c>
      <c r="AN27" s="68">
        <v>0</v>
      </c>
      <c r="AO27" s="67">
        <v>0</v>
      </c>
      <c r="AP27" s="67">
        <v>0</v>
      </c>
      <c r="AQ27" s="67">
        <v>0</v>
      </c>
      <c r="AR27" s="67">
        <v>0</v>
      </c>
      <c r="AS27" s="67">
        <v>0</v>
      </c>
      <c r="AT27" s="67">
        <v>0</v>
      </c>
      <c r="AU27" s="68">
        <v>0</v>
      </c>
      <c r="AV27" s="69"/>
      <c r="AW27" s="22"/>
      <c r="AX27" s="23"/>
    </row>
    <row r="28" spans="1:50" s="24" customFormat="1" ht="20.100000000000001" customHeight="1">
      <c r="A28" s="24" t="s">
        <v>46</v>
      </c>
      <c r="B28" s="66">
        <v>1</v>
      </c>
      <c r="C28" s="66">
        <v>0</v>
      </c>
      <c r="D28" s="66">
        <v>0</v>
      </c>
      <c r="E28" s="66">
        <v>1</v>
      </c>
      <c r="F28" s="66">
        <v>0</v>
      </c>
      <c r="G28" s="66">
        <v>0</v>
      </c>
      <c r="H28" s="66">
        <v>0</v>
      </c>
      <c r="I28" s="66">
        <v>2</v>
      </c>
      <c r="J28" s="66">
        <v>0</v>
      </c>
      <c r="K28" s="66">
        <v>1</v>
      </c>
      <c r="L28" s="66">
        <v>0</v>
      </c>
      <c r="M28" s="66">
        <v>0</v>
      </c>
      <c r="N28" s="66">
        <v>0</v>
      </c>
      <c r="O28" s="66">
        <v>3</v>
      </c>
      <c r="P28" s="66">
        <v>0</v>
      </c>
      <c r="Q28" s="66">
        <v>1</v>
      </c>
      <c r="R28" s="66">
        <v>0</v>
      </c>
      <c r="S28" s="66">
        <v>0</v>
      </c>
      <c r="T28" s="66">
        <v>1</v>
      </c>
      <c r="U28" s="66">
        <v>0</v>
      </c>
      <c r="V28" s="67">
        <v>0</v>
      </c>
      <c r="W28" s="67">
        <v>3</v>
      </c>
      <c r="X28" s="67">
        <v>3</v>
      </c>
      <c r="Y28" s="67">
        <v>1</v>
      </c>
      <c r="Z28" s="67">
        <v>0</v>
      </c>
      <c r="AA28" s="67">
        <v>1</v>
      </c>
      <c r="AB28" s="67">
        <v>1</v>
      </c>
      <c r="AC28" s="67">
        <v>0</v>
      </c>
      <c r="AD28" s="67">
        <v>1</v>
      </c>
      <c r="AE28" s="67">
        <v>1</v>
      </c>
      <c r="AF28" s="67">
        <v>1</v>
      </c>
      <c r="AG28" s="67">
        <v>3</v>
      </c>
      <c r="AH28" s="67">
        <v>1</v>
      </c>
      <c r="AI28" s="67">
        <v>1</v>
      </c>
      <c r="AJ28" s="67">
        <v>2</v>
      </c>
      <c r="AK28" s="67">
        <v>1</v>
      </c>
      <c r="AL28" s="67">
        <v>0</v>
      </c>
      <c r="AM28" s="68">
        <v>30</v>
      </c>
      <c r="AN28" s="68">
        <v>6</v>
      </c>
      <c r="AO28" s="67">
        <v>1</v>
      </c>
      <c r="AP28" s="67">
        <v>0</v>
      </c>
      <c r="AQ28" s="67">
        <v>0</v>
      </c>
      <c r="AR28" s="67">
        <v>0</v>
      </c>
      <c r="AS28" s="67">
        <v>0</v>
      </c>
      <c r="AT28" s="67">
        <v>3</v>
      </c>
      <c r="AU28" s="68">
        <v>4</v>
      </c>
      <c r="AV28" s="69"/>
      <c r="AW28" s="22"/>
      <c r="AX28" s="23"/>
    </row>
    <row r="29" spans="1:50" s="24" customFormat="1" ht="20.100000000000001" customHeight="1">
      <c r="A29" s="24" t="s">
        <v>47</v>
      </c>
      <c r="B29" s="66">
        <v>2</v>
      </c>
      <c r="C29" s="66">
        <v>0</v>
      </c>
      <c r="D29" s="66">
        <v>0</v>
      </c>
      <c r="E29" s="66">
        <v>1</v>
      </c>
      <c r="F29" s="66">
        <v>1</v>
      </c>
      <c r="G29" s="66">
        <v>0</v>
      </c>
      <c r="H29" s="66">
        <v>0</v>
      </c>
      <c r="I29" s="66">
        <v>1</v>
      </c>
      <c r="J29" s="66">
        <v>0</v>
      </c>
      <c r="K29" s="66">
        <v>1</v>
      </c>
      <c r="L29" s="66">
        <v>0</v>
      </c>
      <c r="M29" s="66">
        <v>2</v>
      </c>
      <c r="N29" s="66">
        <v>2</v>
      </c>
      <c r="O29" s="66">
        <v>3</v>
      </c>
      <c r="P29" s="66">
        <v>0</v>
      </c>
      <c r="Q29" s="66">
        <v>4</v>
      </c>
      <c r="R29" s="66">
        <v>1</v>
      </c>
      <c r="S29" s="66">
        <v>2</v>
      </c>
      <c r="T29" s="66">
        <v>2</v>
      </c>
      <c r="U29" s="66">
        <v>1</v>
      </c>
      <c r="V29" s="67">
        <v>0</v>
      </c>
      <c r="W29" s="67">
        <v>4</v>
      </c>
      <c r="X29" s="67">
        <v>3</v>
      </c>
      <c r="Y29" s="67">
        <v>2</v>
      </c>
      <c r="Z29" s="67">
        <v>0</v>
      </c>
      <c r="AA29" s="67">
        <v>0</v>
      </c>
      <c r="AB29" s="67">
        <v>3</v>
      </c>
      <c r="AC29" s="67">
        <v>0</v>
      </c>
      <c r="AD29" s="67">
        <v>1</v>
      </c>
      <c r="AE29" s="67">
        <v>1</v>
      </c>
      <c r="AF29" s="67">
        <v>0</v>
      </c>
      <c r="AG29" s="67">
        <v>2</v>
      </c>
      <c r="AH29" s="67">
        <v>1</v>
      </c>
      <c r="AI29" s="67">
        <v>4</v>
      </c>
      <c r="AJ29" s="67">
        <v>1</v>
      </c>
      <c r="AK29" s="67">
        <v>2</v>
      </c>
      <c r="AL29" s="67">
        <v>0</v>
      </c>
      <c r="AM29" s="68">
        <v>47</v>
      </c>
      <c r="AN29" s="68">
        <v>4</v>
      </c>
      <c r="AO29" s="67">
        <v>0</v>
      </c>
      <c r="AP29" s="67">
        <v>2</v>
      </c>
      <c r="AQ29" s="67">
        <v>0</v>
      </c>
      <c r="AR29" s="67">
        <v>0</v>
      </c>
      <c r="AS29" s="67">
        <v>0</v>
      </c>
      <c r="AT29" s="67">
        <v>1</v>
      </c>
      <c r="AU29" s="68">
        <v>3</v>
      </c>
      <c r="AV29" s="69"/>
      <c r="AW29" s="22"/>
      <c r="AX29" s="23"/>
    </row>
    <row r="30" spans="1:50" s="72" customFormat="1" ht="21.75" customHeight="1" thickBot="1">
      <c r="A30" s="70" t="s">
        <v>48</v>
      </c>
      <c r="B30" s="71">
        <v>45</v>
      </c>
      <c r="C30" s="71">
        <v>6</v>
      </c>
      <c r="D30" s="71">
        <v>10</v>
      </c>
      <c r="E30" s="71">
        <v>25</v>
      </c>
      <c r="F30" s="71">
        <v>26</v>
      </c>
      <c r="G30" s="71">
        <v>28</v>
      </c>
      <c r="H30" s="71">
        <v>9</v>
      </c>
      <c r="I30" s="71">
        <v>29</v>
      </c>
      <c r="J30" s="71">
        <v>12</v>
      </c>
      <c r="K30" s="71">
        <v>51</v>
      </c>
      <c r="L30" s="71">
        <v>8</v>
      </c>
      <c r="M30" s="71">
        <v>8</v>
      </c>
      <c r="N30" s="71">
        <v>56</v>
      </c>
      <c r="O30" s="71">
        <v>39</v>
      </c>
      <c r="P30" s="71">
        <v>6</v>
      </c>
      <c r="Q30" s="71">
        <v>21</v>
      </c>
      <c r="R30" s="71">
        <v>34</v>
      </c>
      <c r="S30" s="71">
        <v>27</v>
      </c>
      <c r="T30" s="71">
        <v>67</v>
      </c>
      <c r="U30" s="71">
        <v>11</v>
      </c>
      <c r="V30" s="71">
        <v>1</v>
      </c>
      <c r="W30" s="71">
        <v>29</v>
      </c>
      <c r="X30" s="71">
        <v>26</v>
      </c>
      <c r="Y30" s="71">
        <v>7</v>
      </c>
      <c r="Z30" s="71">
        <v>1</v>
      </c>
      <c r="AA30" s="71">
        <v>6</v>
      </c>
      <c r="AB30" s="71">
        <v>24</v>
      </c>
      <c r="AC30" s="71">
        <v>26</v>
      </c>
      <c r="AD30" s="71">
        <v>7</v>
      </c>
      <c r="AE30" s="71">
        <v>7</v>
      </c>
      <c r="AF30" s="71">
        <v>5</v>
      </c>
      <c r="AG30" s="71">
        <v>15</v>
      </c>
      <c r="AH30" s="71">
        <v>18</v>
      </c>
      <c r="AI30" s="71">
        <v>21</v>
      </c>
      <c r="AJ30" s="71">
        <v>14</v>
      </c>
      <c r="AK30" s="71">
        <v>17</v>
      </c>
      <c r="AL30" s="71">
        <v>1</v>
      </c>
      <c r="AM30" s="71">
        <v>743</v>
      </c>
      <c r="AN30" s="71">
        <v>48</v>
      </c>
      <c r="AO30" s="71">
        <v>7</v>
      </c>
      <c r="AP30" s="71">
        <v>23</v>
      </c>
      <c r="AQ30" s="71">
        <v>3</v>
      </c>
      <c r="AR30" s="71">
        <v>1</v>
      </c>
      <c r="AS30" s="71">
        <v>1</v>
      </c>
      <c r="AT30" s="71">
        <v>13</v>
      </c>
      <c r="AU30" s="71">
        <v>48</v>
      </c>
      <c r="AV30" s="69"/>
      <c r="AW30" s="22"/>
      <c r="AX30" s="23"/>
    </row>
    <row r="31" spans="1:50" s="75" customFormat="1" ht="16.5" customHeight="1">
      <c r="A31" s="30" t="s">
        <v>49</v>
      </c>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73"/>
      <c r="AN31" s="73"/>
      <c r="AO31" s="35"/>
      <c r="AP31" s="35"/>
      <c r="AQ31" s="35"/>
      <c r="AR31" s="35"/>
      <c r="AS31" s="35"/>
      <c r="AT31" s="35"/>
      <c r="AU31" s="35"/>
      <c r="AV31" s="74"/>
      <c r="AX31" s="23"/>
    </row>
    <row r="32" spans="1:50">
      <c r="A32" s="24"/>
      <c r="B32" s="35"/>
      <c r="C32" s="35"/>
      <c r="D32" s="35"/>
      <c r="E32" s="35"/>
      <c r="F32" s="35"/>
      <c r="G32" s="35"/>
      <c r="H32" s="35"/>
      <c r="I32" s="35"/>
      <c r="J32" s="35"/>
      <c r="K32" s="35"/>
      <c r="L32" s="35"/>
      <c r="M32" s="35"/>
      <c r="N32" s="35"/>
      <c r="O32" s="35"/>
      <c r="P32" s="35"/>
      <c r="Q32" s="35"/>
      <c r="R32" s="35"/>
      <c r="S32" s="35"/>
      <c r="T32" s="35"/>
      <c r="U32" s="35"/>
      <c r="V32" s="36"/>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6"/>
    </row>
    <row r="33" spans="1:48">
      <c r="A33" s="35"/>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6"/>
    </row>
    <row r="34" spans="1:48">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row>
  </sheetData>
  <mergeCells count="5">
    <mergeCell ref="A2:AU2"/>
    <mergeCell ref="A3:AU3"/>
    <mergeCell ref="A4:AU4"/>
    <mergeCell ref="B6:AK7"/>
    <mergeCell ref="AO6:AU7"/>
  </mergeCells>
  <hyperlinks>
    <hyperlink ref="A1" location="Índice!A1" display="Volver al Índice" xr:uid="{3A572812-CC5D-42DC-BA46-2E51FB0CD231}"/>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393F-B95D-45E0-A897-E33B221492F9}">
  <dimension ref="A1:AB1639"/>
  <sheetViews>
    <sheetView showGridLines="0" zoomScale="70" zoomScaleNormal="70" workbookViewId="0"/>
  </sheetViews>
  <sheetFormatPr baseColWidth="10" defaultRowHeight="13.2"/>
  <cols>
    <col min="1" max="1" width="22" style="7" bestFit="1" customWidth="1"/>
    <col min="2" max="2" width="12.88671875" style="7" bestFit="1" customWidth="1"/>
    <col min="3" max="3" width="19.44140625" style="7" bestFit="1" customWidth="1"/>
    <col min="4" max="4" width="26.6640625" style="7" bestFit="1" customWidth="1"/>
    <col min="5" max="14" width="11.5546875" style="7"/>
    <col min="15" max="15" width="14.33203125" style="7" customWidth="1"/>
    <col min="16" max="17" width="11.5546875" style="7"/>
    <col min="18" max="18" width="13.109375" style="7" customWidth="1"/>
    <col min="19" max="16384" width="11.5546875" style="7"/>
  </cols>
  <sheetData>
    <row r="1" spans="1:28" s="315" customFormat="1" ht="13.8">
      <c r="A1" s="1451" t="s">
        <v>1210</v>
      </c>
      <c r="E1" s="316"/>
    </row>
    <row r="2" spans="1:28" s="315" customFormat="1" ht="27" customHeight="1">
      <c r="A2" s="317" t="s">
        <v>182</v>
      </c>
      <c r="B2" s="317"/>
      <c r="C2" s="317"/>
      <c r="D2" s="317"/>
      <c r="E2" s="317"/>
      <c r="F2" s="317"/>
      <c r="G2" s="317"/>
      <c r="H2" s="317"/>
      <c r="I2" s="317"/>
      <c r="J2" s="317"/>
      <c r="K2" s="317"/>
      <c r="L2" s="317"/>
      <c r="M2" s="317"/>
      <c r="N2" s="317"/>
      <c r="O2" s="317"/>
      <c r="P2" s="317"/>
      <c r="Q2" s="317"/>
      <c r="R2" s="317"/>
    </row>
    <row r="3" spans="1:28" s="315" customFormat="1" ht="17.399999999999999">
      <c r="A3" s="318">
        <v>46173</v>
      </c>
      <c r="B3" s="318"/>
      <c r="C3" s="318"/>
      <c r="D3" s="318"/>
      <c r="E3" s="318"/>
      <c r="F3" s="318"/>
      <c r="G3" s="318"/>
      <c r="H3" s="318"/>
      <c r="I3" s="318"/>
      <c r="J3" s="318"/>
      <c r="K3" s="318"/>
      <c r="L3" s="318"/>
      <c r="M3" s="318"/>
      <c r="N3" s="318"/>
      <c r="O3" s="318"/>
      <c r="P3" s="318"/>
      <c r="Q3" s="318"/>
      <c r="R3" s="318"/>
    </row>
    <row r="4" spans="1:28" s="315" customFormat="1" ht="16.8">
      <c r="A4" s="319" t="s">
        <v>125</v>
      </c>
      <c r="B4" s="319"/>
      <c r="C4" s="319"/>
      <c r="D4" s="319"/>
      <c r="E4" s="319"/>
      <c r="F4" s="319"/>
      <c r="G4" s="319"/>
      <c r="H4" s="319"/>
      <c r="I4" s="319"/>
      <c r="J4" s="319"/>
      <c r="K4" s="319"/>
      <c r="L4" s="319"/>
      <c r="M4" s="319"/>
      <c r="N4" s="319"/>
      <c r="O4" s="319"/>
      <c r="P4" s="319"/>
      <c r="Q4" s="319"/>
      <c r="R4" s="319"/>
    </row>
    <row r="5" spans="1:28" s="315" customFormat="1" ht="13.8">
      <c r="A5" s="320"/>
      <c r="E5" s="316"/>
    </row>
    <row r="6" spans="1:28" s="315" customFormat="1" ht="13.65" customHeight="1">
      <c r="A6" s="321" t="s">
        <v>183</v>
      </c>
      <c r="B6" s="322" t="s">
        <v>184</v>
      </c>
      <c r="C6" s="323"/>
      <c r="D6" s="323"/>
      <c r="E6" s="324" t="s">
        <v>185</v>
      </c>
      <c r="F6" s="323" t="s">
        <v>141</v>
      </c>
      <c r="G6" s="323"/>
      <c r="H6" s="325"/>
      <c r="I6" s="322" t="s">
        <v>143</v>
      </c>
      <c r="J6" s="323"/>
      <c r="K6" s="325"/>
      <c r="L6" s="322" t="s">
        <v>186</v>
      </c>
      <c r="M6" s="323"/>
      <c r="N6" s="325"/>
      <c r="O6" s="324" t="s">
        <v>187</v>
      </c>
      <c r="P6" s="326" t="s">
        <v>149</v>
      </c>
      <c r="Q6" s="327"/>
      <c r="R6" s="324" t="s">
        <v>188</v>
      </c>
    </row>
    <row r="7" spans="1:28" s="315" customFormat="1" ht="13.8">
      <c r="A7" s="328"/>
      <c r="B7" s="329" t="s">
        <v>189</v>
      </c>
      <c r="C7" s="330" t="s">
        <v>190</v>
      </c>
      <c r="D7" s="331" t="s">
        <v>191</v>
      </c>
      <c r="E7" s="332"/>
      <c r="F7" s="333" t="s">
        <v>192</v>
      </c>
      <c r="G7" s="334" t="s">
        <v>193</v>
      </c>
      <c r="H7" s="334" t="s">
        <v>194</v>
      </c>
      <c r="I7" s="334" t="s">
        <v>192</v>
      </c>
      <c r="J7" s="334" t="s">
        <v>193</v>
      </c>
      <c r="K7" s="334" t="s">
        <v>194</v>
      </c>
      <c r="L7" s="334" t="s">
        <v>192</v>
      </c>
      <c r="M7" s="334" t="s">
        <v>193</v>
      </c>
      <c r="N7" s="334" t="s">
        <v>194</v>
      </c>
      <c r="O7" s="335"/>
      <c r="P7" s="334" t="s">
        <v>192</v>
      </c>
      <c r="Q7" s="334" t="s">
        <v>193</v>
      </c>
      <c r="R7" s="335"/>
    </row>
    <row r="8" spans="1:28" s="315" customFormat="1">
      <c r="A8" s="336" t="s">
        <v>195</v>
      </c>
      <c r="B8" s="336" t="s">
        <v>2</v>
      </c>
      <c r="C8" s="336" t="s">
        <v>196</v>
      </c>
      <c r="D8" s="336" t="s">
        <v>196</v>
      </c>
      <c r="E8" s="337">
        <v>632</v>
      </c>
      <c r="F8" s="338">
        <v>10308.763279999999</v>
      </c>
      <c r="G8" s="339">
        <v>32.903589999999994</v>
      </c>
      <c r="H8" s="339">
        <v>10341.666869999999</v>
      </c>
      <c r="I8" s="339">
        <v>43427.072520000002</v>
      </c>
      <c r="J8" s="339">
        <v>3213.2146400000001</v>
      </c>
      <c r="K8" s="339">
        <v>46640.28716</v>
      </c>
      <c r="L8" s="339">
        <v>1229.0855200000001</v>
      </c>
      <c r="M8" s="339">
        <v>51.47336</v>
      </c>
      <c r="N8" s="339">
        <v>1280.5588799999998</v>
      </c>
      <c r="O8" s="339">
        <v>58262.512909999998</v>
      </c>
      <c r="P8" s="339">
        <v>37895.397700000001</v>
      </c>
      <c r="Q8" s="339">
        <v>190.70436999999998</v>
      </c>
      <c r="R8" s="340">
        <v>38086.102070000001</v>
      </c>
      <c r="S8" s="7"/>
      <c r="T8" s="7"/>
      <c r="U8" s="7"/>
      <c r="V8" s="7"/>
      <c r="W8" s="7"/>
      <c r="X8" s="7"/>
      <c r="Y8" s="7"/>
      <c r="Z8" s="7"/>
      <c r="AA8" s="7"/>
      <c r="AB8" s="7"/>
    </row>
    <row r="9" spans="1:28" s="315" customFormat="1">
      <c r="A9" s="341"/>
      <c r="B9" s="341"/>
      <c r="C9" s="336" t="s">
        <v>197</v>
      </c>
      <c r="D9" s="336" t="s">
        <v>197</v>
      </c>
      <c r="E9" s="337">
        <v>1</v>
      </c>
      <c r="F9" s="338">
        <v>61414.278780000001</v>
      </c>
      <c r="G9" s="339">
        <v>8711.5547699999988</v>
      </c>
      <c r="H9" s="339">
        <v>70125.833549999996</v>
      </c>
      <c r="I9" s="339">
        <v>133850.75797999999</v>
      </c>
      <c r="J9" s="339">
        <v>18323.484190000003</v>
      </c>
      <c r="K9" s="339">
        <v>152174.24216999998</v>
      </c>
      <c r="L9" s="339">
        <v>1856.1632</v>
      </c>
      <c r="M9" s="339">
        <v>515.43452000000002</v>
      </c>
      <c r="N9" s="339">
        <v>2371.5977200000002</v>
      </c>
      <c r="O9" s="339">
        <v>224671.67343999998</v>
      </c>
      <c r="P9" s="339">
        <v>84510.276450000005</v>
      </c>
      <c r="Q9" s="339">
        <v>419.40463</v>
      </c>
      <c r="R9" s="340">
        <v>84929.681079999995</v>
      </c>
      <c r="S9" s="7"/>
      <c r="T9" s="7"/>
      <c r="U9" s="7"/>
      <c r="V9" s="7"/>
      <c r="W9" s="7"/>
      <c r="X9" s="7"/>
      <c r="Y9" s="7"/>
      <c r="Z9" s="7"/>
      <c r="AA9" s="7"/>
      <c r="AB9" s="7"/>
    </row>
    <row r="10" spans="1:28" s="315" customFormat="1">
      <c r="A10" s="341"/>
      <c r="B10" s="341"/>
      <c r="C10" s="336" t="s">
        <v>198</v>
      </c>
      <c r="D10" s="336" t="s">
        <v>199</v>
      </c>
      <c r="E10" s="337">
        <v>3</v>
      </c>
      <c r="F10" s="338">
        <v>17307.219980000002</v>
      </c>
      <c r="G10" s="339">
        <v>11163.809869999999</v>
      </c>
      <c r="H10" s="339">
        <v>28471.029850000003</v>
      </c>
      <c r="I10" s="339">
        <v>51461.171289999998</v>
      </c>
      <c r="J10" s="339">
        <v>6712.0292499999996</v>
      </c>
      <c r="K10" s="339">
        <v>58173.200539999998</v>
      </c>
      <c r="L10" s="339">
        <v>417.45440000000002</v>
      </c>
      <c r="M10" s="339">
        <v>63.112400000000001</v>
      </c>
      <c r="N10" s="339">
        <v>480.5668</v>
      </c>
      <c r="O10" s="339">
        <v>87124.797189999997</v>
      </c>
      <c r="P10" s="339">
        <v>92345.178620000006</v>
      </c>
      <c r="Q10" s="339">
        <v>1161.8965499999999</v>
      </c>
      <c r="R10" s="340">
        <v>93507.075169999996</v>
      </c>
      <c r="S10" s="7"/>
      <c r="T10" s="7"/>
      <c r="U10" s="7"/>
      <c r="V10" s="7"/>
      <c r="W10" s="7"/>
      <c r="X10" s="7"/>
      <c r="Y10" s="7"/>
      <c r="Z10" s="7"/>
      <c r="AA10" s="7"/>
      <c r="AB10" s="7"/>
    </row>
    <row r="11" spans="1:28" s="315" customFormat="1">
      <c r="A11" s="341"/>
      <c r="B11" s="336" t="s">
        <v>3</v>
      </c>
      <c r="C11" s="336" t="s">
        <v>200</v>
      </c>
      <c r="D11" s="336" t="s">
        <v>200</v>
      </c>
      <c r="E11" s="337">
        <v>30</v>
      </c>
      <c r="F11" s="338">
        <v>15130.24308</v>
      </c>
      <c r="G11" s="339">
        <v>6169.2743300000002</v>
      </c>
      <c r="H11" s="339">
        <v>21299.51741</v>
      </c>
      <c r="I11" s="339">
        <v>87498.183980000002</v>
      </c>
      <c r="J11" s="339">
        <v>16540.092939999999</v>
      </c>
      <c r="K11" s="339">
        <v>104038.27692</v>
      </c>
      <c r="L11" s="339">
        <v>1700.32817</v>
      </c>
      <c r="M11" s="339">
        <v>177.36045000000001</v>
      </c>
      <c r="N11" s="339">
        <v>1877.6886200000001</v>
      </c>
      <c r="O11" s="339">
        <v>127215.48295000001</v>
      </c>
      <c r="P11" s="339">
        <v>42214.873079999998</v>
      </c>
      <c r="Q11" s="339">
        <v>279.18984</v>
      </c>
      <c r="R11" s="340">
        <v>42494.062920000004</v>
      </c>
      <c r="S11" s="7"/>
      <c r="T11" s="7"/>
      <c r="U11" s="7"/>
      <c r="V11" s="7"/>
      <c r="W11" s="7"/>
      <c r="X11" s="7"/>
      <c r="Y11" s="7"/>
      <c r="Z11" s="7"/>
      <c r="AA11" s="7"/>
      <c r="AB11" s="7"/>
    </row>
    <row r="12" spans="1:28" s="315" customFormat="1">
      <c r="A12" s="341"/>
      <c r="B12" s="341"/>
      <c r="C12" s="336" t="s">
        <v>201</v>
      </c>
      <c r="D12" s="336" t="s">
        <v>201</v>
      </c>
      <c r="E12" s="337">
        <v>29</v>
      </c>
      <c r="F12" s="338">
        <v>108991.43032</v>
      </c>
      <c r="G12" s="339">
        <v>18568.376629999999</v>
      </c>
      <c r="H12" s="339">
        <v>127559.80695</v>
      </c>
      <c r="I12" s="339">
        <v>327500.61404000001</v>
      </c>
      <c r="J12" s="339">
        <v>66051.593500000003</v>
      </c>
      <c r="K12" s="339">
        <v>393552.20754000003</v>
      </c>
      <c r="L12" s="339">
        <v>12666.12084</v>
      </c>
      <c r="M12" s="339">
        <v>3555.1320099999998</v>
      </c>
      <c r="N12" s="339">
        <v>16221.252849999999</v>
      </c>
      <c r="O12" s="339">
        <v>537333.26734000002</v>
      </c>
      <c r="P12" s="339">
        <v>340342.90869999997</v>
      </c>
      <c r="Q12" s="339">
        <v>16517.670040000001</v>
      </c>
      <c r="R12" s="340">
        <v>356860.57874000003</v>
      </c>
      <c r="S12" s="7"/>
      <c r="T12" s="7"/>
      <c r="U12" s="7"/>
      <c r="V12" s="7"/>
      <c r="W12" s="7"/>
      <c r="X12" s="7"/>
      <c r="Y12" s="7"/>
      <c r="Z12" s="7"/>
      <c r="AA12" s="7"/>
      <c r="AB12" s="7"/>
    </row>
    <row r="13" spans="1:28" s="315" customFormat="1">
      <c r="A13" s="341"/>
      <c r="B13" s="341"/>
      <c r="C13" s="341"/>
      <c r="D13" s="341"/>
      <c r="E13" s="342">
        <v>574</v>
      </c>
      <c r="F13" s="343">
        <v>7035.9703200000004</v>
      </c>
      <c r="G13" s="344">
        <v>2414.2873500000001</v>
      </c>
      <c r="H13" s="344">
        <v>9450.2576699999991</v>
      </c>
      <c r="I13" s="344">
        <v>47846.286540000001</v>
      </c>
      <c r="J13" s="344">
        <v>9346.1093399999991</v>
      </c>
      <c r="K13" s="344">
        <v>57192.395880000004</v>
      </c>
      <c r="L13" s="344">
        <v>565.77197000000001</v>
      </c>
      <c r="M13" s="344">
        <v>6.6086200000000002</v>
      </c>
      <c r="N13" s="344">
        <v>572.38058999999998</v>
      </c>
      <c r="O13" s="344">
        <v>67215.034140000003</v>
      </c>
      <c r="P13" s="344">
        <v>3.73508</v>
      </c>
      <c r="Q13" s="344">
        <v>6.7599999999999993E-2</v>
      </c>
      <c r="R13" s="345">
        <v>3.8026799999999996</v>
      </c>
      <c r="S13" s="7"/>
      <c r="T13" s="7"/>
      <c r="U13" s="344"/>
      <c r="V13" s="7"/>
      <c r="W13" s="7"/>
      <c r="X13" s="7"/>
      <c r="Y13" s="7"/>
      <c r="Z13" s="7"/>
      <c r="AA13" s="7"/>
      <c r="AB13" s="7"/>
    </row>
    <row r="14" spans="1:28" s="315" customFormat="1">
      <c r="A14" s="341"/>
      <c r="B14" s="341"/>
      <c r="C14" s="336" t="s">
        <v>202</v>
      </c>
      <c r="D14" s="336" t="s">
        <v>202</v>
      </c>
      <c r="E14" s="337">
        <v>710</v>
      </c>
      <c r="F14" s="338">
        <v>39.180289999999999</v>
      </c>
      <c r="G14" s="339">
        <v>0</v>
      </c>
      <c r="H14" s="339">
        <v>39.180289999999999</v>
      </c>
      <c r="I14" s="339">
        <v>436.52233000000001</v>
      </c>
      <c r="J14" s="339">
        <v>493.62259</v>
      </c>
      <c r="K14" s="339">
        <v>930.14492000000007</v>
      </c>
      <c r="L14" s="339">
        <v>0.94423000000000001</v>
      </c>
      <c r="M14" s="339">
        <v>0</v>
      </c>
      <c r="N14" s="339">
        <v>0.94423000000000001</v>
      </c>
      <c r="O14" s="339">
        <v>970.26943999999992</v>
      </c>
      <c r="P14" s="339">
        <v>0</v>
      </c>
      <c r="Q14" s="339">
        <v>0</v>
      </c>
      <c r="R14" s="340">
        <v>0</v>
      </c>
      <c r="S14" s="7"/>
      <c r="T14" s="7"/>
      <c r="U14" s="7"/>
      <c r="V14" s="7"/>
      <c r="W14" s="7"/>
      <c r="X14" s="7"/>
      <c r="Y14" s="7"/>
      <c r="Z14" s="7"/>
      <c r="AA14" s="7"/>
      <c r="AB14" s="7"/>
    </row>
    <row r="15" spans="1:28" s="315" customFormat="1">
      <c r="A15" s="341"/>
      <c r="B15" s="341"/>
      <c r="C15" s="336" t="s">
        <v>203</v>
      </c>
      <c r="D15" s="336" t="s">
        <v>204</v>
      </c>
      <c r="E15" s="337">
        <v>31</v>
      </c>
      <c r="F15" s="338">
        <v>9614.2259300000005</v>
      </c>
      <c r="G15" s="339">
        <v>421.68270000000001</v>
      </c>
      <c r="H15" s="339">
        <v>10035.908630000002</v>
      </c>
      <c r="I15" s="339">
        <v>72779.062260000006</v>
      </c>
      <c r="J15" s="339">
        <v>6662.7010199999995</v>
      </c>
      <c r="K15" s="339">
        <v>79441.763279999999</v>
      </c>
      <c r="L15" s="339">
        <v>2549.4125099999997</v>
      </c>
      <c r="M15" s="339">
        <v>81.004220000000004</v>
      </c>
      <c r="N15" s="339">
        <v>2630.4167299999999</v>
      </c>
      <c r="O15" s="339">
        <v>92108.088640000002</v>
      </c>
      <c r="P15" s="339">
        <v>30485.42195</v>
      </c>
      <c r="Q15" s="339">
        <v>767.36851000000001</v>
      </c>
      <c r="R15" s="340">
        <v>31252.79046</v>
      </c>
      <c r="S15" s="7"/>
      <c r="T15" s="7"/>
      <c r="U15" s="7"/>
      <c r="V15" s="7"/>
      <c r="W15" s="7"/>
      <c r="X15" s="7"/>
      <c r="Y15" s="7"/>
      <c r="Z15" s="7"/>
      <c r="AA15" s="7"/>
      <c r="AB15" s="7"/>
    </row>
    <row r="16" spans="1:28" s="315" customFormat="1">
      <c r="A16" s="341"/>
      <c r="B16" s="341"/>
      <c r="C16" s="336" t="s">
        <v>205</v>
      </c>
      <c r="D16" s="336" t="s">
        <v>206</v>
      </c>
      <c r="E16" s="337">
        <v>33</v>
      </c>
      <c r="F16" s="338">
        <v>115854.72895999999</v>
      </c>
      <c r="G16" s="339">
        <v>71671.122040000002</v>
      </c>
      <c r="H16" s="339">
        <v>187525.851</v>
      </c>
      <c r="I16" s="339">
        <v>319927.25667999999</v>
      </c>
      <c r="J16" s="339">
        <v>95608.752049999996</v>
      </c>
      <c r="K16" s="339">
        <v>415536.00873</v>
      </c>
      <c r="L16" s="339">
        <v>15082.18757</v>
      </c>
      <c r="M16" s="339">
        <v>9453.414060000001</v>
      </c>
      <c r="N16" s="339">
        <v>24535.601629999997</v>
      </c>
      <c r="O16" s="339">
        <v>627597.46135999996</v>
      </c>
      <c r="P16" s="339">
        <v>444215.72375999996</v>
      </c>
      <c r="Q16" s="339">
        <v>77553.819459999999</v>
      </c>
      <c r="R16" s="340">
        <v>521769.54322000005</v>
      </c>
      <c r="S16" s="7"/>
      <c r="T16" s="7"/>
      <c r="U16" s="7"/>
      <c r="V16" s="7"/>
      <c r="W16" s="7"/>
      <c r="X16" s="7"/>
      <c r="Y16" s="7"/>
      <c r="Z16" s="7"/>
      <c r="AA16" s="7"/>
      <c r="AB16" s="7"/>
    </row>
    <row r="17" spans="1:28" s="315" customFormat="1">
      <c r="A17" s="341"/>
      <c r="B17" s="341"/>
      <c r="C17" s="341"/>
      <c r="D17" s="341"/>
      <c r="E17" s="342">
        <v>34</v>
      </c>
      <c r="F17" s="343">
        <v>8807.9963900000002</v>
      </c>
      <c r="G17" s="344">
        <v>2587.5995200000002</v>
      </c>
      <c r="H17" s="344">
        <v>11395.59591</v>
      </c>
      <c r="I17" s="344">
        <v>45338.215819999998</v>
      </c>
      <c r="J17" s="344">
        <v>10977.075150000001</v>
      </c>
      <c r="K17" s="344">
        <v>56315.290970000002</v>
      </c>
      <c r="L17" s="344">
        <v>809.07240000000002</v>
      </c>
      <c r="M17" s="344">
        <v>472.25433000000004</v>
      </c>
      <c r="N17" s="344">
        <v>1281.32673</v>
      </c>
      <c r="O17" s="344">
        <v>68992.213610000006</v>
      </c>
      <c r="P17" s="344">
        <v>19.113340000000001</v>
      </c>
      <c r="Q17" s="344">
        <v>3.2860100000000001</v>
      </c>
      <c r="R17" s="345">
        <v>22.399349999999998</v>
      </c>
      <c r="S17" s="7"/>
      <c r="T17" s="7"/>
      <c r="U17" s="7"/>
      <c r="V17" s="7"/>
      <c r="W17" s="7"/>
      <c r="X17" s="7"/>
      <c r="Y17" s="7"/>
      <c r="Z17" s="7"/>
      <c r="AA17" s="7"/>
      <c r="AB17" s="7"/>
    </row>
    <row r="18" spans="1:28" s="315" customFormat="1">
      <c r="A18" s="341"/>
      <c r="B18" s="341"/>
      <c r="C18" s="341"/>
      <c r="D18" s="341"/>
      <c r="E18" s="342">
        <v>460</v>
      </c>
      <c r="F18" s="343">
        <v>22641.063480000001</v>
      </c>
      <c r="G18" s="344">
        <v>6009.5444400000006</v>
      </c>
      <c r="H18" s="344">
        <v>28650.607920000002</v>
      </c>
      <c r="I18" s="344">
        <v>72975.485409999994</v>
      </c>
      <c r="J18" s="344">
        <v>15758.187529999999</v>
      </c>
      <c r="K18" s="344">
        <v>88733.672940000004</v>
      </c>
      <c r="L18" s="344">
        <v>1352.5508300000001</v>
      </c>
      <c r="M18" s="344">
        <v>509.46190000000001</v>
      </c>
      <c r="N18" s="344">
        <v>1862.0127299999999</v>
      </c>
      <c r="O18" s="344">
        <v>119246.29359</v>
      </c>
      <c r="P18" s="344">
        <v>9.4642800000000005</v>
      </c>
      <c r="Q18" s="344">
        <v>6.2811300000000001</v>
      </c>
      <c r="R18" s="345">
        <v>15.74541</v>
      </c>
      <c r="S18" s="7"/>
      <c r="T18" s="7"/>
      <c r="U18" s="7"/>
      <c r="V18" s="7"/>
      <c r="W18" s="7"/>
      <c r="X18" s="7"/>
      <c r="Y18" s="7"/>
      <c r="Z18" s="7"/>
      <c r="AA18" s="7"/>
      <c r="AB18" s="7"/>
    </row>
    <row r="19" spans="1:28" s="315" customFormat="1">
      <c r="A19" s="341"/>
      <c r="B19" s="341"/>
      <c r="C19" s="341"/>
      <c r="D19" s="341"/>
      <c r="E19" s="342">
        <v>550</v>
      </c>
      <c r="F19" s="343">
        <v>6933.0123200000007</v>
      </c>
      <c r="G19" s="344">
        <v>572.80007000000001</v>
      </c>
      <c r="H19" s="344">
        <v>7505.8123900000001</v>
      </c>
      <c r="I19" s="344">
        <v>26094.967530000002</v>
      </c>
      <c r="J19" s="344">
        <v>12065.06436</v>
      </c>
      <c r="K19" s="344">
        <v>38160.031889999998</v>
      </c>
      <c r="L19" s="344">
        <v>384.01204999999999</v>
      </c>
      <c r="M19" s="344">
        <v>589.14681000000007</v>
      </c>
      <c r="N19" s="344">
        <v>973.15886</v>
      </c>
      <c r="O19" s="344">
        <v>46639.003140000001</v>
      </c>
      <c r="P19" s="344">
        <v>2.85493</v>
      </c>
      <c r="Q19" s="344">
        <v>1.79904</v>
      </c>
      <c r="R19" s="345">
        <v>4.6539700000000002</v>
      </c>
      <c r="S19" s="7"/>
      <c r="T19" s="7"/>
      <c r="U19" s="7"/>
      <c r="V19" s="7"/>
      <c r="W19" s="7"/>
      <c r="X19" s="7"/>
      <c r="Y19" s="7"/>
      <c r="Z19" s="7"/>
      <c r="AA19" s="7"/>
      <c r="AB19" s="7"/>
    </row>
    <row r="20" spans="1:28" s="315" customFormat="1">
      <c r="A20" s="341"/>
      <c r="B20" s="336" t="s">
        <v>207</v>
      </c>
      <c r="C20" s="336" t="s">
        <v>208</v>
      </c>
      <c r="D20" s="336" t="s">
        <v>208</v>
      </c>
      <c r="E20" s="337">
        <v>95</v>
      </c>
      <c r="F20" s="338">
        <v>59923.036070000002</v>
      </c>
      <c r="G20" s="339">
        <v>25558.9548</v>
      </c>
      <c r="H20" s="339">
        <v>85481.990870000009</v>
      </c>
      <c r="I20" s="339">
        <v>209197.15394999998</v>
      </c>
      <c r="J20" s="339">
        <v>83064.021410000001</v>
      </c>
      <c r="K20" s="339">
        <v>292261.17535999999</v>
      </c>
      <c r="L20" s="339">
        <v>3553.8317999999999</v>
      </c>
      <c r="M20" s="339">
        <v>503.08787999999998</v>
      </c>
      <c r="N20" s="339">
        <v>4056.91968</v>
      </c>
      <c r="O20" s="339">
        <v>381800.08591000002</v>
      </c>
      <c r="P20" s="339">
        <v>94836.802190000002</v>
      </c>
      <c r="Q20" s="339">
        <v>249.73404000000002</v>
      </c>
      <c r="R20" s="340">
        <v>95086.536229999998</v>
      </c>
      <c r="S20" s="7"/>
      <c r="T20" s="7"/>
      <c r="U20" s="7"/>
      <c r="V20" s="7"/>
      <c r="W20" s="7"/>
      <c r="X20" s="7"/>
      <c r="Y20" s="7"/>
      <c r="Z20" s="7"/>
      <c r="AA20" s="7"/>
      <c r="AB20" s="7"/>
    </row>
    <row r="21" spans="1:28" s="315" customFormat="1">
      <c r="A21" s="341"/>
      <c r="B21" s="341"/>
      <c r="C21" s="336" t="s">
        <v>209</v>
      </c>
      <c r="D21" s="336" t="s">
        <v>209</v>
      </c>
      <c r="E21" s="337">
        <v>96</v>
      </c>
      <c r="F21" s="338">
        <v>38361.544219999996</v>
      </c>
      <c r="G21" s="339">
        <v>4489.3554800000002</v>
      </c>
      <c r="H21" s="339">
        <v>42850.899700000002</v>
      </c>
      <c r="I21" s="339">
        <v>154817.82587999999</v>
      </c>
      <c r="J21" s="339">
        <v>23786.540399999998</v>
      </c>
      <c r="K21" s="339">
        <v>178604.36627999999</v>
      </c>
      <c r="L21" s="339">
        <v>5093.2547000000004</v>
      </c>
      <c r="M21" s="339">
        <v>1191.0548799999999</v>
      </c>
      <c r="N21" s="339">
        <v>6284.3095800000001</v>
      </c>
      <c r="O21" s="339">
        <v>227739.57556</v>
      </c>
      <c r="P21" s="339">
        <v>116660.53470999999</v>
      </c>
      <c r="Q21" s="339">
        <v>415.65096999999997</v>
      </c>
      <c r="R21" s="340">
        <v>117076.18568000001</v>
      </c>
      <c r="S21" s="7"/>
      <c r="T21" s="7"/>
      <c r="U21" s="7"/>
      <c r="V21" s="7"/>
      <c r="W21" s="7"/>
      <c r="X21" s="7"/>
      <c r="Y21" s="7"/>
      <c r="Z21" s="7"/>
      <c r="AA21" s="7"/>
      <c r="AB21" s="7"/>
    </row>
    <row r="22" spans="1:28" s="315" customFormat="1">
      <c r="A22" s="341"/>
      <c r="B22" s="336" t="s">
        <v>5</v>
      </c>
      <c r="C22" s="336" t="s">
        <v>5</v>
      </c>
      <c r="D22" s="336" t="s">
        <v>5</v>
      </c>
      <c r="E22" s="337">
        <v>109</v>
      </c>
      <c r="F22" s="338">
        <v>28684.886699999999</v>
      </c>
      <c r="G22" s="339">
        <v>11220.48467</v>
      </c>
      <c r="H22" s="339">
        <v>39905.371370000001</v>
      </c>
      <c r="I22" s="339">
        <v>145330.09472999998</v>
      </c>
      <c r="J22" s="339">
        <v>39254.352890000002</v>
      </c>
      <c r="K22" s="339">
        <v>184584.44761999999</v>
      </c>
      <c r="L22" s="339">
        <v>1232.7713100000001</v>
      </c>
      <c r="M22" s="339">
        <v>1644.49972</v>
      </c>
      <c r="N22" s="339">
        <v>2877.2710299999999</v>
      </c>
      <c r="O22" s="339">
        <v>227367.09002</v>
      </c>
      <c r="P22" s="339">
        <v>6.6087899999999999</v>
      </c>
      <c r="Q22" s="339">
        <v>3.3878499999999998</v>
      </c>
      <c r="R22" s="340">
        <v>9.9966399999999993</v>
      </c>
      <c r="S22" s="7"/>
      <c r="T22" s="7"/>
      <c r="U22" s="7"/>
      <c r="V22" s="7"/>
      <c r="W22" s="7"/>
      <c r="X22" s="7"/>
      <c r="Y22" s="7"/>
      <c r="Z22" s="7"/>
      <c r="AA22" s="7"/>
      <c r="AB22" s="7"/>
    </row>
    <row r="23" spans="1:28" s="315" customFormat="1">
      <c r="A23" s="341"/>
      <c r="B23" s="341"/>
      <c r="C23" s="341"/>
      <c r="D23" s="341"/>
      <c r="E23" s="342">
        <v>106</v>
      </c>
      <c r="F23" s="343">
        <v>683565.05411000003</v>
      </c>
      <c r="G23" s="344">
        <v>461003.46260999999</v>
      </c>
      <c r="H23" s="344">
        <v>1144568.51672</v>
      </c>
      <c r="I23" s="344">
        <v>1567323.30091</v>
      </c>
      <c r="J23" s="344">
        <v>913667.38251999998</v>
      </c>
      <c r="K23" s="344">
        <v>2480990.6834299997</v>
      </c>
      <c r="L23" s="344">
        <v>121472.73299999999</v>
      </c>
      <c r="M23" s="344">
        <v>45640.004850000005</v>
      </c>
      <c r="N23" s="344">
        <v>167112.73785</v>
      </c>
      <c r="O23" s="344">
        <v>3792671.9380000001</v>
      </c>
      <c r="P23" s="344">
        <v>3276210.3610999999</v>
      </c>
      <c r="Q23" s="344">
        <v>553170.02147000004</v>
      </c>
      <c r="R23" s="345">
        <v>3829380.3825700004</v>
      </c>
      <c r="S23" s="7"/>
      <c r="T23" s="7"/>
      <c r="U23" s="7"/>
      <c r="V23" s="7"/>
      <c r="W23" s="7"/>
      <c r="X23" s="7"/>
      <c r="Y23" s="7"/>
      <c r="Z23" s="7"/>
      <c r="AA23" s="7"/>
      <c r="AB23" s="7"/>
    </row>
    <row r="24" spans="1:28" s="315" customFormat="1">
      <c r="A24" s="341"/>
      <c r="B24" s="341"/>
      <c r="C24" s="341"/>
      <c r="D24" s="341"/>
      <c r="E24" s="342">
        <v>107</v>
      </c>
      <c r="F24" s="343">
        <v>94353.104599999991</v>
      </c>
      <c r="G24" s="344">
        <v>69034.447090000001</v>
      </c>
      <c r="H24" s="344">
        <v>163387.55168999999</v>
      </c>
      <c r="I24" s="344">
        <v>75682.16565000001</v>
      </c>
      <c r="J24" s="344">
        <v>38383.927960000001</v>
      </c>
      <c r="K24" s="344">
        <v>114066.09361</v>
      </c>
      <c r="L24" s="344">
        <v>428.24277000000001</v>
      </c>
      <c r="M24" s="344">
        <v>925.26466000000005</v>
      </c>
      <c r="N24" s="344">
        <v>1353.5074299999999</v>
      </c>
      <c r="O24" s="344">
        <v>278807.15273000003</v>
      </c>
      <c r="P24" s="344">
        <v>56.476219999999998</v>
      </c>
      <c r="Q24" s="344">
        <v>21.051099999999998</v>
      </c>
      <c r="R24" s="345">
        <v>77.527320000000003</v>
      </c>
      <c r="S24" s="7"/>
      <c r="T24" s="7"/>
      <c r="U24" s="7"/>
      <c r="V24" s="7"/>
      <c r="W24" s="7"/>
      <c r="X24" s="7"/>
      <c r="Y24" s="7"/>
      <c r="Z24" s="7"/>
      <c r="AA24" s="7"/>
      <c r="AB24" s="7"/>
    </row>
    <row r="25" spans="1:28" s="315" customFormat="1">
      <c r="A25" s="341"/>
      <c r="B25" s="341"/>
      <c r="C25" s="341"/>
      <c r="D25" s="341"/>
      <c r="E25" s="342">
        <v>639</v>
      </c>
      <c r="F25" s="343">
        <v>21088.59504</v>
      </c>
      <c r="G25" s="344">
        <v>14701.420400000001</v>
      </c>
      <c r="H25" s="344">
        <v>35790.015439999996</v>
      </c>
      <c r="I25" s="344">
        <v>73245.284090000001</v>
      </c>
      <c r="J25" s="344">
        <v>43166.563119999999</v>
      </c>
      <c r="K25" s="344">
        <v>116411.84720999999</v>
      </c>
      <c r="L25" s="344">
        <v>1358.06531</v>
      </c>
      <c r="M25" s="344">
        <v>674.48645999999997</v>
      </c>
      <c r="N25" s="344">
        <v>2032.55177</v>
      </c>
      <c r="O25" s="344">
        <v>154234.41441999999</v>
      </c>
      <c r="P25" s="344">
        <v>4.2705500000000001</v>
      </c>
      <c r="Q25" s="344">
        <v>2.2169499999999998</v>
      </c>
      <c r="R25" s="345">
        <v>6.4874999999999998</v>
      </c>
      <c r="S25" s="7"/>
      <c r="T25" s="7"/>
      <c r="U25" s="7"/>
      <c r="V25" s="7"/>
      <c r="W25" s="7"/>
      <c r="X25" s="7"/>
      <c r="Y25" s="7"/>
      <c r="Z25" s="7"/>
      <c r="AA25" s="7"/>
      <c r="AB25" s="7"/>
    </row>
    <row r="26" spans="1:28" s="315" customFormat="1">
      <c r="A26" s="341"/>
      <c r="B26" s="341"/>
      <c r="C26" s="341"/>
      <c r="D26" s="341"/>
      <c r="E26" s="342">
        <v>687</v>
      </c>
      <c r="F26" s="343">
        <v>24283.35901</v>
      </c>
      <c r="G26" s="344">
        <v>39677.842200000006</v>
      </c>
      <c r="H26" s="344">
        <v>63961.201209999999</v>
      </c>
      <c r="I26" s="344">
        <v>1654.9098200000001</v>
      </c>
      <c r="J26" s="344">
        <v>3923.4427400000004</v>
      </c>
      <c r="K26" s="344">
        <v>5578.3525599999994</v>
      </c>
      <c r="L26" s="344">
        <v>2258.60331</v>
      </c>
      <c r="M26" s="344">
        <v>27821.831149999998</v>
      </c>
      <c r="N26" s="344">
        <v>30080.43446</v>
      </c>
      <c r="O26" s="344">
        <v>99619.988230000003</v>
      </c>
      <c r="P26" s="344">
        <v>0</v>
      </c>
      <c r="Q26" s="344">
        <v>0</v>
      </c>
      <c r="R26" s="345">
        <v>0</v>
      </c>
      <c r="S26" s="7"/>
      <c r="T26" s="7"/>
      <c r="U26" s="7"/>
      <c r="V26" s="7"/>
      <c r="W26" s="7"/>
      <c r="X26" s="7"/>
      <c r="Y26" s="7"/>
      <c r="Z26" s="7"/>
      <c r="AA26" s="7"/>
      <c r="AB26" s="7"/>
    </row>
    <row r="27" spans="1:28" s="315" customFormat="1">
      <c r="A27" s="341"/>
      <c r="B27" s="341"/>
      <c r="C27" s="341"/>
      <c r="D27" s="336" t="s">
        <v>210</v>
      </c>
      <c r="E27" s="337">
        <v>110</v>
      </c>
      <c r="F27" s="338">
        <v>70364.016709999996</v>
      </c>
      <c r="G27" s="339">
        <v>69139.780159999995</v>
      </c>
      <c r="H27" s="339">
        <v>139503.79686999999</v>
      </c>
      <c r="I27" s="339">
        <v>260540.73705000003</v>
      </c>
      <c r="J27" s="339">
        <v>171396.65631999998</v>
      </c>
      <c r="K27" s="339">
        <v>431937.39337000001</v>
      </c>
      <c r="L27" s="339">
        <v>4153.5699300000006</v>
      </c>
      <c r="M27" s="339">
        <v>2385.2031099999999</v>
      </c>
      <c r="N27" s="339">
        <v>6538.77304</v>
      </c>
      <c r="O27" s="339">
        <v>577979.96328000003</v>
      </c>
      <c r="P27" s="339">
        <v>45.885260000000002</v>
      </c>
      <c r="Q27" s="339">
        <v>10.15067</v>
      </c>
      <c r="R27" s="340">
        <v>56.03593</v>
      </c>
      <c r="S27" s="7"/>
      <c r="T27" s="7"/>
      <c r="U27" s="7"/>
      <c r="V27" s="7"/>
      <c r="W27" s="7"/>
      <c r="X27" s="7"/>
      <c r="Y27" s="7"/>
      <c r="Z27" s="7"/>
      <c r="AA27" s="7"/>
      <c r="AB27" s="7"/>
    </row>
    <row r="28" spans="1:28" s="315" customFormat="1">
      <c r="A28" s="341"/>
      <c r="B28" s="341"/>
      <c r="C28" s="341"/>
      <c r="D28" s="336" t="s">
        <v>211</v>
      </c>
      <c r="E28" s="337">
        <v>597</v>
      </c>
      <c r="F28" s="338">
        <v>20013.545010000002</v>
      </c>
      <c r="G28" s="339">
        <v>15040.548929999999</v>
      </c>
      <c r="H28" s="339">
        <v>35054.093939999999</v>
      </c>
      <c r="I28" s="339">
        <v>105433.95998999999</v>
      </c>
      <c r="J28" s="339">
        <v>46675.240020000005</v>
      </c>
      <c r="K28" s="339">
        <v>152109.20001</v>
      </c>
      <c r="L28" s="339">
        <v>3722.2609300000004</v>
      </c>
      <c r="M28" s="339">
        <v>372.91683</v>
      </c>
      <c r="N28" s="339">
        <v>4095.1777599999996</v>
      </c>
      <c r="O28" s="339">
        <v>191258.47171000001</v>
      </c>
      <c r="P28" s="339">
        <v>9.4172799999999999</v>
      </c>
      <c r="Q28" s="339">
        <v>5.8466499999999995</v>
      </c>
      <c r="R28" s="340">
        <v>15.26393</v>
      </c>
      <c r="S28" s="7"/>
      <c r="T28" s="7"/>
      <c r="U28" s="7"/>
      <c r="V28" s="7"/>
      <c r="W28" s="7"/>
      <c r="X28" s="7"/>
      <c r="Y28" s="7"/>
      <c r="Z28" s="7"/>
      <c r="AA28" s="7"/>
      <c r="AB28" s="7"/>
    </row>
    <row r="29" spans="1:28" s="315" customFormat="1">
      <c r="A29" s="341"/>
      <c r="B29" s="341"/>
      <c r="C29" s="341"/>
      <c r="D29" s="336" t="s">
        <v>212</v>
      </c>
      <c r="E29" s="337">
        <v>455</v>
      </c>
      <c r="F29" s="338">
        <v>21026.44613</v>
      </c>
      <c r="G29" s="339">
        <v>10263.411960000001</v>
      </c>
      <c r="H29" s="339">
        <v>31289.858090000002</v>
      </c>
      <c r="I29" s="339">
        <v>112477.82681</v>
      </c>
      <c r="J29" s="339">
        <v>37236.235070000002</v>
      </c>
      <c r="K29" s="339">
        <v>149714.06187999999</v>
      </c>
      <c r="L29" s="339">
        <v>2782.4101000000001</v>
      </c>
      <c r="M29" s="339">
        <v>1082.84214</v>
      </c>
      <c r="N29" s="339">
        <v>3865.2522400000003</v>
      </c>
      <c r="O29" s="339">
        <v>184869.17221000002</v>
      </c>
      <c r="P29" s="339">
        <v>12.999499999999999</v>
      </c>
      <c r="Q29" s="339">
        <v>2.2147700000000001</v>
      </c>
      <c r="R29" s="340">
        <v>15.214270000000001</v>
      </c>
      <c r="S29" s="7"/>
      <c r="T29" s="7"/>
      <c r="U29" s="7"/>
      <c r="V29" s="7"/>
      <c r="W29" s="7"/>
      <c r="X29" s="7"/>
      <c r="Y29" s="7"/>
      <c r="Z29" s="7"/>
      <c r="AA29" s="7"/>
      <c r="AB29" s="7"/>
    </row>
    <row r="30" spans="1:28" s="315" customFormat="1">
      <c r="A30" s="341"/>
      <c r="B30" s="341"/>
      <c r="C30" s="341"/>
      <c r="D30" s="336" t="s">
        <v>62</v>
      </c>
      <c r="E30" s="337">
        <v>113</v>
      </c>
      <c r="F30" s="338">
        <v>37402.396430000001</v>
      </c>
      <c r="G30" s="339">
        <v>32825.296800000004</v>
      </c>
      <c r="H30" s="339">
        <v>70227.693230000004</v>
      </c>
      <c r="I30" s="339">
        <v>150528.01030000002</v>
      </c>
      <c r="J30" s="339">
        <v>41849.231479999995</v>
      </c>
      <c r="K30" s="339">
        <v>192377.24178000001</v>
      </c>
      <c r="L30" s="339">
        <v>1257.5179599999999</v>
      </c>
      <c r="M30" s="339">
        <v>1163.46498</v>
      </c>
      <c r="N30" s="339">
        <v>2420.9829399999999</v>
      </c>
      <c r="O30" s="339">
        <v>265025.91794999997</v>
      </c>
      <c r="P30" s="339">
        <v>414.45464000000004</v>
      </c>
      <c r="Q30" s="339">
        <v>9.4423399999999997</v>
      </c>
      <c r="R30" s="340">
        <v>423.89697999999999</v>
      </c>
      <c r="S30" s="7"/>
      <c r="T30" s="7"/>
      <c r="U30" s="7"/>
      <c r="V30" s="7"/>
      <c r="W30" s="7"/>
      <c r="X30" s="7"/>
      <c r="Y30" s="7"/>
      <c r="Z30" s="7"/>
      <c r="AA30" s="7"/>
      <c r="AB30" s="7"/>
    </row>
    <row r="31" spans="1:28" s="315" customFormat="1">
      <c r="A31" s="341"/>
      <c r="B31" s="341"/>
      <c r="C31" s="341"/>
      <c r="D31" s="336" t="s">
        <v>213</v>
      </c>
      <c r="E31" s="337">
        <v>528</v>
      </c>
      <c r="F31" s="338">
        <v>17030.440409999999</v>
      </c>
      <c r="G31" s="339">
        <v>10552.52857</v>
      </c>
      <c r="H31" s="339">
        <v>27582.968980000001</v>
      </c>
      <c r="I31" s="339">
        <v>126410.73956999999</v>
      </c>
      <c r="J31" s="339">
        <v>60649.865170000005</v>
      </c>
      <c r="K31" s="339">
        <v>187060.60474000001</v>
      </c>
      <c r="L31" s="339">
        <v>3333.2878599999999</v>
      </c>
      <c r="M31" s="339">
        <v>360.53982000000002</v>
      </c>
      <c r="N31" s="339">
        <v>3693.8276800000003</v>
      </c>
      <c r="O31" s="339">
        <v>218337.4014</v>
      </c>
      <c r="P31" s="339">
        <v>11.22439</v>
      </c>
      <c r="Q31" s="339">
        <v>1.4641900000000001</v>
      </c>
      <c r="R31" s="340">
        <v>12.68858</v>
      </c>
      <c r="S31" s="7"/>
      <c r="T31" s="7"/>
      <c r="U31" s="7"/>
      <c r="V31" s="7"/>
      <c r="W31" s="7"/>
      <c r="X31" s="7"/>
      <c r="Y31" s="7"/>
      <c r="Z31" s="7"/>
      <c r="AA31" s="7"/>
      <c r="AB31" s="7"/>
    </row>
    <row r="32" spans="1:28" s="315" customFormat="1">
      <c r="A32" s="341"/>
      <c r="B32" s="341"/>
      <c r="C32" s="341"/>
      <c r="D32" s="336" t="s">
        <v>214</v>
      </c>
      <c r="E32" s="337">
        <v>649</v>
      </c>
      <c r="F32" s="338">
        <v>8161.1249500000004</v>
      </c>
      <c r="G32" s="339">
        <v>2133.48081</v>
      </c>
      <c r="H32" s="339">
        <v>10294.60576</v>
      </c>
      <c r="I32" s="339">
        <v>50735.47896</v>
      </c>
      <c r="J32" s="339">
        <v>21080.974920000001</v>
      </c>
      <c r="K32" s="339">
        <v>71816.453880000001</v>
      </c>
      <c r="L32" s="339">
        <v>712.06038999999998</v>
      </c>
      <c r="M32" s="339">
        <v>259.76307000000003</v>
      </c>
      <c r="N32" s="339">
        <v>971.82345999999995</v>
      </c>
      <c r="O32" s="339">
        <v>83082.883099999992</v>
      </c>
      <c r="P32" s="339">
        <v>1.7421800000000001</v>
      </c>
      <c r="Q32" s="339">
        <v>0.7496799999999999</v>
      </c>
      <c r="R32" s="340">
        <v>2.49186</v>
      </c>
      <c r="S32" s="7"/>
      <c r="T32" s="7"/>
      <c r="U32" s="7"/>
      <c r="V32" s="7"/>
      <c r="W32" s="7"/>
      <c r="X32" s="7"/>
      <c r="Y32" s="7"/>
      <c r="Z32" s="7"/>
      <c r="AA32" s="7"/>
      <c r="AB32" s="7"/>
    </row>
    <row r="33" spans="1:28" s="315" customFormat="1">
      <c r="A33" s="341"/>
      <c r="B33" s="341"/>
      <c r="C33" s="341"/>
      <c r="D33" s="336" t="s">
        <v>215</v>
      </c>
      <c r="E33" s="337">
        <v>660</v>
      </c>
      <c r="F33" s="338">
        <v>6595.4906500000006</v>
      </c>
      <c r="G33" s="339">
        <v>6636.2829400000001</v>
      </c>
      <c r="H33" s="339">
        <v>13231.773590000001</v>
      </c>
      <c r="I33" s="339">
        <v>43609.636079999997</v>
      </c>
      <c r="J33" s="339">
        <v>17230.585129999999</v>
      </c>
      <c r="K33" s="339">
        <v>60840.221210000003</v>
      </c>
      <c r="L33" s="339">
        <v>1578.3343400000001</v>
      </c>
      <c r="M33" s="339">
        <v>911.21872999999994</v>
      </c>
      <c r="N33" s="339">
        <v>2489.5530699999999</v>
      </c>
      <c r="O33" s="339">
        <v>76561.547870000009</v>
      </c>
      <c r="P33" s="339">
        <v>1.4977199999999999</v>
      </c>
      <c r="Q33" s="339">
        <v>0.75065999999999999</v>
      </c>
      <c r="R33" s="340">
        <v>2.24838</v>
      </c>
      <c r="S33" s="7"/>
      <c r="T33" s="7"/>
      <c r="U33" s="7"/>
      <c r="V33" s="7"/>
      <c r="W33" s="7"/>
      <c r="X33" s="7"/>
      <c r="Y33" s="7"/>
      <c r="Z33" s="7"/>
      <c r="AA33" s="7"/>
      <c r="AB33" s="7"/>
    </row>
    <row r="34" spans="1:28" s="315" customFormat="1">
      <c r="A34" s="341"/>
      <c r="B34" s="341"/>
      <c r="C34" s="341"/>
      <c r="D34" s="336" t="s">
        <v>216</v>
      </c>
      <c r="E34" s="337">
        <v>393</v>
      </c>
      <c r="F34" s="338">
        <v>28796.242719999998</v>
      </c>
      <c r="G34" s="339">
        <v>104183.33653</v>
      </c>
      <c r="H34" s="339">
        <v>132979.57925000001</v>
      </c>
      <c r="I34" s="339">
        <v>104851.05143000001</v>
      </c>
      <c r="J34" s="339">
        <v>96798.537949999998</v>
      </c>
      <c r="K34" s="339">
        <v>201649.58937999999</v>
      </c>
      <c r="L34" s="339">
        <v>1805.5217600000001</v>
      </c>
      <c r="M34" s="339">
        <v>1829.20553</v>
      </c>
      <c r="N34" s="339">
        <v>3634.7272899999998</v>
      </c>
      <c r="O34" s="339">
        <v>338263.89592000004</v>
      </c>
      <c r="P34" s="339">
        <v>3.5390700000000002</v>
      </c>
      <c r="Q34" s="339">
        <v>4.8456299999999999</v>
      </c>
      <c r="R34" s="340">
        <v>8.3847000000000005</v>
      </c>
      <c r="S34" s="7"/>
      <c r="T34" s="7"/>
      <c r="U34" s="7"/>
      <c r="V34" s="7"/>
      <c r="W34" s="7"/>
      <c r="X34" s="7"/>
      <c r="Y34" s="7"/>
      <c r="Z34" s="7"/>
      <c r="AA34" s="7"/>
      <c r="AB34" s="7"/>
    </row>
    <row r="35" spans="1:28" s="315" customFormat="1">
      <c r="A35" s="341"/>
      <c r="B35" s="341"/>
      <c r="C35" s="341"/>
      <c r="D35" s="336" t="s">
        <v>217</v>
      </c>
      <c r="E35" s="337">
        <v>678</v>
      </c>
      <c r="F35" s="338">
        <v>17478.715769999999</v>
      </c>
      <c r="G35" s="339">
        <v>8855.0117200000004</v>
      </c>
      <c r="H35" s="339">
        <v>26333.727489999997</v>
      </c>
      <c r="I35" s="339">
        <v>54671.61447</v>
      </c>
      <c r="J35" s="339">
        <v>17489.039219999999</v>
      </c>
      <c r="K35" s="339">
        <v>72160.653689999992</v>
      </c>
      <c r="L35" s="339">
        <v>1469.31989</v>
      </c>
      <c r="M35" s="339">
        <v>553.24450999999999</v>
      </c>
      <c r="N35" s="339">
        <v>2022.5644</v>
      </c>
      <c r="O35" s="339">
        <v>100516.94558</v>
      </c>
      <c r="P35" s="339">
        <v>18.393189999999997</v>
      </c>
      <c r="Q35" s="339">
        <v>24.718019999999999</v>
      </c>
      <c r="R35" s="340">
        <v>43.11121</v>
      </c>
      <c r="S35" s="7"/>
      <c r="T35" s="7"/>
      <c r="U35" s="7"/>
      <c r="V35" s="7"/>
      <c r="W35" s="7"/>
      <c r="X35" s="7"/>
      <c r="Y35" s="7"/>
      <c r="Z35" s="7"/>
      <c r="AA35" s="7"/>
      <c r="AB35" s="7"/>
    </row>
    <row r="36" spans="1:28" s="315" customFormat="1">
      <c r="A36" s="341"/>
      <c r="B36" s="341"/>
      <c r="C36" s="336" t="s">
        <v>218</v>
      </c>
      <c r="D36" s="336" t="s">
        <v>218</v>
      </c>
      <c r="E36" s="337">
        <v>115</v>
      </c>
      <c r="F36" s="338">
        <v>13825.179900000001</v>
      </c>
      <c r="G36" s="339">
        <v>4966.9993099999992</v>
      </c>
      <c r="H36" s="339">
        <v>18792.179210000002</v>
      </c>
      <c r="I36" s="339">
        <v>75173.62126</v>
      </c>
      <c r="J36" s="339">
        <v>28660.527309999998</v>
      </c>
      <c r="K36" s="339">
        <v>103834.14856999999</v>
      </c>
      <c r="L36" s="339">
        <v>957.03084000000001</v>
      </c>
      <c r="M36" s="339">
        <v>215.08613</v>
      </c>
      <c r="N36" s="339">
        <v>1172.11697</v>
      </c>
      <c r="O36" s="339">
        <v>123798.44475</v>
      </c>
      <c r="P36" s="339">
        <v>34697.877700000005</v>
      </c>
      <c r="Q36" s="339">
        <v>1871.5907199999999</v>
      </c>
      <c r="R36" s="340">
        <v>36569.468420000005</v>
      </c>
      <c r="S36" s="7"/>
      <c r="T36" s="7"/>
      <c r="U36" s="7"/>
      <c r="V36" s="7"/>
      <c r="W36" s="7"/>
      <c r="X36" s="7"/>
      <c r="Y36" s="7"/>
      <c r="Z36" s="7"/>
      <c r="AA36" s="7"/>
      <c r="AB36" s="7"/>
    </row>
    <row r="37" spans="1:28" s="315" customFormat="1">
      <c r="A37" s="341"/>
      <c r="B37" s="341"/>
      <c r="C37" s="336" t="s">
        <v>219</v>
      </c>
      <c r="D37" s="336" t="s">
        <v>220</v>
      </c>
      <c r="E37" s="337">
        <v>464</v>
      </c>
      <c r="F37" s="338">
        <v>24402.134579999998</v>
      </c>
      <c r="G37" s="339">
        <v>5042.1858600000005</v>
      </c>
      <c r="H37" s="339">
        <v>29444.320440000003</v>
      </c>
      <c r="I37" s="339">
        <v>123934.06745</v>
      </c>
      <c r="J37" s="339">
        <v>36027.726999999999</v>
      </c>
      <c r="K37" s="339">
        <v>159961.79444999999</v>
      </c>
      <c r="L37" s="339">
        <v>1118.22606</v>
      </c>
      <c r="M37" s="339">
        <v>4.7057900000000004</v>
      </c>
      <c r="N37" s="339">
        <v>1122.9318500000002</v>
      </c>
      <c r="O37" s="339">
        <v>190529.04674000002</v>
      </c>
      <c r="P37" s="339">
        <v>37772.532070000001</v>
      </c>
      <c r="Q37" s="339">
        <v>134.30019000000001</v>
      </c>
      <c r="R37" s="340">
        <v>37906.832259999996</v>
      </c>
      <c r="S37" s="7"/>
      <c r="T37" s="7"/>
      <c r="U37" s="7"/>
      <c r="V37" s="7"/>
      <c r="W37" s="7"/>
      <c r="X37" s="7"/>
      <c r="Y37" s="7"/>
      <c r="Z37" s="7"/>
      <c r="AA37" s="7"/>
      <c r="AB37" s="7"/>
    </row>
    <row r="38" spans="1:28" s="315" customFormat="1">
      <c r="A38" s="341"/>
      <c r="B38" s="341"/>
      <c r="C38" s="336" t="s">
        <v>221</v>
      </c>
      <c r="D38" s="336" t="s">
        <v>222</v>
      </c>
      <c r="E38" s="337">
        <v>119</v>
      </c>
      <c r="F38" s="338">
        <v>24538.071479999999</v>
      </c>
      <c r="G38" s="339">
        <v>10895.446320000001</v>
      </c>
      <c r="H38" s="339">
        <v>35433.517799999994</v>
      </c>
      <c r="I38" s="339">
        <v>86020.835099999997</v>
      </c>
      <c r="J38" s="339">
        <v>33691.404119999999</v>
      </c>
      <c r="K38" s="339">
        <v>119712.23922</v>
      </c>
      <c r="L38" s="339">
        <v>2871.2381600000003</v>
      </c>
      <c r="M38" s="339">
        <v>1408.1960300000001</v>
      </c>
      <c r="N38" s="339">
        <v>4279.4341900000009</v>
      </c>
      <c r="O38" s="339">
        <v>159425.19121000002</v>
      </c>
      <c r="P38" s="339">
        <v>37466.969149999997</v>
      </c>
      <c r="Q38" s="339">
        <v>2242.1318900000001</v>
      </c>
      <c r="R38" s="340">
        <v>39709.101040000001</v>
      </c>
      <c r="S38" s="7"/>
      <c r="T38" s="7"/>
      <c r="U38" s="7"/>
      <c r="V38" s="7"/>
      <c r="W38" s="7"/>
      <c r="X38" s="7"/>
      <c r="Y38" s="7"/>
      <c r="Z38" s="7"/>
      <c r="AA38" s="7"/>
      <c r="AB38" s="7"/>
    </row>
    <row r="39" spans="1:28" s="315" customFormat="1">
      <c r="A39" s="341"/>
      <c r="B39" s="336" t="s">
        <v>6</v>
      </c>
      <c r="C39" s="336" t="s">
        <v>223</v>
      </c>
      <c r="D39" s="336" t="s">
        <v>6</v>
      </c>
      <c r="E39" s="337">
        <v>59</v>
      </c>
      <c r="F39" s="338">
        <v>112282.60331000001</v>
      </c>
      <c r="G39" s="339">
        <v>27197.22522</v>
      </c>
      <c r="H39" s="339">
        <v>139479.82853</v>
      </c>
      <c r="I39" s="339">
        <v>301488.08606</v>
      </c>
      <c r="J39" s="339">
        <v>40831.150569999998</v>
      </c>
      <c r="K39" s="339">
        <v>342319.23663</v>
      </c>
      <c r="L39" s="339">
        <v>7273.9850299999998</v>
      </c>
      <c r="M39" s="339">
        <v>845.85910000000001</v>
      </c>
      <c r="N39" s="339">
        <v>8119.8441299999995</v>
      </c>
      <c r="O39" s="339">
        <v>489918.90929000004</v>
      </c>
      <c r="P39" s="339">
        <v>321980.39487999998</v>
      </c>
      <c r="Q39" s="339">
        <v>8736.183140000001</v>
      </c>
      <c r="R39" s="340">
        <v>330716.57801999996</v>
      </c>
      <c r="S39" s="7"/>
      <c r="T39" s="7"/>
      <c r="U39" s="7"/>
      <c r="V39" s="7"/>
      <c r="W39" s="7"/>
      <c r="X39" s="7"/>
      <c r="Y39" s="7"/>
      <c r="Z39" s="7"/>
      <c r="AA39" s="7"/>
      <c r="AB39" s="7"/>
    </row>
    <row r="40" spans="1:28" s="315" customFormat="1">
      <c r="A40" s="341"/>
      <c r="B40" s="341"/>
      <c r="C40" s="341"/>
      <c r="D40" s="341"/>
      <c r="E40" s="342">
        <v>691</v>
      </c>
      <c r="F40" s="343">
        <v>5895.5549199999996</v>
      </c>
      <c r="G40" s="344">
        <v>374.96648999999996</v>
      </c>
      <c r="H40" s="344">
        <v>6270.5214100000003</v>
      </c>
      <c r="I40" s="344">
        <v>41874.093280000001</v>
      </c>
      <c r="J40" s="344">
        <v>2225.7417599999999</v>
      </c>
      <c r="K40" s="344">
        <v>44099.835039999998</v>
      </c>
      <c r="L40" s="344">
        <v>17.950770000000002</v>
      </c>
      <c r="M40" s="344">
        <v>7.5596499999999995</v>
      </c>
      <c r="N40" s="344">
        <v>25.51042</v>
      </c>
      <c r="O40" s="344">
        <v>50395.866869999998</v>
      </c>
      <c r="P40" s="344">
        <v>1.89964</v>
      </c>
      <c r="Q40" s="344">
        <v>6.0260000000000001E-2</v>
      </c>
      <c r="R40" s="345">
        <v>1.9599000000000002</v>
      </c>
      <c r="S40" s="7"/>
      <c r="T40" s="7"/>
      <c r="U40" s="7"/>
      <c r="V40" s="7"/>
      <c r="W40" s="7"/>
      <c r="X40" s="7"/>
      <c r="Y40" s="7"/>
      <c r="Z40" s="7"/>
      <c r="AA40" s="7"/>
      <c r="AB40" s="7"/>
    </row>
    <row r="41" spans="1:28" s="315" customFormat="1">
      <c r="A41" s="341"/>
      <c r="B41" s="336" t="s">
        <v>7</v>
      </c>
      <c r="C41" s="336" t="s">
        <v>7</v>
      </c>
      <c r="D41" s="336" t="s">
        <v>7</v>
      </c>
      <c r="E41" s="337">
        <v>4</v>
      </c>
      <c r="F41" s="338">
        <v>138061.35090000002</v>
      </c>
      <c r="G41" s="339">
        <v>55158.809420000005</v>
      </c>
      <c r="H41" s="339">
        <v>193220.16032</v>
      </c>
      <c r="I41" s="339">
        <v>444520.19329999998</v>
      </c>
      <c r="J41" s="339">
        <v>93730.828640000007</v>
      </c>
      <c r="K41" s="339">
        <v>538251.02194000001</v>
      </c>
      <c r="L41" s="339">
        <v>19314.898920000003</v>
      </c>
      <c r="M41" s="339">
        <v>8133.6302500000002</v>
      </c>
      <c r="N41" s="339">
        <v>27448.529170000002</v>
      </c>
      <c r="O41" s="339">
        <v>758919.71142999991</v>
      </c>
      <c r="P41" s="339">
        <v>401337.24417000002</v>
      </c>
      <c r="Q41" s="339">
        <v>60249.37139</v>
      </c>
      <c r="R41" s="340">
        <v>461586.61556000001</v>
      </c>
      <c r="S41" s="7"/>
      <c r="T41" s="7"/>
      <c r="U41" s="7"/>
      <c r="V41" s="7"/>
      <c r="W41" s="7"/>
      <c r="X41" s="7"/>
      <c r="Y41" s="7"/>
      <c r="Z41" s="7"/>
      <c r="AA41" s="7"/>
      <c r="AB41" s="7"/>
    </row>
    <row r="42" spans="1:28" s="315" customFormat="1">
      <c r="A42" s="341"/>
      <c r="B42" s="341"/>
      <c r="C42" s="341"/>
      <c r="D42" s="341"/>
      <c r="E42" s="342">
        <v>488</v>
      </c>
      <c r="F42" s="343">
        <v>10421.957470000001</v>
      </c>
      <c r="G42" s="344">
        <v>2622.3430099999996</v>
      </c>
      <c r="H42" s="344">
        <v>13044.30048</v>
      </c>
      <c r="I42" s="344">
        <v>50781.743780000004</v>
      </c>
      <c r="J42" s="344">
        <v>7993.0744000000004</v>
      </c>
      <c r="K42" s="344">
        <v>58774.818180000002</v>
      </c>
      <c r="L42" s="344">
        <v>446.30615999999998</v>
      </c>
      <c r="M42" s="344">
        <v>130.2244</v>
      </c>
      <c r="N42" s="344">
        <v>576.53056000000004</v>
      </c>
      <c r="O42" s="344">
        <v>72395.649219999992</v>
      </c>
      <c r="P42" s="344">
        <v>20.35623</v>
      </c>
      <c r="Q42" s="344">
        <v>0.56064000000000003</v>
      </c>
      <c r="R42" s="345">
        <v>20.916869999999999</v>
      </c>
      <c r="S42" s="7"/>
      <c r="T42" s="7"/>
      <c r="U42" s="7"/>
      <c r="V42" s="7"/>
      <c r="W42" s="7"/>
      <c r="X42" s="7"/>
      <c r="Y42" s="7"/>
      <c r="Z42" s="7"/>
      <c r="AA42" s="7"/>
      <c r="AB42" s="7"/>
    </row>
    <row r="43" spans="1:28" s="315" customFormat="1">
      <c r="A43" s="341"/>
      <c r="B43" s="341"/>
      <c r="C43" s="341"/>
      <c r="D43" s="341"/>
      <c r="E43" s="342">
        <v>384</v>
      </c>
      <c r="F43" s="343">
        <v>11538.68763</v>
      </c>
      <c r="G43" s="344">
        <v>8415.1356899999992</v>
      </c>
      <c r="H43" s="344">
        <v>19953.82332</v>
      </c>
      <c r="I43" s="344">
        <v>71204.778290000002</v>
      </c>
      <c r="J43" s="344">
        <v>21697.008239999999</v>
      </c>
      <c r="K43" s="344">
        <v>92901.786529999998</v>
      </c>
      <c r="L43" s="344">
        <v>1345.65076</v>
      </c>
      <c r="M43" s="344">
        <v>451.57556</v>
      </c>
      <c r="N43" s="344">
        <v>1797.22632</v>
      </c>
      <c r="O43" s="344">
        <v>114652.83617</v>
      </c>
      <c r="P43" s="344">
        <v>6.2208900000000007</v>
      </c>
      <c r="Q43" s="344">
        <v>2.3700799999999997</v>
      </c>
      <c r="R43" s="345">
        <v>8.5909699999999987</v>
      </c>
      <c r="S43" s="7"/>
      <c r="T43" s="7"/>
      <c r="U43" s="7"/>
      <c r="V43" s="7"/>
      <c r="W43" s="7"/>
      <c r="X43" s="7"/>
      <c r="Y43" s="7"/>
      <c r="Z43" s="7"/>
      <c r="AA43" s="7"/>
      <c r="AB43" s="7"/>
    </row>
    <row r="44" spans="1:28" s="315" customFormat="1">
      <c r="A44" s="341"/>
      <c r="B44" s="341"/>
      <c r="C44" s="336" t="s">
        <v>224</v>
      </c>
      <c r="D44" s="336" t="s">
        <v>224</v>
      </c>
      <c r="E44" s="337">
        <v>627</v>
      </c>
      <c r="F44" s="338">
        <v>11918.319619999998</v>
      </c>
      <c r="G44" s="339">
        <v>644.59081999999989</v>
      </c>
      <c r="H44" s="339">
        <v>12562.91044</v>
      </c>
      <c r="I44" s="339">
        <v>61544.810619999997</v>
      </c>
      <c r="J44" s="339">
        <v>5235.5846900000006</v>
      </c>
      <c r="K44" s="339">
        <v>66780.395310000007</v>
      </c>
      <c r="L44" s="339">
        <v>181.65487999999999</v>
      </c>
      <c r="M44" s="339">
        <v>31.75102</v>
      </c>
      <c r="N44" s="339">
        <v>213.4059</v>
      </c>
      <c r="O44" s="339">
        <v>79556.711650000012</v>
      </c>
      <c r="P44" s="339">
        <v>60371.23719</v>
      </c>
      <c r="Q44" s="339">
        <v>39.76108</v>
      </c>
      <c r="R44" s="340">
        <v>60410.998270000004</v>
      </c>
      <c r="S44" s="7"/>
      <c r="T44" s="7"/>
      <c r="U44" s="7"/>
      <c r="V44" s="7"/>
      <c r="W44" s="7"/>
      <c r="X44" s="7"/>
      <c r="Y44" s="7"/>
      <c r="Z44" s="7"/>
      <c r="AA44" s="7"/>
      <c r="AB44" s="7"/>
    </row>
    <row r="45" spans="1:28" s="315" customFormat="1">
      <c r="A45" s="341"/>
      <c r="B45" s="341"/>
      <c r="C45" s="336" t="s">
        <v>225</v>
      </c>
      <c r="D45" s="336" t="s">
        <v>225</v>
      </c>
      <c r="E45" s="337">
        <v>9</v>
      </c>
      <c r="F45" s="338">
        <v>87235.828099999999</v>
      </c>
      <c r="G45" s="339">
        <v>21214.53543</v>
      </c>
      <c r="H45" s="339">
        <v>108450.36353</v>
      </c>
      <c r="I45" s="339">
        <v>177134.19362000001</v>
      </c>
      <c r="J45" s="339">
        <v>16372.4962</v>
      </c>
      <c r="K45" s="339">
        <v>193506.68982</v>
      </c>
      <c r="L45" s="339">
        <v>2445.98585</v>
      </c>
      <c r="M45" s="339">
        <v>1041.08763</v>
      </c>
      <c r="N45" s="339">
        <v>3487.07348</v>
      </c>
      <c r="O45" s="339">
        <v>305444.12682999996</v>
      </c>
      <c r="P45" s="339">
        <v>297800.09427</v>
      </c>
      <c r="Q45" s="339">
        <v>7740.3732</v>
      </c>
      <c r="R45" s="340">
        <v>305540.46747000003</v>
      </c>
      <c r="S45" s="7"/>
      <c r="T45" s="7"/>
      <c r="U45" s="7"/>
      <c r="V45" s="7"/>
      <c r="W45" s="7"/>
      <c r="X45" s="7"/>
      <c r="Y45" s="7"/>
      <c r="Z45" s="7"/>
      <c r="AA45" s="7"/>
      <c r="AB45" s="7"/>
    </row>
    <row r="46" spans="1:28" s="315" customFormat="1">
      <c r="A46" s="341"/>
      <c r="B46" s="336" t="s">
        <v>8</v>
      </c>
      <c r="C46" s="336" t="s">
        <v>226</v>
      </c>
      <c r="D46" s="336" t="s">
        <v>92</v>
      </c>
      <c r="E46" s="337">
        <v>323</v>
      </c>
      <c r="F46" s="338">
        <v>28468.39343</v>
      </c>
      <c r="G46" s="339">
        <v>11484.288480000001</v>
      </c>
      <c r="H46" s="339">
        <v>39952.681909999999</v>
      </c>
      <c r="I46" s="339">
        <v>98014.083870000002</v>
      </c>
      <c r="J46" s="339">
        <v>34606.151850000002</v>
      </c>
      <c r="K46" s="339">
        <v>132620.23572</v>
      </c>
      <c r="L46" s="339">
        <v>3738.5082400000001</v>
      </c>
      <c r="M46" s="339">
        <v>1616.38816</v>
      </c>
      <c r="N46" s="339">
        <v>5354.8964000000005</v>
      </c>
      <c r="O46" s="339">
        <v>177927.81403000001</v>
      </c>
      <c r="P46" s="339">
        <v>53.502319999999997</v>
      </c>
      <c r="Q46" s="339">
        <v>9.7729800000000004</v>
      </c>
      <c r="R46" s="340">
        <v>63.275300000000001</v>
      </c>
      <c r="S46" s="7"/>
      <c r="T46" s="7"/>
      <c r="U46" s="7"/>
      <c r="V46" s="7"/>
      <c r="W46" s="7"/>
      <c r="X46" s="7"/>
      <c r="Y46" s="7"/>
      <c r="Z46" s="7"/>
      <c r="AA46" s="7"/>
      <c r="AB46" s="7"/>
    </row>
    <row r="47" spans="1:28" s="315" customFormat="1">
      <c r="A47" s="341"/>
      <c r="B47" s="341"/>
      <c r="C47" s="341"/>
      <c r="D47" s="341"/>
      <c r="E47" s="342">
        <v>505</v>
      </c>
      <c r="F47" s="343">
        <v>14149.43016</v>
      </c>
      <c r="G47" s="344">
        <v>19273.34736</v>
      </c>
      <c r="H47" s="344">
        <v>33422.777519999996</v>
      </c>
      <c r="I47" s="344">
        <v>64674.495320000002</v>
      </c>
      <c r="J47" s="344">
        <v>41832.36161</v>
      </c>
      <c r="K47" s="344">
        <v>106506.85693000001</v>
      </c>
      <c r="L47" s="344">
        <v>1561.8558400000002</v>
      </c>
      <c r="M47" s="344">
        <v>1183.6098999999999</v>
      </c>
      <c r="N47" s="344">
        <v>2745.4657400000001</v>
      </c>
      <c r="O47" s="344">
        <v>142675.10019</v>
      </c>
      <c r="P47" s="344">
        <v>15.53209</v>
      </c>
      <c r="Q47" s="344">
        <v>11.591760000000001</v>
      </c>
      <c r="R47" s="345">
        <v>27.123849999999997</v>
      </c>
      <c r="S47" s="7"/>
      <c r="T47" s="7"/>
      <c r="U47" s="7"/>
      <c r="V47" s="7"/>
      <c r="W47" s="7"/>
      <c r="X47" s="7"/>
      <c r="Y47" s="7"/>
      <c r="Z47" s="7"/>
      <c r="AA47" s="7"/>
      <c r="AB47" s="7"/>
    </row>
    <row r="48" spans="1:28" s="315" customFormat="1">
      <c r="A48" s="341"/>
      <c r="B48" s="341"/>
      <c r="C48" s="341"/>
      <c r="D48" s="336" t="s">
        <v>8</v>
      </c>
      <c r="E48" s="337">
        <v>135</v>
      </c>
      <c r="F48" s="338">
        <v>82514.918319999997</v>
      </c>
      <c r="G48" s="339">
        <v>96767.449689999994</v>
      </c>
      <c r="H48" s="339">
        <v>179282.36800999998</v>
      </c>
      <c r="I48" s="339">
        <v>80460.623170000006</v>
      </c>
      <c r="J48" s="339">
        <v>64733.913649999995</v>
      </c>
      <c r="K48" s="339">
        <v>145194.53681999998</v>
      </c>
      <c r="L48" s="339">
        <v>3576.66941</v>
      </c>
      <c r="M48" s="339">
        <v>3322.3222900000001</v>
      </c>
      <c r="N48" s="339">
        <v>6898.9917000000005</v>
      </c>
      <c r="O48" s="339">
        <v>331375.89652999997</v>
      </c>
      <c r="P48" s="339">
        <v>30.327860000000001</v>
      </c>
      <c r="Q48" s="339">
        <v>172.25865999999999</v>
      </c>
      <c r="R48" s="340">
        <v>202.58651999999998</v>
      </c>
      <c r="S48" s="7"/>
      <c r="T48" s="7"/>
      <c r="U48" s="7"/>
      <c r="V48" s="7"/>
      <c r="W48" s="7"/>
      <c r="X48" s="7"/>
      <c r="Y48" s="7"/>
      <c r="Z48" s="7"/>
      <c r="AA48" s="7"/>
      <c r="AB48" s="7"/>
    </row>
    <row r="49" spans="1:28" s="315" customFormat="1">
      <c r="A49" s="341"/>
      <c r="B49" s="341"/>
      <c r="C49" s="341"/>
      <c r="D49" s="341"/>
      <c r="E49" s="342">
        <v>294</v>
      </c>
      <c r="F49" s="343">
        <v>28835.45924</v>
      </c>
      <c r="G49" s="344">
        <v>76302.657139999996</v>
      </c>
      <c r="H49" s="344">
        <v>105138.11637999999</v>
      </c>
      <c r="I49" s="344">
        <v>76544.290379999991</v>
      </c>
      <c r="J49" s="344">
        <v>41443.809110000002</v>
      </c>
      <c r="K49" s="344">
        <v>117988.09948999999</v>
      </c>
      <c r="L49" s="344">
        <v>3911.73065</v>
      </c>
      <c r="M49" s="344">
        <v>3106.4251300000001</v>
      </c>
      <c r="N49" s="344">
        <v>7018.15578</v>
      </c>
      <c r="O49" s="344">
        <v>230144.37165000002</v>
      </c>
      <c r="P49" s="344">
        <v>15.54069</v>
      </c>
      <c r="Q49" s="344">
        <v>4.5993999999999993</v>
      </c>
      <c r="R49" s="345">
        <v>20.140090000000001</v>
      </c>
      <c r="S49" s="7"/>
      <c r="T49" s="7"/>
      <c r="U49" s="7"/>
      <c r="V49" s="7"/>
      <c r="W49" s="7"/>
      <c r="X49" s="7"/>
      <c r="Y49" s="7"/>
      <c r="Z49" s="7"/>
      <c r="AA49" s="7"/>
      <c r="AB49" s="7"/>
    </row>
    <row r="50" spans="1:28" s="315" customFormat="1">
      <c r="A50" s="341"/>
      <c r="B50" s="341"/>
      <c r="C50" s="341"/>
      <c r="D50" s="341"/>
      <c r="E50" s="342">
        <v>441</v>
      </c>
      <c r="F50" s="343">
        <v>10629.64035</v>
      </c>
      <c r="G50" s="344">
        <v>7712.5985300000002</v>
      </c>
      <c r="H50" s="344">
        <v>18342.238879999997</v>
      </c>
      <c r="I50" s="344">
        <v>27667.9</v>
      </c>
      <c r="J50" s="344">
        <v>12861.133669999999</v>
      </c>
      <c r="K50" s="344">
        <v>40529.033670000004</v>
      </c>
      <c r="L50" s="344">
        <v>447.22472999999997</v>
      </c>
      <c r="M50" s="344">
        <v>28.82001</v>
      </c>
      <c r="N50" s="344">
        <v>476.04473999999999</v>
      </c>
      <c r="O50" s="344">
        <v>59347.317289999999</v>
      </c>
      <c r="P50" s="344">
        <v>5.8390900000000006</v>
      </c>
      <c r="Q50" s="344">
        <v>3.47695</v>
      </c>
      <c r="R50" s="345">
        <v>9.316040000000001</v>
      </c>
      <c r="S50" s="7"/>
      <c r="T50" s="7"/>
      <c r="U50" s="7"/>
      <c r="V50" s="7"/>
      <c r="W50" s="7"/>
      <c r="X50" s="7"/>
      <c r="Y50" s="7"/>
      <c r="Z50" s="7"/>
      <c r="AA50" s="7"/>
      <c r="AB50" s="7"/>
    </row>
    <row r="51" spans="1:28" s="315" customFormat="1">
      <c r="A51" s="341"/>
      <c r="B51" s="341"/>
      <c r="C51" s="341"/>
      <c r="D51" s="341"/>
      <c r="E51" s="342">
        <v>494</v>
      </c>
      <c r="F51" s="343">
        <v>36903.067860000003</v>
      </c>
      <c r="G51" s="344">
        <v>27888.112499999999</v>
      </c>
      <c r="H51" s="344">
        <v>64791.180359999998</v>
      </c>
      <c r="I51" s="344">
        <v>127334.93759999999</v>
      </c>
      <c r="J51" s="344">
        <v>41332.043409999998</v>
      </c>
      <c r="K51" s="344">
        <v>168666.98100999999</v>
      </c>
      <c r="L51" s="344">
        <v>3713.1351099999997</v>
      </c>
      <c r="M51" s="344">
        <v>2289.1414900000004</v>
      </c>
      <c r="N51" s="344">
        <v>6002.2765999999992</v>
      </c>
      <c r="O51" s="344">
        <v>239460.43797</v>
      </c>
      <c r="P51" s="344">
        <v>25.075140000000001</v>
      </c>
      <c r="Q51" s="344">
        <v>18.896979999999999</v>
      </c>
      <c r="R51" s="345">
        <v>43.972120000000004</v>
      </c>
      <c r="S51" s="7"/>
      <c r="T51" s="7"/>
      <c r="U51" s="7"/>
      <c r="V51" s="7"/>
      <c r="W51" s="7"/>
      <c r="X51" s="7"/>
      <c r="Y51" s="7"/>
      <c r="Z51" s="7"/>
      <c r="AA51" s="7"/>
      <c r="AB51" s="7"/>
    </row>
    <row r="52" spans="1:28" s="315" customFormat="1">
      <c r="A52" s="341"/>
      <c r="B52" s="341"/>
      <c r="C52" s="341"/>
      <c r="D52" s="336" t="s">
        <v>96</v>
      </c>
      <c r="E52" s="337">
        <v>509</v>
      </c>
      <c r="F52" s="338">
        <v>26839.62888</v>
      </c>
      <c r="G52" s="339">
        <v>5605.1984699999994</v>
      </c>
      <c r="H52" s="339">
        <v>32444.827350000003</v>
      </c>
      <c r="I52" s="339">
        <v>132961.08298000001</v>
      </c>
      <c r="J52" s="339">
        <v>22183.906649999997</v>
      </c>
      <c r="K52" s="339">
        <v>155144.98963</v>
      </c>
      <c r="L52" s="339">
        <v>4651.0248600000004</v>
      </c>
      <c r="M52" s="339">
        <v>1115.3215500000001</v>
      </c>
      <c r="N52" s="339">
        <v>5766.3464100000001</v>
      </c>
      <c r="O52" s="339">
        <v>193356.16338999997</v>
      </c>
      <c r="P52" s="339">
        <v>10.27608</v>
      </c>
      <c r="Q52" s="339">
        <v>22.346820000000001</v>
      </c>
      <c r="R52" s="340">
        <v>32.622900000000001</v>
      </c>
      <c r="S52" s="7"/>
      <c r="T52" s="7"/>
      <c r="U52" s="7"/>
      <c r="V52" s="7"/>
      <c r="W52" s="7"/>
      <c r="X52" s="7"/>
      <c r="Y52" s="7"/>
      <c r="Z52" s="7"/>
      <c r="AA52" s="7"/>
      <c r="AB52" s="7"/>
    </row>
    <row r="53" spans="1:28" s="315" customFormat="1">
      <c r="A53" s="341"/>
      <c r="B53" s="341"/>
      <c r="C53" s="341"/>
      <c r="D53" s="336" t="s">
        <v>95</v>
      </c>
      <c r="E53" s="337">
        <v>139</v>
      </c>
      <c r="F53" s="338">
        <v>288881.98720999999</v>
      </c>
      <c r="G53" s="339">
        <v>181838.4014</v>
      </c>
      <c r="H53" s="339">
        <v>470720.38861000002</v>
      </c>
      <c r="I53" s="339">
        <v>464250.53869999998</v>
      </c>
      <c r="J53" s="339">
        <v>338078.21938000002</v>
      </c>
      <c r="K53" s="339">
        <v>802328.75808000006</v>
      </c>
      <c r="L53" s="339">
        <v>2335431.2650199998</v>
      </c>
      <c r="M53" s="339">
        <v>1786742.0268499998</v>
      </c>
      <c r="N53" s="339">
        <v>4122173.2918699998</v>
      </c>
      <c r="O53" s="339">
        <v>5395222.4385600006</v>
      </c>
      <c r="P53" s="339">
        <v>1602154.5086500002</v>
      </c>
      <c r="Q53" s="339">
        <v>1756039.09048</v>
      </c>
      <c r="R53" s="340">
        <v>3358193.59913</v>
      </c>
      <c r="S53" s="7"/>
      <c r="T53" s="7"/>
      <c r="U53" s="7"/>
      <c r="V53" s="7"/>
      <c r="W53" s="7"/>
      <c r="X53" s="7"/>
      <c r="Y53" s="7"/>
      <c r="Z53" s="7"/>
      <c r="AA53" s="7"/>
      <c r="AB53" s="7"/>
    </row>
    <row r="54" spans="1:28" s="315" customFormat="1">
      <c r="A54" s="341"/>
      <c r="B54" s="341"/>
      <c r="C54" s="341"/>
      <c r="D54" s="336" t="s">
        <v>227</v>
      </c>
      <c r="E54" s="337">
        <v>584</v>
      </c>
      <c r="F54" s="338">
        <v>47.314720000000001</v>
      </c>
      <c r="G54" s="339">
        <v>0</v>
      </c>
      <c r="H54" s="339">
        <v>47.314720000000001</v>
      </c>
      <c r="I54" s="339">
        <v>2845.5763199999997</v>
      </c>
      <c r="J54" s="339">
        <v>5575.8900899999999</v>
      </c>
      <c r="K54" s="339">
        <v>8421.4664100000009</v>
      </c>
      <c r="L54" s="339">
        <v>81.315070000000006</v>
      </c>
      <c r="M54" s="339">
        <v>2004.28808</v>
      </c>
      <c r="N54" s="339">
        <v>2085.6031499999999</v>
      </c>
      <c r="O54" s="339">
        <v>10554.38428</v>
      </c>
      <c r="P54" s="339">
        <v>0</v>
      </c>
      <c r="Q54" s="339">
        <v>0</v>
      </c>
      <c r="R54" s="340">
        <v>0</v>
      </c>
      <c r="S54" s="7"/>
      <c r="T54" s="7"/>
      <c r="U54" s="7"/>
      <c r="V54" s="7"/>
      <c r="W54" s="7"/>
      <c r="X54" s="7"/>
      <c r="Y54" s="7"/>
      <c r="Z54" s="7"/>
      <c r="AA54" s="7"/>
      <c r="AB54" s="7"/>
    </row>
    <row r="55" spans="1:28" s="315" customFormat="1">
      <c r="A55" s="341"/>
      <c r="B55" s="336" t="s">
        <v>9</v>
      </c>
      <c r="C55" s="336" t="s">
        <v>228</v>
      </c>
      <c r="D55" s="336" t="s">
        <v>229</v>
      </c>
      <c r="E55" s="337">
        <v>466</v>
      </c>
      <c r="F55" s="338">
        <v>22818.09865</v>
      </c>
      <c r="G55" s="339">
        <v>12351.48451</v>
      </c>
      <c r="H55" s="339">
        <v>35169.583159999995</v>
      </c>
      <c r="I55" s="339">
        <v>81854.338480000006</v>
      </c>
      <c r="J55" s="339">
        <v>13957.029829999999</v>
      </c>
      <c r="K55" s="339">
        <v>95811.368310000005</v>
      </c>
      <c r="L55" s="339">
        <v>335.10516999999999</v>
      </c>
      <c r="M55" s="339">
        <v>117.24703</v>
      </c>
      <c r="N55" s="339">
        <v>452.35220000000004</v>
      </c>
      <c r="O55" s="339">
        <v>131433.30366999999</v>
      </c>
      <c r="P55" s="339">
        <v>46231.941189999998</v>
      </c>
      <c r="Q55" s="339">
        <v>3423.6559300000004</v>
      </c>
      <c r="R55" s="340">
        <v>49655.597119999999</v>
      </c>
      <c r="S55" s="7"/>
      <c r="T55" s="7"/>
      <c r="U55" s="7"/>
      <c r="V55" s="7"/>
      <c r="W55" s="7"/>
      <c r="X55" s="7"/>
      <c r="Y55" s="7"/>
      <c r="Z55" s="7"/>
      <c r="AA55" s="7"/>
      <c r="AB55" s="7"/>
    </row>
    <row r="56" spans="1:28" s="315" customFormat="1">
      <c r="A56" s="341"/>
      <c r="B56" s="341"/>
      <c r="C56" s="336" t="s">
        <v>9</v>
      </c>
      <c r="D56" s="336" t="s">
        <v>9</v>
      </c>
      <c r="E56" s="337">
        <v>97</v>
      </c>
      <c r="F56" s="338">
        <v>200897.45062000002</v>
      </c>
      <c r="G56" s="339">
        <v>103966.10875</v>
      </c>
      <c r="H56" s="339">
        <v>304863.55937000003</v>
      </c>
      <c r="I56" s="339">
        <v>637476.82107000006</v>
      </c>
      <c r="J56" s="339">
        <v>334782.15476999996</v>
      </c>
      <c r="K56" s="339">
        <v>972258.97584000009</v>
      </c>
      <c r="L56" s="339">
        <v>17563.991760000001</v>
      </c>
      <c r="M56" s="339">
        <v>6712.7293399999999</v>
      </c>
      <c r="N56" s="339">
        <v>24276.721100000002</v>
      </c>
      <c r="O56" s="339">
        <v>1301399.2563099999</v>
      </c>
      <c r="P56" s="339">
        <v>805361.5183</v>
      </c>
      <c r="Q56" s="339">
        <v>40093.92828</v>
      </c>
      <c r="R56" s="340">
        <v>845455.44657999999</v>
      </c>
      <c r="S56" s="7"/>
      <c r="T56" s="7"/>
      <c r="U56" s="7"/>
      <c r="V56" s="7"/>
      <c r="W56" s="7"/>
      <c r="X56" s="7"/>
      <c r="Y56" s="7"/>
      <c r="Z56" s="7"/>
      <c r="AA56" s="7"/>
      <c r="AB56" s="7"/>
    </row>
    <row r="57" spans="1:28" s="315" customFormat="1">
      <c r="A57" s="341"/>
      <c r="B57" s="341"/>
      <c r="C57" s="341"/>
      <c r="D57" s="341"/>
      <c r="E57" s="342">
        <v>502</v>
      </c>
      <c r="F57" s="343">
        <v>24818.27522</v>
      </c>
      <c r="G57" s="344">
        <v>9855.9432400000005</v>
      </c>
      <c r="H57" s="344">
        <v>34674.218460000004</v>
      </c>
      <c r="I57" s="344">
        <v>90237.67912999999</v>
      </c>
      <c r="J57" s="344">
        <v>38707.345719999998</v>
      </c>
      <c r="K57" s="344">
        <v>128945.02484999999</v>
      </c>
      <c r="L57" s="344">
        <v>634.86957999999993</v>
      </c>
      <c r="M57" s="344">
        <v>253.01364999999998</v>
      </c>
      <c r="N57" s="344">
        <v>887.88323000000003</v>
      </c>
      <c r="O57" s="344">
        <v>164507.12654</v>
      </c>
      <c r="P57" s="344">
        <v>10.87276</v>
      </c>
      <c r="Q57" s="344">
        <v>1.2477499999999999</v>
      </c>
      <c r="R57" s="345">
        <v>12.120509999999999</v>
      </c>
      <c r="S57" s="7"/>
      <c r="T57" s="7"/>
      <c r="U57" s="7"/>
      <c r="V57" s="7"/>
      <c r="W57" s="7"/>
      <c r="X57" s="7"/>
      <c r="Y57" s="7"/>
      <c r="Z57" s="7"/>
      <c r="AA57" s="7"/>
      <c r="AB57" s="7"/>
    </row>
    <row r="58" spans="1:28" s="315" customFormat="1">
      <c r="A58" s="341"/>
      <c r="B58" s="341"/>
      <c r="C58" s="341"/>
      <c r="D58" s="341"/>
      <c r="E58" s="342">
        <v>617</v>
      </c>
      <c r="F58" s="343">
        <v>8402.4328399999995</v>
      </c>
      <c r="G58" s="344">
        <v>2799.9977000000003</v>
      </c>
      <c r="H58" s="344">
        <v>11202.430539999999</v>
      </c>
      <c r="I58" s="344">
        <v>44244.714399999997</v>
      </c>
      <c r="J58" s="344">
        <v>24243.297340000001</v>
      </c>
      <c r="K58" s="344">
        <v>68488.011740000002</v>
      </c>
      <c r="L58" s="344">
        <v>497.85971000000001</v>
      </c>
      <c r="M58" s="344">
        <v>203.75704999999999</v>
      </c>
      <c r="N58" s="344">
        <v>701.61676</v>
      </c>
      <c r="O58" s="344">
        <v>80392.059040000007</v>
      </c>
      <c r="P58" s="344">
        <v>5.4410200000000009</v>
      </c>
      <c r="Q58" s="344">
        <v>1.64968</v>
      </c>
      <c r="R58" s="345">
        <v>7.0907</v>
      </c>
      <c r="S58" s="7"/>
      <c r="T58" s="7"/>
      <c r="U58" s="7"/>
      <c r="V58" s="7"/>
      <c r="W58" s="7"/>
      <c r="X58" s="7"/>
      <c r="Y58" s="7"/>
      <c r="Z58" s="7"/>
      <c r="AA58" s="7"/>
      <c r="AB58" s="7"/>
    </row>
    <row r="59" spans="1:28" s="315" customFormat="1">
      <c r="A59" s="341"/>
      <c r="B59" s="341"/>
      <c r="C59" s="341"/>
      <c r="D59" s="336" t="s">
        <v>230</v>
      </c>
      <c r="E59" s="337">
        <v>377</v>
      </c>
      <c r="F59" s="338">
        <v>16806.92439</v>
      </c>
      <c r="G59" s="339">
        <v>4530.34465</v>
      </c>
      <c r="H59" s="339">
        <v>21337.269039999999</v>
      </c>
      <c r="I59" s="339">
        <v>71643.905440000002</v>
      </c>
      <c r="J59" s="339">
        <v>19963.721730000001</v>
      </c>
      <c r="K59" s="339">
        <v>91607.627170000007</v>
      </c>
      <c r="L59" s="339">
        <v>1691.4311699999998</v>
      </c>
      <c r="M59" s="339">
        <v>208.54349999999999</v>
      </c>
      <c r="N59" s="339">
        <v>1899.9746699999998</v>
      </c>
      <c r="O59" s="339">
        <v>114844.87088</v>
      </c>
      <c r="P59" s="339">
        <v>4.6246400000000003</v>
      </c>
      <c r="Q59" s="339">
        <v>1.3888199999999999</v>
      </c>
      <c r="R59" s="340">
        <v>6.0134600000000002</v>
      </c>
      <c r="S59" s="7"/>
      <c r="T59" s="7"/>
      <c r="U59" s="7"/>
      <c r="V59" s="7"/>
      <c r="W59" s="7"/>
      <c r="X59" s="7"/>
      <c r="Y59" s="7"/>
      <c r="Z59" s="7"/>
      <c r="AA59" s="7"/>
      <c r="AB59" s="7"/>
    </row>
    <row r="60" spans="1:28" s="315" customFormat="1">
      <c r="A60" s="341"/>
      <c r="B60" s="341"/>
      <c r="C60" s="341"/>
      <c r="D60" s="336" t="s">
        <v>231</v>
      </c>
      <c r="E60" s="337">
        <v>620</v>
      </c>
      <c r="F60" s="338">
        <v>6624.0835999999999</v>
      </c>
      <c r="G60" s="339">
        <v>1167.6697300000001</v>
      </c>
      <c r="H60" s="339">
        <v>7791.7533300000005</v>
      </c>
      <c r="I60" s="339">
        <v>47404.266909999998</v>
      </c>
      <c r="J60" s="339">
        <v>10858.26965</v>
      </c>
      <c r="K60" s="339">
        <v>58262.53656</v>
      </c>
      <c r="L60" s="339">
        <v>126.1982</v>
      </c>
      <c r="M60" s="339">
        <v>25.444369999999999</v>
      </c>
      <c r="N60" s="339">
        <v>151.64257000000001</v>
      </c>
      <c r="O60" s="339">
        <v>66205.932459999996</v>
      </c>
      <c r="P60" s="339">
        <v>4.3252600000000001</v>
      </c>
      <c r="Q60" s="339">
        <v>1.3991600000000002</v>
      </c>
      <c r="R60" s="340">
        <v>5.7244200000000003</v>
      </c>
      <c r="S60" s="7"/>
      <c r="T60" s="7"/>
      <c r="U60" s="7"/>
      <c r="V60" s="7"/>
      <c r="W60" s="7"/>
      <c r="X60" s="7"/>
      <c r="Y60" s="7"/>
      <c r="Z60" s="7"/>
      <c r="AA60" s="7"/>
      <c r="AB60" s="7"/>
    </row>
    <row r="61" spans="1:28" s="315" customFormat="1">
      <c r="A61" s="341"/>
      <c r="B61" s="341"/>
      <c r="C61" s="341"/>
      <c r="D61" s="341"/>
      <c r="E61" s="342">
        <v>325</v>
      </c>
      <c r="F61" s="343">
        <v>21649.136140000002</v>
      </c>
      <c r="G61" s="344">
        <v>15371.930960000002</v>
      </c>
      <c r="H61" s="344">
        <v>37021.0671</v>
      </c>
      <c r="I61" s="344">
        <v>90459.508459999997</v>
      </c>
      <c r="J61" s="344">
        <v>47797.772420000001</v>
      </c>
      <c r="K61" s="344">
        <v>138257.28088000001</v>
      </c>
      <c r="L61" s="344">
        <v>1384.0028300000001</v>
      </c>
      <c r="M61" s="344">
        <v>621.33500000000004</v>
      </c>
      <c r="N61" s="344">
        <v>2005.3378300000002</v>
      </c>
      <c r="O61" s="344">
        <v>177283.68581</v>
      </c>
      <c r="P61" s="344">
        <v>27.68777</v>
      </c>
      <c r="Q61" s="344">
        <v>10.142389999999999</v>
      </c>
      <c r="R61" s="345">
        <v>37.830160000000006</v>
      </c>
      <c r="S61" s="7"/>
      <c r="T61" s="7"/>
      <c r="U61" s="7"/>
      <c r="V61" s="7"/>
      <c r="W61" s="7"/>
      <c r="X61" s="7"/>
      <c r="Y61" s="7"/>
      <c r="Z61" s="7"/>
      <c r="AA61" s="7"/>
      <c r="AB61" s="7"/>
    </row>
    <row r="62" spans="1:28" s="315" customFormat="1">
      <c r="A62" s="341"/>
      <c r="B62" s="341"/>
      <c r="C62" s="336" t="s">
        <v>232</v>
      </c>
      <c r="D62" s="336" t="s">
        <v>233</v>
      </c>
      <c r="E62" s="337">
        <v>102</v>
      </c>
      <c r="F62" s="338">
        <v>32150.412390000001</v>
      </c>
      <c r="G62" s="339">
        <v>5715.20766</v>
      </c>
      <c r="H62" s="339">
        <v>37865.620049999998</v>
      </c>
      <c r="I62" s="339">
        <v>87177.942319999987</v>
      </c>
      <c r="J62" s="339">
        <v>11914.385619999999</v>
      </c>
      <c r="K62" s="339">
        <v>99092.327940000003</v>
      </c>
      <c r="L62" s="339">
        <v>715.33230000000003</v>
      </c>
      <c r="M62" s="339">
        <v>1077.7429500000001</v>
      </c>
      <c r="N62" s="339">
        <v>1793.0752500000001</v>
      </c>
      <c r="O62" s="339">
        <v>138751.02324000001</v>
      </c>
      <c r="P62" s="339">
        <v>69130.895059999995</v>
      </c>
      <c r="Q62" s="339">
        <v>286.89203000000003</v>
      </c>
      <c r="R62" s="340">
        <v>69417.787089999998</v>
      </c>
      <c r="S62" s="7"/>
      <c r="T62" s="7"/>
      <c r="U62" s="7"/>
      <c r="V62" s="7"/>
      <c r="W62" s="7"/>
      <c r="X62" s="7"/>
      <c r="Y62" s="7"/>
      <c r="Z62" s="7"/>
      <c r="AA62" s="7"/>
      <c r="AB62" s="7"/>
    </row>
    <row r="63" spans="1:28" s="315" customFormat="1">
      <c r="A63" s="341"/>
      <c r="B63" s="341"/>
      <c r="C63" s="336" t="s">
        <v>234</v>
      </c>
      <c r="D63" s="336" t="s">
        <v>235</v>
      </c>
      <c r="E63" s="337">
        <v>376</v>
      </c>
      <c r="F63" s="338">
        <v>1122.3189600000001</v>
      </c>
      <c r="G63" s="339">
        <v>45.113039999999998</v>
      </c>
      <c r="H63" s="339">
        <v>1167.432</v>
      </c>
      <c r="I63" s="339">
        <v>7594.4229000000005</v>
      </c>
      <c r="J63" s="339">
        <v>2015.6912299999999</v>
      </c>
      <c r="K63" s="339">
        <v>9610.1141299999999</v>
      </c>
      <c r="L63" s="339">
        <v>0.70263999999999993</v>
      </c>
      <c r="M63" s="339">
        <v>6.3811099999999996</v>
      </c>
      <c r="N63" s="339">
        <v>7.0837500000000002</v>
      </c>
      <c r="O63" s="339">
        <v>10784.62988</v>
      </c>
      <c r="P63" s="339">
        <v>0</v>
      </c>
      <c r="Q63" s="339">
        <v>0</v>
      </c>
      <c r="R63" s="340">
        <v>0</v>
      </c>
      <c r="S63" s="7"/>
      <c r="T63" s="7"/>
      <c r="U63" s="7"/>
      <c r="V63" s="7"/>
      <c r="W63" s="7"/>
      <c r="X63" s="7"/>
      <c r="Y63" s="7"/>
      <c r="Z63" s="7"/>
      <c r="AA63" s="7"/>
      <c r="AB63" s="7"/>
    </row>
    <row r="64" spans="1:28" s="315" customFormat="1">
      <c r="A64" s="341"/>
      <c r="B64" s="341"/>
      <c r="C64" s="341"/>
      <c r="D64" s="336" t="s">
        <v>234</v>
      </c>
      <c r="E64" s="337">
        <v>622</v>
      </c>
      <c r="F64" s="338">
        <v>4015.2240400000001</v>
      </c>
      <c r="G64" s="339">
        <v>5314.8130899999996</v>
      </c>
      <c r="H64" s="339">
        <v>9330.0371300000006</v>
      </c>
      <c r="I64" s="339">
        <v>54706.563700000006</v>
      </c>
      <c r="J64" s="339">
        <v>21724.652409999999</v>
      </c>
      <c r="K64" s="339">
        <v>76431.216109999994</v>
      </c>
      <c r="L64" s="339">
        <v>950.78287999999998</v>
      </c>
      <c r="M64" s="339">
        <v>677.30260999999996</v>
      </c>
      <c r="N64" s="339">
        <v>1628.0854899999999</v>
      </c>
      <c r="O64" s="339">
        <v>87389.338730000003</v>
      </c>
      <c r="P64" s="339">
        <v>1.38683</v>
      </c>
      <c r="Q64" s="339">
        <v>3.7429800000000002</v>
      </c>
      <c r="R64" s="340">
        <v>5.12981</v>
      </c>
      <c r="S64" s="7"/>
      <c r="T64" s="7"/>
      <c r="U64" s="7"/>
      <c r="V64" s="7"/>
      <c r="W64" s="7"/>
      <c r="X64" s="7"/>
      <c r="Y64" s="7"/>
      <c r="Z64" s="7"/>
      <c r="AA64" s="7"/>
      <c r="AB64" s="7"/>
    </row>
    <row r="65" spans="1:28" s="315" customFormat="1">
      <c r="A65" s="341"/>
      <c r="B65" s="336" t="s">
        <v>10</v>
      </c>
      <c r="C65" s="336" t="s">
        <v>10</v>
      </c>
      <c r="D65" s="336" t="s">
        <v>10</v>
      </c>
      <c r="E65" s="337">
        <v>62</v>
      </c>
      <c r="F65" s="338">
        <v>36725.404790000001</v>
      </c>
      <c r="G65" s="339">
        <v>8833.4248399999997</v>
      </c>
      <c r="H65" s="339">
        <v>45558.82963</v>
      </c>
      <c r="I65" s="339">
        <v>101329.10359</v>
      </c>
      <c r="J65" s="339">
        <v>9081.0525099999995</v>
      </c>
      <c r="K65" s="339">
        <v>110410.15609999999</v>
      </c>
      <c r="L65" s="339">
        <v>2989.0354300000004</v>
      </c>
      <c r="M65" s="339">
        <v>187.56997000000001</v>
      </c>
      <c r="N65" s="339">
        <v>3176.6053999999999</v>
      </c>
      <c r="O65" s="339">
        <v>159145.59112999999</v>
      </c>
      <c r="P65" s="339">
        <v>54545.139299999995</v>
      </c>
      <c r="Q65" s="339">
        <v>264.39571999999998</v>
      </c>
      <c r="R65" s="340">
        <v>54809.535020000003</v>
      </c>
      <c r="S65" s="7"/>
      <c r="T65" s="7"/>
      <c r="U65" s="7"/>
      <c r="V65" s="7"/>
      <c r="W65" s="7"/>
      <c r="X65" s="7"/>
      <c r="Y65" s="7"/>
      <c r="Z65" s="7"/>
      <c r="AA65" s="7"/>
      <c r="AB65" s="7"/>
    </row>
    <row r="66" spans="1:28" s="315" customFormat="1">
      <c r="A66" s="341"/>
      <c r="B66" s="336" t="s">
        <v>236</v>
      </c>
      <c r="C66" s="336" t="s">
        <v>236</v>
      </c>
      <c r="D66" s="336" t="s">
        <v>236</v>
      </c>
      <c r="E66" s="337">
        <v>46</v>
      </c>
      <c r="F66" s="338">
        <v>68232.612880000001</v>
      </c>
      <c r="G66" s="339">
        <v>23487.284359999998</v>
      </c>
      <c r="H66" s="339">
        <v>91719.897239999991</v>
      </c>
      <c r="I66" s="339">
        <v>283542.34814999998</v>
      </c>
      <c r="J66" s="339">
        <v>52912.412539999998</v>
      </c>
      <c r="K66" s="339">
        <v>336454.76069000002</v>
      </c>
      <c r="L66" s="339">
        <v>4925.5328300000001</v>
      </c>
      <c r="M66" s="339">
        <v>1317.9296100000001</v>
      </c>
      <c r="N66" s="339">
        <v>6243.4624400000002</v>
      </c>
      <c r="O66" s="339">
        <v>434418.12037000002</v>
      </c>
      <c r="P66" s="339">
        <v>337842.17044000002</v>
      </c>
      <c r="Q66" s="339">
        <v>6876.5542000000005</v>
      </c>
      <c r="R66" s="340">
        <v>344718.72463999997</v>
      </c>
      <c r="S66" s="7"/>
      <c r="T66" s="7"/>
      <c r="U66" s="7"/>
      <c r="V66" s="7"/>
      <c r="W66" s="7"/>
      <c r="X66" s="7"/>
      <c r="Y66" s="7"/>
      <c r="Z66" s="7"/>
      <c r="AA66" s="7"/>
      <c r="AB66" s="7"/>
    </row>
    <row r="67" spans="1:28" s="315" customFormat="1">
      <c r="A67" s="341"/>
      <c r="B67" s="341"/>
      <c r="C67" s="341"/>
      <c r="D67" s="341"/>
      <c r="E67" s="342">
        <v>589</v>
      </c>
      <c r="F67" s="343">
        <v>17591.40684</v>
      </c>
      <c r="G67" s="344">
        <v>2312.8523999999998</v>
      </c>
      <c r="H67" s="344">
        <v>19904.259239999999</v>
      </c>
      <c r="I67" s="344">
        <v>55036.406390000004</v>
      </c>
      <c r="J67" s="344">
        <v>9527.6828999999998</v>
      </c>
      <c r="K67" s="344">
        <v>64564.089289999996</v>
      </c>
      <c r="L67" s="344">
        <v>449.07076000000001</v>
      </c>
      <c r="M67" s="344">
        <v>131.50325000000001</v>
      </c>
      <c r="N67" s="344">
        <v>580.57401000000004</v>
      </c>
      <c r="O67" s="344">
        <v>85048.92254</v>
      </c>
      <c r="P67" s="344">
        <v>22.490020000000001</v>
      </c>
      <c r="Q67" s="344">
        <v>0.38868999999999998</v>
      </c>
      <c r="R67" s="345">
        <v>22.878709999999998</v>
      </c>
      <c r="S67" s="7"/>
      <c r="T67" s="7"/>
      <c r="U67" s="7"/>
      <c r="V67" s="7"/>
      <c r="W67" s="7"/>
      <c r="X67" s="7"/>
      <c r="Y67" s="7"/>
      <c r="Z67" s="7"/>
      <c r="AA67" s="7"/>
      <c r="AB67" s="7"/>
    </row>
    <row r="68" spans="1:28" s="315" customFormat="1">
      <c r="A68" s="341"/>
      <c r="B68" s="341"/>
      <c r="C68" s="336" t="s">
        <v>237</v>
      </c>
      <c r="D68" s="336" t="s">
        <v>238</v>
      </c>
      <c r="E68" s="337">
        <v>47</v>
      </c>
      <c r="F68" s="338">
        <v>37574.02792</v>
      </c>
      <c r="G68" s="339">
        <v>3747.3072200000001</v>
      </c>
      <c r="H68" s="339">
        <v>41321.335140000003</v>
      </c>
      <c r="I68" s="339">
        <v>111234.77552</v>
      </c>
      <c r="J68" s="339">
        <v>11792.874529999999</v>
      </c>
      <c r="K68" s="339">
        <v>123027.65005</v>
      </c>
      <c r="L68" s="339">
        <v>980.91383999999994</v>
      </c>
      <c r="M68" s="339">
        <v>417.42346000000003</v>
      </c>
      <c r="N68" s="339">
        <v>1398.3373000000001</v>
      </c>
      <c r="O68" s="339">
        <v>165747.32249000002</v>
      </c>
      <c r="P68" s="339">
        <v>90453.387940000001</v>
      </c>
      <c r="Q68" s="339">
        <v>292.73760999999996</v>
      </c>
      <c r="R68" s="340">
        <v>90746.125549999997</v>
      </c>
      <c r="S68" s="7"/>
      <c r="T68" s="7"/>
      <c r="U68" s="7"/>
      <c r="V68" s="7"/>
      <c r="W68" s="7"/>
      <c r="X68" s="7"/>
      <c r="Y68" s="7"/>
      <c r="Z68" s="7"/>
      <c r="AA68" s="7"/>
      <c r="AB68" s="7"/>
    </row>
    <row r="69" spans="1:28" s="315" customFormat="1">
      <c r="A69" s="341"/>
      <c r="B69" s="336" t="s">
        <v>12</v>
      </c>
      <c r="C69" s="336" t="s">
        <v>239</v>
      </c>
      <c r="D69" s="336" t="s">
        <v>240</v>
      </c>
      <c r="E69" s="337">
        <v>66</v>
      </c>
      <c r="F69" s="338">
        <v>49472.922880000006</v>
      </c>
      <c r="G69" s="339">
        <v>77740.157529999997</v>
      </c>
      <c r="H69" s="339">
        <v>127213.08041</v>
      </c>
      <c r="I69" s="339">
        <v>150002.89902000001</v>
      </c>
      <c r="J69" s="339">
        <v>31763.16646</v>
      </c>
      <c r="K69" s="339">
        <v>181766.06547999999</v>
      </c>
      <c r="L69" s="339">
        <v>7428.2497100000001</v>
      </c>
      <c r="M69" s="339">
        <v>2087.61132</v>
      </c>
      <c r="N69" s="339">
        <v>9515.86103</v>
      </c>
      <c r="O69" s="339">
        <v>318495.00692000001</v>
      </c>
      <c r="P69" s="339">
        <v>424191.04933999997</v>
      </c>
      <c r="Q69" s="339">
        <v>163905.90566999998</v>
      </c>
      <c r="R69" s="340">
        <v>588096.95501000003</v>
      </c>
      <c r="S69" s="7"/>
      <c r="T69" s="7"/>
      <c r="U69" s="7"/>
      <c r="V69" s="7"/>
      <c r="W69" s="7"/>
      <c r="X69" s="7"/>
      <c r="Y69" s="7"/>
      <c r="Z69" s="7"/>
      <c r="AA69" s="7"/>
      <c r="AB69" s="7"/>
    </row>
    <row r="70" spans="1:28" s="315" customFormat="1">
      <c r="A70" s="341"/>
      <c r="B70" s="341"/>
      <c r="C70" s="341"/>
      <c r="D70" s="341"/>
      <c r="E70" s="342">
        <v>304</v>
      </c>
      <c r="F70" s="343">
        <v>52844.382740000001</v>
      </c>
      <c r="G70" s="344">
        <v>45198.801789999998</v>
      </c>
      <c r="H70" s="344">
        <v>98043.184529999999</v>
      </c>
      <c r="I70" s="344">
        <v>73430.689450000005</v>
      </c>
      <c r="J70" s="344">
        <v>25944.24943</v>
      </c>
      <c r="K70" s="344">
        <v>99374.938880000002</v>
      </c>
      <c r="L70" s="344">
        <v>1700.92401</v>
      </c>
      <c r="M70" s="344">
        <v>115.76027999999999</v>
      </c>
      <c r="N70" s="344">
        <v>1816.6842900000001</v>
      </c>
      <c r="O70" s="344">
        <v>199234.80769999998</v>
      </c>
      <c r="P70" s="344">
        <v>28.421720000000001</v>
      </c>
      <c r="Q70" s="344">
        <v>19.674199999999999</v>
      </c>
      <c r="R70" s="345">
        <v>48.09592</v>
      </c>
      <c r="S70" s="7"/>
      <c r="T70" s="7"/>
      <c r="U70" s="7"/>
      <c r="V70" s="7"/>
      <c r="W70" s="7"/>
      <c r="X70" s="7"/>
      <c r="Y70" s="7"/>
      <c r="Z70" s="7"/>
      <c r="AA70" s="7"/>
      <c r="AB70" s="7"/>
    </row>
    <row r="71" spans="1:28" s="315" customFormat="1">
      <c r="A71" s="341"/>
      <c r="B71" s="341"/>
      <c r="C71" s="336" t="s">
        <v>12</v>
      </c>
      <c r="D71" s="336" t="s">
        <v>12</v>
      </c>
      <c r="E71" s="337">
        <v>63</v>
      </c>
      <c r="F71" s="338">
        <v>116466.25595000001</v>
      </c>
      <c r="G71" s="339">
        <v>50607.971899999997</v>
      </c>
      <c r="H71" s="339">
        <v>167074.22785</v>
      </c>
      <c r="I71" s="339">
        <v>378324.34854000004</v>
      </c>
      <c r="J71" s="339">
        <v>93990.119659999997</v>
      </c>
      <c r="K71" s="339">
        <v>472314.4682</v>
      </c>
      <c r="L71" s="339">
        <v>14384.11292</v>
      </c>
      <c r="M71" s="339">
        <v>4072.3313499999999</v>
      </c>
      <c r="N71" s="339">
        <v>18456.44427</v>
      </c>
      <c r="O71" s="339">
        <v>657845.14032000001</v>
      </c>
      <c r="P71" s="339">
        <v>365015.8504</v>
      </c>
      <c r="Q71" s="339">
        <v>262064.03672</v>
      </c>
      <c r="R71" s="340">
        <v>627079.88711999997</v>
      </c>
      <c r="S71" s="7"/>
      <c r="T71" s="7"/>
      <c r="U71" s="7"/>
      <c r="V71" s="7"/>
      <c r="W71" s="7"/>
      <c r="X71" s="7"/>
      <c r="Y71" s="7"/>
      <c r="Z71" s="7"/>
      <c r="AA71" s="7"/>
      <c r="AB71" s="7"/>
    </row>
    <row r="72" spans="1:28" s="315" customFormat="1">
      <c r="A72" s="341"/>
      <c r="B72" s="341"/>
      <c r="C72" s="341"/>
      <c r="D72" s="341"/>
      <c r="E72" s="342">
        <v>618</v>
      </c>
      <c r="F72" s="343">
        <v>13157.958560000001</v>
      </c>
      <c r="G72" s="344">
        <v>4926.5579800000005</v>
      </c>
      <c r="H72" s="344">
        <v>18084.516540000001</v>
      </c>
      <c r="I72" s="344">
        <v>31696.588649999998</v>
      </c>
      <c r="J72" s="344">
        <v>16487.42812</v>
      </c>
      <c r="K72" s="344">
        <v>48184.016770000002</v>
      </c>
      <c r="L72" s="344">
        <v>746.30557999999996</v>
      </c>
      <c r="M72" s="344">
        <v>9.6002399999999994</v>
      </c>
      <c r="N72" s="344">
        <v>755.90581999999995</v>
      </c>
      <c r="O72" s="344">
        <v>67024.439129999999</v>
      </c>
      <c r="P72" s="344">
        <v>2.1182099999999999</v>
      </c>
      <c r="Q72" s="344">
        <v>2.1348400000000001</v>
      </c>
      <c r="R72" s="345">
        <v>4.25305</v>
      </c>
      <c r="S72" s="7"/>
      <c r="T72" s="7"/>
      <c r="U72" s="7"/>
      <c r="V72" s="7"/>
      <c r="W72" s="7"/>
      <c r="X72" s="7"/>
      <c r="Y72" s="7"/>
      <c r="Z72" s="7"/>
      <c r="AA72" s="7"/>
      <c r="AB72" s="7"/>
    </row>
    <row r="73" spans="1:28" s="315" customFormat="1">
      <c r="A73" s="341"/>
      <c r="B73" s="341"/>
      <c r="C73" s="341"/>
      <c r="D73" s="341"/>
      <c r="E73" s="342">
        <v>402</v>
      </c>
      <c r="F73" s="343">
        <v>34860.953219999996</v>
      </c>
      <c r="G73" s="344">
        <v>29093.208879999998</v>
      </c>
      <c r="H73" s="344">
        <v>63954.162100000001</v>
      </c>
      <c r="I73" s="344">
        <v>69541.824840000001</v>
      </c>
      <c r="J73" s="344">
        <v>33904.240850000002</v>
      </c>
      <c r="K73" s="344">
        <v>103446.06569</v>
      </c>
      <c r="L73" s="344">
        <v>1977.34268</v>
      </c>
      <c r="M73" s="344">
        <v>240.73760000000001</v>
      </c>
      <c r="N73" s="344">
        <v>2218.0802799999997</v>
      </c>
      <c r="O73" s="344">
        <v>169618.30807</v>
      </c>
      <c r="P73" s="344">
        <v>11.581670000000001</v>
      </c>
      <c r="Q73" s="344">
        <v>3.09619</v>
      </c>
      <c r="R73" s="345">
        <v>14.677860000000001</v>
      </c>
      <c r="S73" s="7"/>
      <c r="T73" s="7"/>
      <c r="U73" s="7"/>
      <c r="V73" s="7"/>
      <c r="W73" s="7"/>
      <c r="X73" s="7"/>
      <c r="Y73" s="7"/>
      <c r="Z73" s="7"/>
      <c r="AA73" s="7"/>
      <c r="AB73" s="7"/>
    </row>
    <row r="74" spans="1:28" s="315" customFormat="1">
      <c r="A74" s="341"/>
      <c r="B74" s="341"/>
      <c r="C74" s="336" t="s">
        <v>241</v>
      </c>
      <c r="D74" s="336" t="s">
        <v>241</v>
      </c>
      <c r="E74" s="337">
        <v>67</v>
      </c>
      <c r="F74" s="338">
        <v>50545.572479999995</v>
      </c>
      <c r="G74" s="339">
        <v>144366.04211000001</v>
      </c>
      <c r="H74" s="339">
        <v>194911.61459000001</v>
      </c>
      <c r="I74" s="339">
        <v>126029.16111</v>
      </c>
      <c r="J74" s="339">
        <v>77565.073540000012</v>
      </c>
      <c r="K74" s="339">
        <v>203594.23465</v>
      </c>
      <c r="L74" s="339">
        <v>3970.5505099999996</v>
      </c>
      <c r="M74" s="339">
        <v>1045.60042</v>
      </c>
      <c r="N74" s="339">
        <v>5016.1509299999998</v>
      </c>
      <c r="O74" s="339">
        <v>403522.00017000001</v>
      </c>
      <c r="P74" s="339">
        <v>98243.589240000001</v>
      </c>
      <c r="Q74" s="339">
        <v>7964.6182500000004</v>
      </c>
      <c r="R74" s="340">
        <v>106208.20749</v>
      </c>
      <c r="S74" s="7"/>
      <c r="T74" s="7"/>
      <c r="U74" s="7"/>
      <c r="V74" s="7"/>
      <c r="W74" s="7"/>
      <c r="X74" s="7"/>
      <c r="Y74" s="7"/>
      <c r="Z74" s="7"/>
      <c r="AA74" s="7"/>
      <c r="AB74" s="7"/>
    </row>
    <row r="75" spans="1:28" s="315" customFormat="1">
      <c r="A75" s="341"/>
      <c r="B75" s="341"/>
      <c r="C75" s="341"/>
      <c r="D75" s="336" t="s">
        <v>242</v>
      </c>
      <c r="E75" s="337">
        <v>68</v>
      </c>
      <c r="F75" s="338">
        <v>19057.345499999999</v>
      </c>
      <c r="G75" s="339">
        <v>13667.642539999999</v>
      </c>
      <c r="H75" s="339">
        <v>32724.98804</v>
      </c>
      <c r="I75" s="339">
        <v>88810.316149999999</v>
      </c>
      <c r="J75" s="339">
        <v>168119.22865</v>
      </c>
      <c r="K75" s="339">
        <v>256929.5448</v>
      </c>
      <c r="L75" s="339">
        <v>5130.3826799999997</v>
      </c>
      <c r="M75" s="339">
        <v>2118.6080000000002</v>
      </c>
      <c r="N75" s="339">
        <v>7248.9906799999999</v>
      </c>
      <c r="O75" s="339">
        <v>296903.52351999999</v>
      </c>
      <c r="P75" s="339">
        <v>26258.456710000002</v>
      </c>
      <c r="Q75" s="339">
        <v>83.823179999999994</v>
      </c>
      <c r="R75" s="340">
        <v>26342.279890000002</v>
      </c>
      <c r="S75" s="7"/>
      <c r="T75" s="7"/>
      <c r="U75" s="7"/>
      <c r="V75" s="7"/>
      <c r="W75" s="7"/>
      <c r="X75" s="7"/>
      <c r="Y75" s="7"/>
      <c r="Z75" s="7"/>
      <c r="AA75" s="7"/>
      <c r="AB75" s="7"/>
    </row>
    <row r="76" spans="1:28" s="315" customFormat="1">
      <c r="A76" s="341"/>
      <c r="B76" s="341"/>
      <c r="C76" s="336" t="s">
        <v>243</v>
      </c>
      <c r="D76" s="336" t="s">
        <v>243</v>
      </c>
      <c r="E76" s="337">
        <v>69</v>
      </c>
      <c r="F76" s="338">
        <v>52916.40713</v>
      </c>
      <c r="G76" s="339">
        <v>9503.1791599999997</v>
      </c>
      <c r="H76" s="339">
        <v>62419.586289999999</v>
      </c>
      <c r="I76" s="339">
        <v>192593.54746999999</v>
      </c>
      <c r="J76" s="339">
        <v>27461.990280000002</v>
      </c>
      <c r="K76" s="339">
        <v>220055.53774999999</v>
      </c>
      <c r="L76" s="339">
        <v>6827.2478499999997</v>
      </c>
      <c r="M76" s="339">
        <v>3047.4004100000002</v>
      </c>
      <c r="N76" s="339">
        <v>9874.6482599999999</v>
      </c>
      <c r="O76" s="339">
        <v>292349.77230000001</v>
      </c>
      <c r="P76" s="339">
        <v>94440.170110000006</v>
      </c>
      <c r="Q76" s="339">
        <v>3686.0386200000003</v>
      </c>
      <c r="R76" s="340">
        <v>98126.208729999998</v>
      </c>
      <c r="S76" s="7"/>
      <c r="T76" s="7"/>
      <c r="U76" s="7"/>
      <c r="V76" s="7"/>
      <c r="W76" s="7"/>
      <c r="X76" s="7"/>
      <c r="Y76" s="7"/>
      <c r="Z76" s="7"/>
      <c r="AA76" s="7"/>
      <c r="AB76" s="7"/>
    </row>
    <row r="77" spans="1:28" s="315" customFormat="1">
      <c r="A77" s="341"/>
      <c r="B77" s="336" t="s">
        <v>244</v>
      </c>
      <c r="C77" s="336" t="s">
        <v>245</v>
      </c>
      <c r="D77" s="336" t="s">
        <v>245</v>
      </c>
      <c r="E77" s="337">
        <v>80</v>
      </c>
      <c r="F77" s="338">
        <v>27890.726750000002</v>
      </c>
      <c r="G77" s="339">
        <v>2221.6362899999999</v>
      </c>
      <c r="H77" s="339">
        <v>30112.36304</v>
      </c>
      <c r="I77" s="339">
        <v>88668.814079999996</v>
      </c>
      <c r="J77" s="339">
        <v>20090.040550000002</v>
      </c>
      <c r="K77" s="339">
        <v>108758.85463</v>
      </c>
      <c r="L77" s="339">
        <v>2344.5477400000004</v>
      </c>
      <c r="M77" s="339">
        <v>408.27908000000002</v>
      </c>
      <c r="N77" s="339">
        <v>2752.8268199999998</v>
      </c>
      <c r="O77" s="339">
        <v>141624.04449</v>
      </c>
      <c r="P77" s="339">
        <v>105158.86843</v>
      </c>
      <c r="Q77" s="339">
        <v>719.99108999999999</v>
      </c>
      <c r="R77" s="340">
        <v>105878.85952</v>
      </c>
      <c r="S77" s="7"/>
      <c r="T77" s="7"/>
      <c r="U77" s="7"/>
      <c r="V77" s="7"/>
      <c r="W77" s="7"/>
      <c r="X77" s="7"/>
      <c r="Y77" s="7"/>
      <c r="Z77" s="7"/>
      <c r="AA77" s="7"/>
      <c r="AB77" s="7"/>
    </row>
    <row r="78" spans="1:28" s="315" customFormat="1">
      <c r="A78" s="341"/>
      <c r="B78" s="341"/>
      <c r="C78" s="341"/>
      <c r="D78" s="336" t="s">
        <v>246</v>
      </c>
      <c r="E78" s="337">
        <v>428</v>
      </c>
      <c r="F78" s="338">
        <v>23021.64113</v>
      </c>
      <c r="G78" s="339">
        <v>10023.513150000001</v>
      </c>
      <c r="H78" s="339">
        <v>33045.154280000002</v>
      </c>
      <c r="I78" s="339">
        <v>80435.093529999998</v>
      </c>
      <c r="J78" s="339">
        <v>4139.1517000000003</v>
      </c>
      <c r="K78" s="339">
        <v>84574.24523</v>
      </c>
      <c r="L78" s="339">
        <v>925.72776999999996</v>
      </c>
      <c r="M78" s="339">
        <v>2.5530000000000001E-2</v>
      </c>
      <c r="N78" s="339">
        <v>925.75330000000008</v>
      </c>
      <c r="O78" s="339">
        <v>118545.15281</v>
      </c>
      <c r="P78" s="339">
        <v>52714.774440000001</v>
      </c>
      <c r="Q78" s="339">
        <v>88.751850000000005</v>
      </c>
      <c r="R78" s="340">
        <v>52803.526290000002</v>
      </c>
      <c r="S78" s="7"/>
      <c r="T78" s="7"/>
      <c r="U78" s="7"/>
      <c r="V78" s="7"/>
      <c r="W78" s="7"/>
      <c r="X78" s="7"/>
      <c r="Y78" s="7"/>
      <c r="Z78" s="7"/>
      <c r="AA78" s="7"/>
      <c r="AB78" s="7"/>
    </row>
    <row r="79" spans="1:28" s="315" customFormat="1">
      <c r="A79" s="341"/>
      <c r="B79" s="341"/>
      <c r="C79" s="336" t="s">
        <v>247</v>
      </c>
      <c r="D79" s="336" t="s">
        <v>248</v>
      </c>
      <c r="E79" s="337">
        <v>73</v>
      </c>
      <c r="F79" s="338">
        <v>3477.1564199999998</v>
      </c>
      <c r="G79" s="339">
        <v>549.38520999999992</v>
      </c>
      <c r="H79" s="339">
        <v>4026.5416299999997</v>
      </c>
      <c r="I79" s="339">
        <v>35187.740239999999</v>
      </c>
      <c r="J79" s="339">
        <v>10292.96182</v>
      </c>
      <c r="K79" s="339">
        <v>45480.702060000003</v>
      </c>
      <c r="L79" s="339">
        <v>811.9630699999999</v>
      </c>
      <c r="M79" s="339">
        <v>441.09487999999999</v>
      </c>
      <c r="N79" s="339">
        <v>1253.0579499999999</v>
      </c>
      <c r="O79" s="339">
        <v>50760.301639999998</v>
      </c>
      <c r="P79" s="339">
        <v>0.61702999999999997</v>
      </c>
      <c r="Q79" s="339">
        <v>0.37426999999999999</v>
      </c>
      <c r="R79" s="340">
        <v>0.99129999999999996</v>
      </c>
      <c r="S79" s="7"/>
      <c r="T79" s="7"/>
      <c r="U79" s="7"/>
      <c r="V79" s="7"/>
      <c r="W79" s="7"/>
      <c r="X79" s="7"/>
      <c r="Y79" s="7"/>
      <c r="Z79" s="7"/>
      <c r="AA79" s="7"/>
      <c r="AB79" s="7"/>
    </row>
    <row r="80" spans="1:28" s="315" customFormat="1">
      <c r="A80" s="341"/>
      <c r="B80" s="341"/>
      <c r="C80" s="341"/>
      <c r="D80" s="341"/>
      <c r="E80" s="342">
        <v>482</v>
      </c>
      <c r="F80" s="343">
        <v>47314.241719999998</v>
      </c>
      <c r="G80" s="344">
        <v>8702.8083800000004</v>
      </c>
      <c r="H80" s="344">
        <v>56017.0501</v>
      </c>
      <c r="I80" s="344">
        <v>126437.85686</v>
      </c>
      <c r="J80" s="344">
        <v>34613.995409999996</v>
      </c>
      <c r="K80" s="344">
        <v>161051.85227</v>
      </c>
      <c r="L80" s="344">
        <v>1647.5219399999999</v>
      </c>
      <c r="M80" s="344">
        <v>1528.6618899999999</v>
      </c>
      <c r="N80" s="344">
        <v>3176.1838299999999</v>
      </c>
      <c r="O80" s="344">
        <v>220245.08619999999</v>
      </c>
      <c r="P80" s="344">
        <v>18.214200000000002</v>
      </c>
      <c r="Q80" s="344">
        <v>7.8064300000000006</v>
      </c>
      <c r="R80" s="345">
        <v>26.020630000000001</v>
      </c>
      <c r="S80" s="7"/>
      <c r="T80" s="7"/>
      <c r="U80" s="7"/>
      <c r="V80" s="7"/>
      <c r="W80" s="7"/>
      <c r="X80" s="7"/>
      <c r="Y80" s="7"/>
      <c r="Z80" s="7"/>
      <c r="AA80" s="7"/>
      <c r="AB80" s="7"/>
    </row>
    <row r="81" spans="1:28" s="315" customFormat="1">
      <c r="A81" s="341"/>
      <c r="B81" s="341"/>
      <c r="C81" s="341"/>
      <c r="D81" s="336" t="s">
        <v>247</v>
      </c>
      <c r="E81" s="337">
        <v>71</v>
      </c>
      <c r="F81" s="338">
        <v>200765.06563</v>
      </c>
      <c r="G81" s="339">
        <v>49457.810709999998</v>
      </c>
      <c r="H81" s="339">
        <v>250222.87634000002</v>
      </c>
      <c r="I81" s="339">
        <v>392630.43460000004</v>
      </c>
      <c r="J81" s="339">
        <v>125824.05248</v>
      </c>
      <c r="K81" s="339">
        <v>518454.48707999999</v>
      </c>
      <c r="L81" s="339">
        <v>18578.909</v>
      </c>
      <c r="M81" s="339">
        <v>5092.46461</v>
      </c>
      <c r="N81" s="339">
        <v>23671.373609999999</v>
      </c>
      <c r="O81" s="339">
        <v>792348.73702999996</v>
      </c>
      <c r="P81" s="339">
        <v>604777.07045</v>
      </c>
      <c r="Q81" s="339">
        <v>31929.82504</v>
      </c>
      <c r="R81" s="340">
        <v>636706.89549000002</v>
      </c>
      <c r="S81" s="7"/>
      <c r="T81" s="7"/>
      <c r="U81" s="7"/>
      <c r="V81" s="7"/>
      <c r="W81" s="7"/>
      <c r="X81" s="7"/>
      <c r="Y81" s="7"/>
      <c r="Z81" s="7"/>
      <c r="AA81" s="7"/>
      <c r="AB81" s="7"/>
    </row>
    <row r="82" spans="1:28" s="315" customFormat="1">
      <c r="A82" s="341"/>
      <c r="B82" s="341"/>
      <c r="C82" s="341"/>
      <c r="D82" s="341"/>
      <c r="E82" s="342">
        <v>72</v>
      </c>
      <c r="F82" s="343">
        <v>28329.939859999999</v>
      </c>
      <c r="G82" s="344">
        <v>4974.5155999999997</v>
      </c>
      <c r="H82" s="344">
        <v>33304.455459999997</v>
      </c>
      <c r="I82" s="344">
        <v>92758.416870000001</v>
      </c>
      <c r="J82" s="344">
        <v>30207.68075</v>
      </c>
      <c r="K82" s="344">
        <v>122966.09762</v>
      </c>
      <c r="L82" s="344">
        <v>1653.6342</v>
      </c>
      <c r="M82" s="344">
        <v>236.99342999999999</v>
      </c>
      <c r="N82" s="344">
        <v>1890.62763</v>
      </c>
      <c r="O82" s="344">
        <v>158161.18071000002</v>
      </c>
      <c r="P82" s="344">
        <v>20.746680000000001</v>
      </c>
      <c r="Q82" s="344">
        <v>5.5906599999999997</v>
      </c>
      <c r="R82" s="345">
        <v>26.337340000000001</v>
      </c>
      <c r="S82" s="7"/>
      <c r="T82" s="7"/>
      <c r="U82" s="7"/>
      <c r="V82" s="7"/>
      <c r="W82" s="7"/>
      <c r="X82" s="7"/>
      <c r="Y82" s="7"/>
      <c r="Z82" s="7"/>
      <c r="AA82" s="7"/>
      <c r="AB82" s="7"/>
    </row>
    <row r="83" spans="1:28" s="315" customFormat="1">
      <c r="A83" s="341"/>
      <c r="B83" s="341"/>
      <c r="C83" s="341"/>
      <c r="D83" s="341"/>
      <c r="E83" s="342">
        <v>484</v>
      </c>
      <c r="F83" s="343">
        <v>11904.305490000001</v>
      </c>
      <c r="G83" s="344">
        <v>980.15124000000003</v>
      </c>
      <c r="H83" s="344">
        <v>12884.45673</v>
      </c>
      <c r="I83" s="344">
        <v>52200.045189999997</v>
      </c>
      <c r="J83" s="344">
        <v>18689.665109999998</v>
      </c>
      <c r="K83" s="344">
        <v>70889.710299999992</v>
      </c>
      <c r="L83" s="344">
        <v>808.53093999999999</v>
      </c>
      <c r="M83" s="344">
        <v>65.49579</v>
      </c>
      <c r="N83" s="344">
        <v>874.02672999999993</v>
      </c>
      <c r="O83" s="344">
        <v>84648.193760000009</v>
      </c>
      <c r="P83" s="344">
        <v>3.1516700000000002</v>
      </c>
      <c r="Q83" s="344">
        <v>0.3755</v>
      </c>
      <c r="R83" s="345">
        <v>3.5271699999999999</v>
      </c>
      <c r="S83" s="7"/>
      <c r="T83" s="7"/>
      <c r="U83" s="7"/>
      <c r="V83" s="7"/>
      <c r="W83" s="7"/>
      <c r="X83" s="7"/>
      <c r="Y83" s="7"/>
      <c r="Z83" s="7"/>
      <c r="AA83" s="7"/>
      <c r="AB83" s="7"/>
    </row>
    <row r="84" spans="1:28" s="315" customFormat="1">
      <c r="A84" s="341"/>
      <c r="B84" s="341"/>
      <c r="C84" s="341"/>
      <c r="D84" s="341"/>
      <c r="E84" s="342">
        <v>496</v>
      </c>
      <c r="F84" s="343">
        <v>2574.0780399999999</v>
      </c>
      <c r="G84" s="344">
        <v>786.82570999999996</v>
      </c>
      <c r="H84" s="344">
        <v>3360.9037499999999</v>
      </c>
      <c r="I84" s="344">
        <v>56345.311350000004</v>
      </c>
      <c r="J84" s="344">
        <v>10288.070109999999</v>
      </c>
      <c r="K84" s="344">
        <v>66633.381460000004</v>
      </c>
      <c r="L84" s="344">
        <v>255.93143000000001</v>
      </c>
      <c r="M84" s="344">
        <v>7.0412400000000002</v>
      </c>
      <c r="N84" s="344">
        <v>262.97266999999999</v>
      </c>
      <c r="O84" s="344">
        <v>70257.25787999999</v>
      </c>
      <c r="P84" s="344">
        <v>3.53267</v>
      </c>
      <c r="Q84" s="344">
        <v>0.24819999999999998</v>
      </c>
      <c r="R84" s="345">
        <v>3.7808699999999997</v>
      </c>
      <c r="S84" s="7"/>
      <c r="T84" s="7"/>
      <c r="U84" s="7"/>
      <c r="V84" s="7"/>
      <c r="W84" s="7"/>
      <c r="X84" s="7"/>
      <c r="Y84" s="7"/>
      <c r="Z84" s="7"/>
      <c r="AA84" s="7"/>
      <c r="AB84" s="7"/>
    </row>
    <row r="85" spans="1:28" s="315" customFormat="1">
      <c r="A85" s="341"/>
      <c r="B85" s="341"/>
      <c r="C85" s="336" t="s">
        <v>249</v>
      </c>
      <c r="D85" s="336" t="s">
        <v>249</v>
      </c>
      <c r="E85" s="337">
        <v>74</v>
      </c>
      <c r="F85" s="338">
        <v>8726.6401100000003</v>
      </c>
      <c r="G85" s="339">
        <v>1002.5472199999999</v>
      </c>
      <c r="H85" s="339">
        <v>9729.1873300000007</v>
      </c>
      <c r="I85" s="339">
        <v>55517.049420000003</v>
      </c>
      <c r="J85" s="339">
        <v>11683.94844</v>
      </c>
      <c r="K85" s="339">
        <v>67200.997860000003</v>
      </c>
      <c r="L85" s="339">
        <v>1383.4847199999999</v>
      </c>
      <c r="M85" s="339">
        <v>106.71158</v>
      </c>
      <c r="N85" s="339">
        <v>1490.1963000000001</v>
      </c>
      <c r="O85" s="339">
        <v>78420.38149</v>
      </c>
      <c r="P85" s="339">
        <v>33374.66444</v>
      </c>
      <c r="Q85" s="339">
        <v>73.302480000000003</v>
      </c>
      <c r="R85" s="340">
        <v>33447.966919999999</v>
      </c>
      <c r="S85" s="7"/>
      <c r="T85" s="7"/>
      <c r="U85" s="7"/>
      <c r="V85" s="7"/>
      <c r="W85" s="7"/>
      <c r="X85" s="7"/>
      <c r="Y85" s="7"/>
      <c r="Z85" s="7"/>
      <c r="AA85" s="7"/>
      <c r="AB85" s="7"/>
    </row>
    <row r="86" spans="1:28" s="315" customFormat="1">
      <c r="A86" s="341"/>
      <c r="B86" s="341"/>
      <c r="C86" s="336" t="s">
        <v>250</v>
      </c>
      <c r="D86" s="336" t="s">
        <v>251</v>
      </c>
      <c r="E86" s="337">
        <v>646</v>
      </c>
      <c r="F86" s="338">
        <v>12126.02586</v>
      </c>
      <c r="G86" s="339">
        <v>7309.1670700000004</v>
      </c>
      <c r="H86" s="339">
        <v>19435.192930000001</v>
      </c>
      <c r="I86" s="339">
        <v>40379.716700000004</v>
      </c>
      <c r="J86" s="339">
        <v>2331.6553399999998</v>
      </c>
      <c r="K86" s="339">
        <v>42711.372040000002</v>
      </c>
      <c r="L86" s="339">
        <v>597.02963999999997</v>
      </c>
      <c r="M86" s="339">
        <v>6.1859999999999998E-2</v>
      </c>
      <c r="N86" s="339">
        <v>597.0915</v>
      </c>
      <c r="O86" s="339">
        <v>62743.656470000002</v>
      </c>
      <c r="P86" s="339">
        <v>34124.664600000004</v>
      </c>
      <c r="Q86" s="339">
        <v>4.9582100000000002</v>
      </c>
      <c r="R86" s="340">
        <v>34129.622810000001</v>
      </c>
      <c r="S86" s="7"/>
      <c r="T86" s="7"/>
      <c r="U86" s="7"/>
      <c r="V86" s="7"/>
      <c r="W86" s="7"/>
      <c r="X86" s="7"/>
      <c r="Y86" s="7"/>
      <c r="Z86" s="7"/>
      <c r="AA86" s="7"/>
      <c r="AB86" s="7"/>
    </row>
    <row r="87" spans="1:28" s="315" customFormat="1">
      <c r="A87" s="341"/>
      <c r="B87" s="341"/>
      <c r="C87" s="341"/>
      <c r="D87" s="336" t="s">
        <v>250</v>
      </c>
      <c r="E87" s="337">
        <v>78</v>
      </c>
      <c r="F87" s="338">
        <v>36713.05891</v>
      </c>
      <c r="G87" s="339">
        <v>4484.9427000000005</v>
      </c>
      <c r="H87" s="339">
        <v>41198.001609999999</v>
      </c>
      <c r="I87" s="339">
        <v>82994.003450000004</v>
      </c>
      <c r="J87" s="339">
        <v>8830.1982799999987</v>
      </c>
      <c r="K87" s="339">
        <v>91824.201730000001</v>
      </c>
      <c r="L87" s="339">
        <v>1199.2473500000001</v>
      </c>
      <c r="M87" s="339">
        <v>806.18236999999999</v>
      </c>
      <c r="N87" s="339">
        <v>2005.4297199999999</v>
      </c>
      <c r="O87" s="339">
        <v>135027.63305999999</v>
      </c>
      <c r="P87" s="339">
        <v>65452.780490000005</v>
      </c>
      <c r="Q87" s="339">
        <v>2567.2710699999998</v>
      </c>
      <c r="R87" s="340">
        <v>68020.051560000007</v>
      </c>
      <c r="S87" s="7"/>
      <c r="T87" s="7"/>
      <c r="U87" s="7"/>
      <c r="V87" s="7"/>
      <c r="W87" s="7"/>
      <c r="X87" s="7"/>
      <c r="Y87" s="7"/>
      <c r="Z87" s="7"/>
      <c r="AA87" s="7"/>
      <c r="AB87" s="7"/>
    </row>
    <row r="88" spans="1:28" s="315" customFormat="1">
      <c r="A88" s="341"/>
      <c r="B88" s="341"/>
      <c r="C88" s="336" t="s">
        <v>252</v>
      </c>
      <c r="D88" s="336" t="s">
        <v>252</v>
      </c>
      <c r="E88" s="337">
        <v>75</v>
      </c>
      <c r="F88" s="338">
        <v>15810.66792</v>
      </c>
      <c r="G88" s="339">
        <v>1325.1456000000001</v>
      </c>
      <c r="H88" s="339">
        <v>17135.81352</v>
      </c>
      <c r="I88" s="339">
        <v>83319.410749999995</v>
      </c>
      <c r="J88" s="339">
        <v>28817.235860000001</v>
      </c>
      <c r="K88" s="339">
        <v>112136.64661</v>
      </c>
      <c r="L88" s="339">
        <v>1925.3908799999999</v>
      </c>
      <c r="M88" s="339">
        <v>647.50871999999993</v>
      </c>
      <c r="N88" s="339">
        <v>2572.8996000000002</v>
      </c>
      <c r="O88" s="339">
        <v>131845.35973</v>
      </c>
      <c r="P88" s="339">
        <v>77678.788440000004</v>
      </c>
      <c r="Q88" s="339">
        <v>996.62121999999999</v>
      </c>
      <c r="R88" s="340">
        <v>78675.40965999999</v>
      </c>
      <c r="S88" s="7"/>
      <c r="T88" s="7"/>
      <c r="U88" s="7"/>
      <c r="V88" s="7"/>
      <c r="W88" s="7"/>
      <c r="X88" s="7"/>
      <c r="Y88" s="7"/>
      <c r="Z88" s="7"/>
      <c r="AA88" s="7"/>
      <c r="AB88" s="7"/>
    </row>
    <row r="89" spans="1:28" s="315" customFormat="1">
      <c r="A89" s="341"/>
      <c r="B89" s="341"/>
      <c r="C89" s="336" t="s">
        <v>253</v>
      </c>
      <c r="D89" s="336" t="s">
        <v>254</v>
      </c>
      <c r="E89" s="337">
        <v>76</v>
      </c>
      <c r="F89" s="338">
        <v>16954.87443</v>
      </c>
      <c r="G89" s="339">
        <v>4252.3171299999995</v>
      </c>
      <c r="H89" s="339">
        <v>21207.191559999999</v>
      </c>
      <c r="I89" s="339">
        <v>37541.820299999999</v>
      </c>
      <c r="J89" s="339">
        <v>7133.6838099999995</v>
      </c>
      <c r="K89" s="339">
        <v>44675.504110000002</v>
      </c>
      <c r="L89" s="339">
        <v>1491.1745000000001</v>
      </c>
      <c r="M89" s="339">
        <v>334.11258000000004</v>
      </c>
      <c r="N89" s="339">
        <v>1825.2870800000001</v>
      </c>
      <c r="O89" s="339">
        <v>67707.982749999996</v>
      </c>
      <c r="P89" s="339">
        <v>45433.983159999996</v>
      </c>
      <c r="Q89" s="339">
        <v>246.99070999999998</v>
      </c>
      <c r="R89" s="340">
        <v>45680.973869999994</v>
      </c>
      <c r="S89" s="7"/>
      <c r="T89" s="7"/>
      <c r="U89" s="7"/>
      <c r="V89" s="7"/>
      <c r="W89" s="7"/>
      <c r="X89" s="7"/>
      <c r="Y89" s="7"/>
      <c r="Z89" s="7"/>
      <c r="AA89" s="7"/>
      <c r="AB89" s="7"/>
    </row>
    <row r="90" spans="1:28" s="315" customFormat="1">
      <c r="A90" s="341"/>
      <c r="B90" s="336" t="s">
        <v>14</v>
      </c>
      <c r="C90" s="336" t="s">
        <v>255</v>
      </c>
      <c r="D90" s="336" t="s">
        <v>255</v>
      </c>
      <c r="E90" s="337">
        <v>45</v>
      </c>
      <c r="F90" s="338">
        <v>24442.402409999999</v>
      </c>
      <c r="G90" s="339">
        <v>2702.4692799999998</v>
      </c>
      <c r="H90" s="339">
        <v>27144.87169</v>
      </c>
      <c r="I90" s="339">
        <v>132384.46922</v>
      </c>
      <c r="J90" s="339">
        <v>16790.628230000002</v>
      </c>
      <c r="K90" s="339">
        <v>149175.09745</v>
      </c>
      <c r="L90" s="339">
        <v>3700.5201400000001</v>
      </c>
      <c r="M90" s="339">
        <v>605.17625999999996</v>
      </c>
      <c r="N90" s="339">
        <v>4305.6964000000007</v>
      </c>
      <c r="O90" s="339">
        <v>180625.66553999999</v>
      </c>
      <c r="P90" s="339">
        <v>82948.510190000001</v>
      </c>
      <c r="Q90" s="339">
        <v>902.05668000000003</v>
      </c>
      <c r="R90" s="340">
        <v>83850.56687000001</v>
      </c>
      <c r="S90" s="7"/>
      <c r="T90" s="7"/>
      <c r="U90" s="7"/>
      <c r="V90" s="7"/>
      <c r="W90" s="7"/>
      <c r="X90" s="7"/>
      <c r="Y90" s="7"/>
      <c r="Z90" s="7"/>
      <c r="AA90" s="7"/>
      <c r="AB90" s="7"/>
    </row>
    <row r="91" spans="1:28" s="315" customFormat="1">
      <c r="A91" s="341"/>
      <c r="B91" s="341"/>
      <c r="C91" s="336" t="s">
        <v>256</v>
      </c>
      <c r="D91" s="336" t="s">
        <v>257</v>
      </c>
      <c r="E91" s="337">
        <v>645</v>
      </c>
      <c r="F91" s="338">
        <v>30210.69095</v>
      </c>
      <c r="G91" s="339">
        <v>9881.9736599999997</v>
      </c>
      <c r="H91" s="339">
        <v>40092.66461</v>
      </c>
      <c r="I91" s="339">
        <v>136621.22428999998</v>
      </c>
      <c r="J91" s="339">
        <v>13666.33718</v>
      </c>
      <c r="K91" s="339">
        <v>150287.56146999999</v>
      </c>
      <c r="L91" s="339">
        <v>1666.0548000000001</v>
      </c>
      <c r="M91" s="339">
        <v>115.65311</v>
      </c>
      <c r="N91" s="339">
        <v>1781.7079099999999</v>
      </c>
      <c r="O91" s="339">
        <v>192161.93399000002</v>
      </c>
      <c r="P91" s="339">
        <v>43161.811119999998</v>
      </c>
      <c r="Q91" s="339">
        <v>9194.9669600000016</v>
      </c>
      <c r="R91" s="340">
        <v>52356.778079999996</v>
      </c>
      <c r="S91" s="7"/>
      <c r="T91" s="7"/>
      <c r="U91" s="7"/>
      <c r="V91" s="7"/>
      <c r="W91" s="7"/>
      <c r="X91" s="7"/>
      <c r="Y91" s="7"/>
      <c r="Z91" s="7"/>
      <c r="AA91" s="7"/>
      <c r="AB91" s="7"/>
    </row>
    <row r="92" spans="1:28" s="315" customFormat="1">
      <c r="A92" s="341"/>
      <c r="B92" s="341"/>
      <c r="C92" s="336" t="s">
        <v>258</v>
      </c>
      <c r="D92" s="336" t="s">
        <v>259</v>
      </c>
      <c r="E92" s="337">
        <v>652</v>
      </c>
      <c r="F92" s="338">
        <v>15049.24214</v>
      </c>
      <c r="G92" s="339">
        <v>1195.93786</v>
      </c>
      <c r="H92" s="339">
        <v>16245.18</v>
      </c>
      <c r="I92" s="339">
        <v>61001.58152</v>
      </c>
      <c r="J92" s="339">
        <v>5275.6309299999994</v>
      </c>
      <c r="K92" s="339">
        <v>66277.212450000006</v>
      </c>
      <c r="L92" s="339">
        <v>7380.3209800000004</v>
      </c>
      <c r="M92" s="339">
        <v>522.41196000000002</v>
      </c>
      <c r="N92" s="339">
        <v>7902.7329400000008</v>
      </c>
      <c r="O92" s="339">
        <v>90425.125390000001</v>
      </c>
      <c r="P92" s="339">
        <v>6.6229399999999998</v>
      </c>
      <c r="Q92" s="339">
        <v>2.3644699999999998</v>
      </c>
      <c r="R92" s="340">
        <v>8.9874100000000006</v>
      </c>
      <c r="S92" s="7"/>
      <c r="T92" s="7"/>
      <c r="U92" s="7"/>
      <c r="V92" s="7"/>
      <c r="W92" s="7"/>
      <c r="X92" s="7"/>
      <c r="Y92" s="7"/>
      <c r="Z92" s="7"/>
      <c r="AA92" s="7"/>
      <c r="AB92" s="7"/>
    </row>
    <row r="93" spans="1:28" s="315" customFormat="1">
      <c r="A93" s="341"/>
      <c r="B93" s="341"/>
      <c r="C93" s="341"/>
      <c r="D93" s="336" t="s">
        <v>258</v>
      </c>
      <c r="E93" s="337">
        <v>36</v>
      </c>
      <c r="F93" s="338">
        <v>544466.27663999994</v>
      </c>
      <c r="G93" s="339">
        <v>523969.23687999998</v>
      </c>
      <c r="H93" s="339">
        <v>1068435.51352</v>
      </c>
      <c r="I93" s="339">
        <v>1109887.56116</v>
      </c>
      <c r="J93" s="339">
        <v>538587.47928999993</v>
      </c>
      <c r="K93" s="339">
        <v>1648475.04045</v>
      </c>
      <c r="L93" s="339">
        <v>63706.248409999993</v>
      </c>
      <c r="M93" s="339">
        <v>15195.38472</v>
      </c>
      <c r="N93" s="339">
        <v>78901.633130000002</v>
      </c>
      <c r="O93" s="339">
        <v>2795812.1870999997</v>
      </c>
      <c r="P93" s="339">
        <v>1864200.3640999999</v>
      </c>
      <c r="Q93" s="339">
        <v>689709.62229999993</v>
      </c>
      <c r="R93" s="340">
        <v>2553909.9864000003</v>
      </c>
      <c r="S93" s="7"/>
      <c r="T93" s="7"/>
      <c r="U93" s="7"/>
      <c r="V93" s="7"/>
      <c r="W93" s="7"/>
      <c r="X93" s="7"/>
      <c r="Y93" s="7"/>
      <c r="Z93" s="7"/>
      <c r="AA93" s="7"/>
      <c r="AB93" s="7"/>
    </row>
    <row r="94" spans="1:28" s="315" customFormat="1">
      <c r="A94" s="341"/>
      <c r="B94" s="341"/>
      <c r="C94" s="341"/>
      <c r="D94" s="341"/>
      <c r="E94" s="342">
        <v>37</v>
      </c>
      <c r="F94" s="343">
        <v>53284.909639999998</v>
      </c>
      <c r="G94" s="344">
        <v>12108.60419</v>
      </c>
      <c r="H94" s="344">
        <v>65393.513829999996</v>
      </c>
      <c r="I94" s="344">
        <v>118912.42253</v>
      </c>
      <c r="J94" s="344">
        <v>35926.561609999997</v>
      </c>
      <c r="K94" s="344">
        <v>154838.98413999999</v>
      </c>
      <c r="L94" s="344">
        <v>2537.5039999999999</v>
      </c>
      <c r="M94" s="344">
        <v>1023.3523299999999</v>
      </c>
      <c r="N94" s="344">
        <v>3560.8563300000001</v>
      </c>
      <c r="O94" s="344">
        <v>223793.35430000001</v>
      </c>
      <c r="P94" s="344">
        <v>36.160339999999998</v>
      </c>
      <c r="Q94" s="344">
        <v>11.288120000000001</v>
      </c>
      <c r="R94" s="345">
        <v>47.448459999999997</v>
      </c>
      <c r="S94" s="7"/>
      <c r="T94" s="7"/>
      <c r="U94" s="7"/>
      <c r="V94" s="7"/>
      <c r="W94" s="7"/>
      <c r="X94" s="7"/>
      <c r="Y94" s="7"/>
      <c r="Z94" s="7"/>
      <c r="AA94" s="7"/>
      <c r="AB94" s="7"/>
    </row>
    <row r="95" spans="1:28" s="315" customFormat="1">
      <c r="A95" s="341"/>
      <c r="B95" s="341"/>
      <c r="C95" s="341"/>
      <c r="D95" s="341"/>
      <c r="E95" s="342">
        <v>40</v>
      </c>
      <c r="F95" s="343">
        <v>44175.612079999999</v>
      </c>
      <c r="G95" s="344">
        <v>6354.2685700000002</v>
      </c>
      <c r="H95" s="344">
        <v>50529.880649999999</v>
      </c>
      <c r="I95" s="344">
        <v>89949.899310000008</v>
      </c>
      <c r="J95" s="344">
        <v>16145.391230000001</v>
      </c>
      <c r="K95" s="344">
        <v>106095.29054</v>
      </c>
      <c r="L95" s="344">
        <v>1050.26747</v>
      </c>
      <c r="M95" s="344">
        <v>310.46152000000001</v>
      </c>
      <c r="N95" s="344">
        <v>1360.7289900000001</v>
      </c>
      <c r="O95" s="344">
        <v>157985.90018</v>
      </c>
      <c r="P95" s="344">
        <v>12.00482</v>
      </c>
      <c r="Q95" s="344">
        <v>3.2944299999999997</v>
      </c>
      <c r="R95" s="345">
        <v>15.299250000000001</v>
      </c>
      <c r="S95" s="7"/>
      <c r="T95" s="7"/>
      <c r="U95" s="7"/>
      <c r="V95" s="7"/>
      <c r="W95" s="7"/>
      <c r="X95" s="7"/>
      <c r="Y95" s="7"/>
      <c r="Z95" s="7"/>
      <c r="AA95" s="7"/>
      <c r="AB95" s="7"/>
    </row>
    <row r="96" spans="1:28" s="315" customFormat="1">
      <c r="A96" s="341"/>
      <c r="B96" s="341"/>
      <c r="C96" s="341"/>
      <c r="D96" s="341"/>
      <c r="E96" s="342">
        <v>500</v>
      </c>
      <c r="F96" s="343">
        <v>19089.799789999997</v>
      </c>
      <c r="G96" s="344">
        <v>12248.75261</v>
      </c>
      <c r="H96" s="344">
        <v>31338.552399999997</v>
      </c>
      <c r="I96" s="344">
        <v>86853.648180000004</v>
      </c>
      <c r="J96" s="344">
        <v>19082.05186</v>
      </c>
      <c r="K96" s="344">
        <v>105935.70004000001</v>
      </c>
      <c r="L96" s="344">
        <v>2308.6401499999997</v>
      </c>
      <c r="M96" s="344">
        <v>729.65967000000001</v>
      </c>
      <c r="N96" s="344">
        <v>3038.2998199999997</v>
      </c>
      <c r="O96" s="344">
        <v>140312.55226</v>
      </c>
      <c r="P96" s="344">
        <v>1230.27584</v>
      </c>
      <c r="Q96" s="344">
        <v>14.720409999999999</v>
      </c>
      <c r="R96" s="345">
        <v>1244.9962499999999</v>
      </c>
      <c r="S96" s="7"/>
      <c r="T96" s="7"/>
      <c r="U96" s="7"/>
      <c r="V96" s="7"/>
      <c r="W96" s="7"/>
      <c r="X96" s="7"/>
      <c r="Y96" s="7"/>
      <c r="Z96" s="7"/>
      <c r="AA96" s="7"/>
      <c r="AB96" s="7"/>
    </row>
    <row r="97" spans="1:28" s="315" customFormat="1">
      <c r="A97" s="341"/>
      <c r="B97" s="341"/>
      <c r="C97" s="341"/>
      <c r="D97" s="341"/>
      <c r="E97" s="342">
        <v>638</v>
      </c>
      <c r="F97" s="343">
        <v>25823.741010000002</v>
      </c>
      <c r="G97" s="344">
        <v>39270.986680000002</v>
      </c>
      <c r="H97" s="344">
        <v>65094.72769</v>
      </c>
      <c r="I97" s="344">
        <v>63075.028920000004</v>
      </c>
      <c r="J97" s="344">
        <v>30245.566569999999</v>
      </c>
      <c r="K97" s="344">
        <v>93320.595489999992</v>
      </c>
      <c r="L97" s="344">
        <v>1334.85625</v>
      </c>
      <c r="M97" s="344">
        <v>314.22501</v>
      </c>
      <c r="N97" s="344">
        <v>1649.0812599999999</v>
      </c>
      <c r="O97" s="344">
        <v>160064.40443999998</v>
      </c>
      <c r="P97" s="344">
        <v>17.556999999999999</v>
      </c>
      <c r="Q97" s="344">
        <v>89.259399999999999</v>
      </c>
      <c r="R97" s="345">
        <v>106.81639999999999</v>
      </c>
      <c r="S97" s="7"/>
      <c r="T97" s="7"/>
      <c r="U97" s="7"/>
      <c r="V97" s="7"/>
      <c r="W97" s="7"/>
      <c r="X97" s="7"/>
      <c r="Y97" s="7"/>
      <c r="Z97" s="7"/>
      <c r="AA97" s="7"/>
      <c r="AB97" s="7"/>
    </row>
    <row r="98" spans="1:28" s="315" customFormat="1">
      <c r="A98" s="341"/>
      <c r="B98" s="341"/>
      <c r="C98" s="341"/>
      <c r="D98" s="341"/>
      <c r="E98" s="342">
        <v>295</v>
      </c>
      <c r="F98" s="343">
        <v>78879.070250000004</v>
      </c>
      <c r="G98" s="344">
        <v>34444.186350000004</v>
      </c>
      <c r="H98" s="344">
        <v>113323.25659999999</v>
      </c>
      <c r="I98" s="344">
        <v>110275.71373999999</v>
      </c>
      <c r="J98" s="344">
        <v>55732.747619999995</v>
      </c>
      <c r="K98" s="344">
        <v>166008.46136000002</v>
      </c>
      <c r="L98" s="344">
        <v>2567.74829</v>
      </c>
      <c r="M98" s="344">
        <v>2035.14123</v>
      </c>
      <c r="N98" s="344">
        <v>4602.8895199999997</v>
      </c>
      <c r="O98" s="344">
        <v>283934.60748000001</v>
      </c>
      <c r="P98" s="344">
        <v>30.47954</v>
      </c>
      <c r="Q98" s="344">
        <v>12.51296</v>
      </c>
      <c r="R98" s="345">
        <v>42.9925</v>
      </c>
      <c r="S98" s="7"/>
      <c r="T98" s="7"/>
      <c r="U98" s="7"/>
      <c r="V98" s="7"/>
      <c r="W98" s="7"/>
      <c r="X98" s="7"/>
      <c r="Y98" s="7"/>
      <c r="Z98" s="7"/>
      <c r="AA98" s="7"/>
      <c r="AB98" s="7"/>
    </row>
    <row r="99" spans="1:28" s="315" customFormat="1">
      <c r="A99" s="341"/>
      <c r="B99" s="341"/>
      <c r="C99" s="341"/>
      <c r="D99" s="341"/>
      <c r="E99" s="342">
        <v>436</v>
      </c>
      <c r="F99" s="343">
        <v>85247.130359999996</v>
      </c>
      <c r="G99" s="344">
        <v>89887.592680000002</v>
      </c>
      <c r="H99" s="344">
        <v>175134.72303999998</v>
      </c>
      <c r="I99" s="344">
        <v>219464.98746</v>
      </c>
      <c r="J99" s="344">
        <v>108868.67389000001</v>
      </c>
      <c r="K99" s="344">
        <v>328333.66135000001</v>
      </c>
      <c r="L99" s="344">
        <v>4718.9597000000003</v>
      </c>
      <c r="M99" s="344">
        <v>1677.4201200000002</v>
      </c>
      <c r="N99" s="344">
        <v>6396.3798200000001</v>
      </c>
      <c r="O99" s="344">
        <v>509864.76420999999</v>
      </c>
      <c r="P99" s="344">
        <v>50.990490000000001</v>
      </c>
      <c r="Q99" s="344">
        <v>29.621839999999999</v>
      </c>
      <c r="R99" s="345">
        <v>80.61233</v>
      </c>
      <c r="S99" s="7"/>
      <c r="T99" s="7"/>
      <c r="U99" s="7"/>
      <c r="V99" s="7"/>
      <c r="W99" s="7"/>
      <c r="X99" s="7"/>
      <c r="Y99" s="7"/>
      <c r="Z99" s="7"/>
      <c r="AA99" s="7"/>
      <c r="AB99" s="7"/>
    </row>
    <row r="100" spans="1:28" s="315" customFormat="1">
      <c r="A100" s="341"/>
      <c r="B100" s="341"/>
      <c r="C100" s="336" t="s">
        <v>260</v>
      </c>
      <c r="D100" s="336" t="s">
        <v>260</v>
      </c>
      <c r="E100" s="337">
        <v>44</v>
      </c>
      <c r="F100" s="338">
        <v>19112.616469999997</v>
      </c>
      <c r="G100" s="339">
        <v>742.41428000000008</v>
      </c>
      <c r="H100" s="339">
        <v>19855.030750000002</v>
      </c>
      <c r="I100" s="339">
        <v>60276.041090000006</v>
      </c>
      <c r="J100" s="339">
        <v>11242.519259999999</v>
      </c>
      <c r="K100" s="339">
        <v>71518.56035</v>
      </c>
      <c r="L100" s="339">
        <v>4440.0592200000001</v>
      </c>
      <c r="M100" s="339">
        <v>761.84362999999996</v>
      </c>
      <c r="N100" s="339">
        <v>5201.9028499999995</v>
      </c>
      <c r="O100" s="339">
        <v>96575.493950000004</v>
      </c>
      <c r="P100" s="339">
        <v>109069.01041</v>
      </c>
      <c r="Q100" s="339">
        <v>1849.05963</v>
      </c>
      <c r="R100" s="340">
        <v>110918.07004000001</v>
      </c>
      <c r="S100" s="7"/>
      <c r="T100" s="7"/>
      <c r="U100" s="7"/>
      <c r="V100" s="7"/>
      <c r="W100" s="7"/>
      <c r="X100" s="7"/>
      <c r="Y100" s="7"/>
      <c r="Z100" s="7"/>
      <c r="AA100" s="7"/>
      <c r="AB100" s="7"/>
    </row>
    <row r="101" spans="1:28" s="315" customFormat="1">
      <c r="A101" s="341"/>
      <c r="B101" s="336" t="s">
        <v>15</v>
      </c>
      <c r="C101" s="336" t="s">
        <v>261</v>
      </c>
      <c r="D101" s="336" t="s">
        <v>261</v>
      </c>
      <c r="E101" s="337">
        <v>11</v>
      </c>
      <c r="F101" s="338">
        <v>273000.72756999999</v>
      </c>
      <c r="G101" s="339">
        <v>73336.739680000013</v>
      </c>
      <c r="H101" s="339">
        <v>346337.46724999999</v>
      </c>
      <c r="I101" s="339">
        <v>550704.80487999995</v>
      </c>
      <c r="J101" s="339">
        <v>177318.92655</v>
      </c>
      <c r="K101" s="339">
        <v>728023.73142999993</v>
      </c>
      <c r="L101" s="339">
        <v>17423.85238</v>
      </c>
      <c r="M101" s="339">
        <v>3842.1553599999997</v>
      </c>
      <c r="N101" s="339">
        <v>21266.007739999997</v>
      </c>
      <c r="O101" s="339">
        <v>1095627.2064200002</v>
      </c>
      <c r="P101" s="339">
        <v>1347768.1204000001</v>
      </c>
      <c r="Q101" s="339">
        <v>109122.59216</v>
      </c>
      <c r="R101" s="340">
        <v>1456890.7125599999</v>
      </c>
      <c r="S101" s="7"/>
      <c r="T101" s="7"/>
      <c r="U101" s="7"/>
      <c r="V101" s="7"/>
      <c r="W101" s="7"/>
      <c r="X101" s="7"/>
      <c r="Y101" s="7"/>
      <c r="Z101" s="7"/>
      <c r="AA101" s="7"/>
      <c r="AB101" s="7"/>
    </row>
    <row r="102" spans="1:28" s="315" customFormat="1">
      <c r="A102" s="341"/>
      <c r="B102" s="341"/>
      <c r="C102" s="341"/>
      <c r="D102" s="341"/>
      <c r="E102" s="342">
        <v>12</v>
      </c>
      <c r="F102" s="343">
        <v>18953.197479999999</v>
      </c>
      <c r="G102" s="344">
        <v>1585.92966</v>
      </c>
      <c r="H102" s="344">
        <v>20539.127140000001</v>
      </c>
      <c r="I102" s="344">
        <v>66148.589899999992</v>
      </c>
      <c r="J102" s="344">
        <v>8541.2677700000004</v>
      </c>
      <c r="K102" s="344">
        <v>74689.857669999998</v>
      </c>
      <c r="L102" s="344">
        <v>952.02152000000001</v>
      </c>
      <c r="M102" s="344">
        <v>65.01061</v>
      </c>
      <c r="N102" s="344">
        <v>1017.0321300000001</v>
      </c>
      <c r="O102" s="344">
        <v>96246.016940000001</v>
      </c>
      <c r="P102" s="344">
        <v>37.048180000000002</v>
      </c>
      <c r="Q102" s="344">
        <v>1.79474</v>
      </c>
      <c r="R102" s="345">
        <v>38.842919999999999</v>
      </c>
      <c r="S102" s="7"/>
      <c r="T102" s="7"/>
      <c r="U102" s="7"/>
      <c r="V102" s="7"/>
      <c r="W102" s="7"/>
      <c r="X102" s="7"/>
      <c r="Y102" s="7"/>
      <c r="Z102" s="7"/>
      <c r="AA102" s="7"/>
      <c r="AB102" s="7"/>
    </row>
    <row r="103" spans="1:28" s="315" customFormat="1">
      <c r="A103" s="341"/>
      <c r="B103" s="341"/>
      <c r="C103" s="341"/>
      <c r="D103" s="341"/>
      <c r="E103" s="342">
        <v>606</v>
      </c>
      <c r="F103" s="343">
        <v>14001.67432</v>
      </c>
      <c r="G103" s="344">
        <v>3924.4070899999997</v>
      </c>
      <c r="H103" s="344">
        <v>17926.081409999999</v>
      </c>
      <c r="I103" s="344">
        <v>56613.657079999997</v>
      </c>
      <c r="J103" s="344">
        <v>8737.0113900000015</v>
      </c>
      <c r="K103" s="344">
        <v>65350.668469999997</v>
      </c>
      <c r="L103" s="344">
        <v>814.19773999999995</v>
      </c>
      <c r="M103" s="344">
        <v>267.83977000000004</v>
      </c>
      <c r="N103" s="344">
        <v>1082.0375100000001</v>
      </c>
      <c r="O103" s="344">
        <v>84358.787389999998</v>
      </c>
      <c r="P103" s="344">
        <v>17.233779999999999</v>
      </c>
      <c r="Q103" s="344">
        <v>1.80375</v>
      </c>
      <c r="R103" s="345">
        <v>19.03753</v>
      </c>
      <c r="S103" s="7"/>
      <c r="T103" s="7"/>
      <c r="U103" s="7"/>
      <c r="V103" s="7"/>
      <c r="W103" s="7"/>
      <c r="X103" s="7"/>
      <c r="Y103" s="7"/>
      <c r="Z103" s="7"/>
      <c r="AA103" s="7"/>
      <c r="AB103" s="7"/>
    </row>
    <row r="104" spans="1:28" s="315" customFormat="1">
      <c r="A104" s="341"/>
      <c r="B104" s="341"/>
      <c r="C104" s="341"/>
      <c r="D104" s="341"/>
      <c r="E104" s="342">
        <v>615</v>
      </c>
      <c r="F104" s="343">
        <v>13502.86342</v>
      </c>
      <c r="G104" s="344">
        <v>2348.2003799999998</v>
      </c>
      <c r="H104" s="344">
        <v>15851.0638</v>
      </c>
      <c r="I104" s="344">
        <v>44791.87487</v>
      </c>
      <c r="J104" s="344">
        <v>4238.8572000000004</v>
      </c>
      <c r="K104" s="344">
        <v>49030.732069999998</v>
      </c>
      <c r="L104" s="344">
        <v>622.76605000000006</v>
      </c>
      <c r="M104" s="344">
        <v>69.45496</v>
      </c>
      <c r="N104" s="344">
        <v>692.22100999999998</v>
      </c>
      <c r="O104" s="344">
        <v>65574.016879999996</v>
      </c>
      <c r="P104" s="344">
        <v>10.40997</v>
      </c>
      <c r="Q104" s="344">
        <v>0.82980999999999994</v>
      </c>
      <c r="R104" s="345">
        <v>11.239780000000001</v>
      </c>
      <c r="S104" s="7"/>
      <c r="T104" s="7"/>
      <c r="U104" s="7"/>
      <c r="V104" s="7"/>
      <c r="W104" s="7"/>
      <c r="X104" s="7"/>
      <c r="Y104" s="7"/>
      <c r="Z104" s="7"/>
      <c r="AA104" s="7"/>
      <c r="AB104" s="7"/>
    </row>
    <row r="105" spans="1:28" s="315" customFormat="1">
      <c r="A105" s="341"/>
      <c r="B105" s="341"/>
      <c r="C105" s="341"/>
      <c r="D105" s="341"/>
      <c r="E105" s="342">
        <v>290</v>
      </c>
      <c r="F105" s="343">
        <v>68853.614560000002</v>
      </c>
      <c r="G105" s="344">
        <v>21543.59923</v>
      </c>
      <c r="H105" s="344">
        <v>90397.213790000009</v>
      </c>
      <c r="I105" s="344">
        <v>66557.638980000003</v>
      </c>
      <c r="J105" s="344">
        <v>18474.475030000001</v>
      </c>
      <c r="K105" s="344">
        <v>85032.114010000005</v>
      </c>
      <c r="L105" s="344">
        <v>943.1460699999999</v>
      </c>
      <c r="M105" s="344">
        <v>2391.9288199999996</v>
      </c>
      <c r="N105" s="344">
        <v>3335.0748900000003</v>
      </c>
      <c r="O105" s="344">
        <v>178764.40268999999</v>
      </c>
      <c r="P105" s="344">
        <v>34.453589999999998</v>
      </c>
      <c r="Q105" s="344">
        <v>15.13674</v>
      </c>
      <c r="R105" s="345">
        <v>49.590330000000002</v>
      </c>
      <c r="S105" s="7"/>
      <c r="T105" s="7"/>
      <c r="U105" s="7"/>
      <c r="V105" s="7"/>
      <c r="W105" s="7"/>
      <c r="X105" s="7"/>
      <c r="Y105" s="7"/>
      <c r="Z105" s="7"/>
      <c r="AA105" s="7"/>
      <c r="AB105" s="7"/>
    </row>
    <row r="106" spans="1:28" s="315" customFormat="1">
      <c r="A106" s="341"/>
      <c r="B106" s="341"/>
      <c r="C106" s="341"/>
      <c r="D106" s="341"/>
      <c r="E106" s="342">
        <v>415</v>
      </c>
      <c r="F106" s="343">
        <v>11562.98266</v>
      </c>
      <c r="G106" s="344">
        <v>4707.3503499999997</v>
      </c>
      <c r="H106" s="344">
        <v>16270.33301</v>
      </c>
      <c r="I106" s="344">
        <v>68922.491510000007</v>
      </c>
      <c r="J106" s="344">
        <v>15172.491800000002</v>
      </c>
      <c r="K106" s="344">
        <v>84094.983309999996</v>
      </c>
      <c r="L106" s="344">
        <v>958.01659999999993</v>
      </c>
      <c r="M106" s="344">
        <v>118.00230999999999</v>
      </c>
      <c r="N106" s="344">
        <v>1076.01891</v>
      </c>
      <c r="O106" s="344">
        <v>101441.33523</v>
      </c>
      <c r="P106" s="344">
        <v>12.904809999999999</v>
      </c>
      <c r="Q106" s="344">
        <v>4.57247</v>
      </c>
      <c r="R106" s="345">
        <v>17.47728</v>
      </c>
      <c r="S106" s="7"/>
      <c r="T106" s="7"/>
      <c r="U106" s="7"/>
      <c r="V106" s="7"/>
      <c r="W106" s="7"/>
      <c r="X106" s="7"/>
      <c r="Y106" s="7"/>
      <c r="Z106" s="7"/>
      <c r="AA106" s="7"/>
      <c r="AB106" s="7"/>
    </row>
    <row r="107" spans="1:28" s="315" customFormat="1">
      <c r="A107" s="341"/>
      <c r="B107" s="341"/>
      <c r="C107" s="341"/>
      <c r="D107" s="336" t="s">
        <v>262</v>
      </c>
      <c r="E107" s="337">
        <v>463</v>
      </c>
      <c r="F107" s="338">
        <v>16819.3953</v>
      </c>
      <c r="G107" s="339">
        <v>2529.6163500000002</v>
      </c>
      <c r="H107" s="339">
        <v>19349.011649999997</v>
      </c>
      <c r="I107" s="339">
        <v>43763.662409999997</v>
      </c>
      <c r="J107" s="339">
        <v>3173.4784</v>
      </c>
      <c r="K107" s="339">
        <v>46937.140810000004</v>
      </c>
      <c r="L107" s="339">
        <v>446.13353000000001</v>
      </c>
      <c r="M107" s="339">
        <v>76.558850000000007</v>
      </c>
      <c r="N107" s="339">
        <v>522.69237999999996</v>
      </c>
      <c r="O107" s="339">
        <v>66808.844840000005</v>
      </c>
      <c r="P107" s="339">
        <v>11.913110000000001</v>
      </c>
      <c r="Q107" s="339">
        <v>0.53878999999999999</v>
      </c>
      <c r="R107" s="340">
        <v>12.4519</v>
      </c>
      <c r="S107" s="7"/>
      <c r="T107" s="7"/>
      <c r="U107" s="7"/>
      <c r="V107" s="7"/>
      <c r="W107" s="7"/>
      <c r="X107" s="7"/>
      <c r="Y107" s="7"/>
      <c r="Z107" s="7"/>
      <c r="AA107" s="7"/>
      <c r="AB107" s="7"/>
    </row>
    <row r="108" spans="1:28" s="315" customFormat="1">
      <c r="A108" s="341"/>
      <c r="B108" s="341"/>
      <c r="C108" s="336" t="s">
        <v>15</v>
      </c>
      <c r="D108" s="336" t="s">
        <v>15</v>
      </c>
      <c r="E108" s="337">
        <v>459</v>
      </c>
      <c r="F108" s="338">
        <v>18655.612940000003</v>
      </c>
      <c r="G108" s="339">
        <v>1350.0766100000001</v>
      </c>
      <c r="H108" s="339">
        <v>20005.689549999999</v>
      </c>
      <c r="I108" s="339">
        <v>112145.41073</v>
      </c>
      <c r="J108" s="339">
        <v>13189.66855</v>
      </c>
      <c r="K108" s="339">
        <v>125335.07928000001</v>
      </c>
      <c r="L108" s="339">
        <v>4153.0394100000003</v>
      </c>
      <c r="M108" s="339">
        <v>250.91829999999999</v>
      </c>
      <c r="N108" s="339">
        <v>4403.9577099999997</v>
      </c>
      <c r="O108" s="339">
        <v>149744.72654</v>
      </c>
      <c r="P108" s="339">
        <v>96659.379760000011</v>
      </c>
      <c r="Q108" s="339">
        <v>756.65181000000007</v>
      </c>
      <c r="R108" s="340">
        <v>97416.031569999992</v>
      </c>
      <c r="S108" s="7"/>
      <c r="T108" s="7"/>
      <c r="U108" s="7"/>
      <c r="V108" s="7"/>
      <c r="W108" s="7"/>
      <c r="X108" s="7"/>
      <c r="Y108" s="7"/>
      <c r="Z108" s="7"/>
      <c r="AA108" s="7"/>
      <c r="AB108" s="7"/>
    </row>
    <row r="109" spans="1:28" s="315" customFormat="1">
      <c r="A109" s="341"/>
      <c r="B109" s="336" t="s">
        <v>16</v>
      </c>
      <c r="C109" s="336" t="s">
        <v>263</v>
      </c>
      <c r="D109" s="336" t="s">
        <v>263</v>
      </c>
      <c r="E109" s="337">
        <v>88</v>
      </c>
      <c r="F109" s="338">
        <v>43103.493979999999</v>
      </c>
      <c r="G109" s="339">
        <v>15826.51793</v>
      </c>
      <c r="H109" s="339">
        <v>58930.011909999994</v>
      </c>
      <c r="I109" s="339">
        <v>191671.29767</v>
      </c>
      <c r="J109" s="339">
        <v>57871.799950000001</v>
      </c>
      <c r="K109" s="339">
        <v>249543.09762000002</v>
      </c>
      <c r="L109" s="339">
        <v>6662.2566799999995</v>
      </c>
      <c r="M109" s="339">
        <v>5164.6282899999997</v>
      </c>
      <c r="N109" s="339">
        <v>11826.884970000001</v>
      </c>
      <c r="O109" s="339">
        <v>320299.99449999997</v>
      </c>
      <c r="P109" s="339">
        <v>112560.93842000001</v>
      </c>
      <c r="Q109" s="339">
        <v>4513.47559</v>
      </c>
      <c r="R109" s="340">
        <v>117074.41401000001</v>
      </c>
      <c r="S109" s="7"/>
      <c r="T109" s="7"/>
      <c r="U109" s="7"/>
      <c r="V109" s="7"/>
      <c r="W109" s="7"/>
      <c r="X109" s="7"/>
      <c r="Y109" s="7"/>
      <c r="Z109" s="7"/>
      <c r="AA109" s="7"/>
      <c r="AB109" s="7"/>
    </row>
    <row r="110" spans="1:28" s="315" customFormat="1">
      <c r="A110" s="341"/>
      <c r="B110" s="341"/>
      <c r="C110" s="336" t="s">
        <v>264</v>
      </c>
      <c r="D110" s="336" t="s">
        <v>265</v>
      </c>
      <c r="E110" s="337">
        <v>511</v>
      </c>
      <c r="F110" s="338">
        <v>11103.10655</v>
      </c>
      <c r="G110" s="339">
        <v>2272.1174000000001</v>
      </c>
      <c r="H110" s="339">
        <v>13375.22395</v>
      </c>
      <c r="I110" s="339">
        <v>58429.129070000003</v>
      </c>
      <c r="J110" s="339">
        <v>5908.4436599999999</v>
      </c>
      <c r="K110" s="339">
        <v>64337.57273</v>
      </c>
      <c r="L110" s="339">
        <v>2991.3757700000001</v>
      </c>
      <c r="M110" s="339">
        <v>26.28257</v>
      </c>
      <c r="N110" s="339">
        <v>3017.65834</v>
      </c>
      <c r="O110" s="339">
        <v>80730.455019999994</v>
      </c>
      <c r="P110" s="339">
        <v>1.7037</v>
      </c>
      <c r="Q110" s="339">
        <v>5.2229999999999999E-2</v>
      </c>
      <c r="R110" s="340">
        <v>1.75593</v>
      </c>
      <c r="S110" s="7"/>
      <c r="T110" s="7"/>
      <c r="U110" s="7"/>
      <c r="V110" s="7"/>
      <c r="W110" s="7"/>
      <c r="X110" s="7"/>
      <c r="Y110" s="7"/>
      <c r="Z110" s="7"/>
      <c r="AA110" s="7"/>
      <c r="AB110" s="7"/>
    </row>
    <row r="111" spans="1:28" s="315" customFormat="1">
      <c r="A111" s="341"/>
      <c r="B111" s="341"/>
      <c r="C111" s="341"/>
      <c r="D111" s="336" t="s">
        <v>266</v>
      </c>
      <c r="E111" s="337">
        <v>409</v>
      </c>
      <c r="F111" s="338">
        <v>6443.2884599999998</v>
      </c>
      <c r="G111" s="339">
        <v>58.221160000000005</v>
      </c>
      <c r="H111" s="339">
        <v>6501.5096199999998</v>
      </c>
      <c r="I111" s="339">
        <v>51889.27274</v>
      </c>
      <c r="J111" s="339">
        <v>5812.4525999999996</v>
      </c>
      <c r="K111" s="339">
        <v>57701.725340000005</v>
      </c>
      <c r="L111" s="339">
        <v>531.48209999999995</v>
      </c>
      <c r="M111" s="339">
        <v>138.43657000000002</v>
      </c>
      <c r="N111" s="339">
        <v>669.91867000000002</v>
      </c>
      <c r="O111" s="339">
        <v>64873.153630000001</v>
      </c>
      <c r="P111" s="339">
        <v>0.88153999999999999</v>
      </c>
      <c r="Q111" s="339">
        <v>0.99746000000000001</v>
      </c>
      <c r="R111" s="340">
        <v>1.879</v>
      </c>
      <c r="S111" s="7"/>
      <c r="T111" s="7"/>
      <c r="U111" s="7"/>
      <c r="V111" s="7"/>
      <c r="W111" s="7"/>
      <c r="X111" s="7"/>
      <c r="Y111" s="7"/>
      <c r="Z111" s="7"/>
      <c r="AA111" s="7"/>
      <c r="AB111" s="7"/>
    </row>
    <row r="112" spans="1:28" s="315" customFormat="1">
      <c r="A112" s="341"/>
      <c r="B112" s="341"/>
      <c r="C112" s="341"/>
      <c r="D112" s="336" t="s">
        <v>267</v>
      </c>
      <c r="E112" s="337">
        <v>82</v>
      </c>
      <c r="F112" s="338">
        <v>45412.01571</v>
      </c>
      <c r="G112" s="339">
        <v>13046.396949999998</v>
      </c>
      <c r="H112" s="339">
        <v>58458.412659999995</v>
      </c>
      <c r="I112" s="339">
        <v>177260.23228999999</v>
      </c>
      <c r="J112" s="339">
        <v>52618.367380000003</v>
      </c>
      <c r="K112" s="339">
        <v>229878.59967</v>
      </c>
      <c r="L112" s="339">
        <v>5955.8601200000003</v>
      </c>
      <c r="M112" s="339">
        <v>1479.9271699999999</v>
      </c>
      <c r="N112" s="339">
        <v>7435.7872900000002</v>
      </c>
      <c r="O112" s="339">
        <v>295772.79962000001</v>
      </c>
      <c r="P112" s="339">
        <v>121444.87256999999</v>
      </c>
      <c r="Q112" s="339">
        <v>1232.9761100000001</v>
      </c>
      <c r="R112" s="340">
        <v>122677.84868000001</v>
      </c>
      <c r="S112" s="7"/>
      <c r="T112" s="7"/>
      <c r="U112" s="7"/>
      <c r="V112" s="7"/>
      <c r="W112" s="7"/>
      <c r="X112" s="7"/>
      <c r="Y112" s="7"/>
      <c r="Z112" s="7"/>
      <c r="AA112" s="7"/>
      <c r="AB112" s="7"/>
    </row>
    <row r="113" spans="1:28" s="315" customFormat="1">
      <c r="A113" s="341"/>
      <c r="B113" s="341"/>
      <c r="C113" s="341"/>
      <c r="D113" s="336" t="s">
        <v>268</v>
      </c>
      <c r="E113" s="337">
        <v>708</v>
      </c>
      <c r="F113" s="338">
        <v>590.56290999999999</v>
      </c>
      <c r="G113" s="339">
        <v>173.95660999999998</v>
      </c>
      <c r="H113" s="339">
        <v>764.51952000000006</v>
      </c>
      <c r="I113" s="339">
        <v>6673.5281999999997</v>
      </c>
      <c r="J113" s="339">
        <v>9888.795970000001</v>
      </c>
      <c r="K113" s="339">
        <v>16562.32417</v>
      </c>
      <c r="L113" s="339">
        <v>134.60729999999998</v>
      </c>
      <c r="M113" s="339">
        <v>0</v>
      </c>
      <c r="N113" s="339">
        <v>134.60729999999998</v>
      </c>
      <c r="O113" s="339">
        <v>17461.450989999998</v>
      </c>
      <c r="P113" s="339">
        <v>1.2483599999999999</v>
      </c>
      <c r="Q113" s="339">
        <v>7.9750000000000001E-2</v>
      </c>
      <c r="R113" s="340">
        <v>1.3281099999999999</v>
      </c>
      <c r="S113" s="7"/>
      <c r="T113" s="7"/>
      <c r="U113" s="7"/>
      <c r="V113" s="7"/>
      <c r="W113" s="7"/>
      <c r="X113" s="7"/>
      <c r="Y113" s="7"/>
      <c r="Z113" s="7"/>
      <c r="AA113" s="7"/>
      <c r="AB113" s="7"/>
    </row>
    <row r="114" spans="1:28" s="315" customFormat="1">
      <c r="A114" s="341"/>
      <c r="B114" s="341"/>
      <c r="C114" s="336" t="s">
        <v>269</v>
      </c>
      <c r="D114" s="336" t="s">
        <v>269</v>
      </c>
      <c r="E114" s="337">
        <v>86</v>
      </c>
      <c r="F114" s="338">
        <v>34130.445319999999</v>
      </c>
      <c r="G114" s="339">
        <v>14769.33534</v>
      </c>
      <c r="H114" s="339">
        <v>48899.780659999997</v>
      </c>
      <c r="I114" s="339">
        <v>171781.5435</v>
      </c>
      <c r="J114" s="339">
        <v>50185.797810000004</v>
      </c>
      <c r="K114" s="339">
        <v>221967.34130999999</v>
      </c>
      <c r="L114" s="339">
        <v>4391.7171100000005</v>
      </c>
      <c r="M114" s="339">
        <v>2146.5937100000001</v>
      </c>
      <c r="N114" s="339">
        <v>6538.3108200000006</v>
      </c>
      <c r="O114" s="339">
        <v>277405.43279000005</v>
      </c>
      <c r="P114" s="339">
        <v>136666.17892999999</v>
      </c>
      <c r="Q114" s="339">
        <v>1521.8142</v>
      </c>
      <c r="R114" s="340">
        <v>138187.99312999999</v>
      </c>
      <c r="S114" s="7"/>
      <c r="T114" s="7"/>
      <c r="U114" s="7"/>
      <c r="V114" s="7"/>
      <c r="W114" s="7"/>
      <c r="X114" s="7"/>
      <c r="Y114" s="7"/>
      <c r="Z114" s="7"/>
      <c r="AA114" s="7"/>
      <c r="AB114" s="7"/>
    </row>
    <row r="115" spans="1:28" s="315" customFormat="1">
      <c r="A115" s="341"/>
      <c r="B115" s="341"/>
      <c r="C115" s="341"/>
      <c r="D115" s="336" t="s">
        <v>270</v>
      </c>
      <c r="E115" s="337">
        <v>87</v>
      </c>
      <c r="F115" s="338">
        <v>12004.17254</v>
      </c>
      <c r="G115" s="339">
        <v>2271.1990799999999</v>
      </c>
      <c r="H115" s="339">
        <v>14275.37162</v>
      </c>
      <c r="I115" s="339">
        <v>73305.93535</v>
      </c>
      <c r="J115" s="339">
        <v>14619.63667</v>
      </c>
      <c r="K115" s="339">
        <v>87925.572019999992</v>
      </c>
      <c r="L115" s="339">
        <v>979.69527000000005</v>
      </c>
      <c r="M115" s="339">
        <v>154.667</v>
      </c>
      <c r="N115" s="339">
        <v>1134.3622700000001</v>
      </c>
      <c r="O115" s="339">
        <v>103335.30591</v>
      </c>
      <c r="P115" s="339">
        <v>17204.38452</v>
      </c>
      <c r="Q115" s="339">
        <v>147.84925000000001</v>
      </c>
      <c r="R115" s="340">
        <v>17352.233769999999</v>
      </c>
      <c r="S115" s="7"/>
      <c r="T115" s="7"/>
      <c r="U115" s="7"/>
      <c r="V115" s="7"/>
      <c r="W115" s="7"/>
      <c r="X115" s="7"/>
      <c r="Y115" s="7"/>
      <c r="Z115" s="7"/>
      <c r="AA115" s="7"/>
      <c r="AB115" s="7"/>
    </row>
    <row r="116" spans="1:28" s="315" customFormat="1">
      <c r="A116" s="341"/>
      <c r="B116" s="341"/>
      <c r="C116" s="336" t="s">
        <v>271</v>
      </c>
      <c r="D116" s="336" t="s">
        <v>272</v>
      </c>
      <c r="E116" s="337">
        <v>84</v>
      </c>
      <c r="F116" s="338">
        <v>79767.28220999999</v>
      </c>
      <c r="G116" s="339">
        <v>16722.591700000001</v>
      </c>
      <c r="H116" s="339">
        <v>96489.873909999995</v>
      </c>
      <c r="I116" s="339">
        <v>285872.26780999999</v>
      </c>
      <c r="J116" s="339">
        <v>59638.965069999998</v>
      </c>
      <c r="K116" s="339">
        <v>345511.23287999997</v>
      </c>
      <c r="L116" s="339">
        <v>9542.1694700000007</v>
      </c>
      <c r="M116" s="339">
        <v>4605.4040599999998</v>
      </c>
      <c r="N116" s="339">
        <v>14147.57353</v>
      </c>
      <c r="O116" s="339">
        <v>456148.68031999998</v>
      </c>
      <c r="P116" s="339">
        <v>211294.26983</v>
      </c>
      <c r="Q116" s="339">
        <v>8451.2101300000013</v>
      </c>
      <c r="R116" s="340">
        <v>219745.47996</v>
      </c>
      <c r="S116" s="7"/>
      <c r="T116" s="7"/>
      <c r="U116" s="7"/>
      <c r="V116" s="7"/>
      <c r="W116" s="7"/>
      <c r="X116" s="7"/>
      <c r="Y116" s="7"/>
      <c r="Z116" s="7"/>
      <c r="AA116" s="7"/>
      <c r="AB116" s="7"/>
    </row>
    <row r="117" spans="1:28" s="315" customFormat="1">
      <c r="A117" s="341"/>
      <c r="B117" s="341"/>
      <c r="C117" s="336" t="s">
        <v>16</v>
      </c>
      <c r="D117" s="336" t="s">
        <v>273</v>
      </c>
      <c r="E117" s="337">
        <v>351</v>
      </c>
      <c r="F117" s="338">
        <v>64443.945399999997</v>
      </c>
      <c r="G117" s="339">
        <v>25592.07114</v>
      </c>
      <c r="H117" s="339">
        <v>90036.016540000011</v>
      </c>
      <c r="I117" s="339">
        <v>131927.56962999998</v>
      </c>
      <c r="J117" s="339">
        <v>40242.740969999999</v>
      </c>
      <c r="K117" s="339">
        <v>172170.3106</v>
      </c>
      <c r="L117" s="339">
        <v>5723.8661199999997</v>
      </c>
      <c r="M117" s="339">
        <v>2352.0986899999998</v>
      </c>
      <c r="N117" s="339">
        <v>8075.9648099999995</v>
      </c>
      <c r="O117" s="339">
        <v>270282.29194999998</v>
      </c>
      <c r="P117" s="339">
        <v>42.358139999999999</v>
      </c>
      <c r="Q117" s="339">
        <v>4.9366400000000006</v>
      </c>
      <c r="R117" s="340">
        <v>47.294779999999996</v>
      </c>
      <c r="S117" s="7"/>
      <c r="T117" s="7"/>
      <c r="U117" s="7"/>
      <c r="V117" s="7"/>
      <c r="W117" s="7"/>
      <c r="X117" s="7"/>
      <c r="Y117" s="7"/>
      <c r="Z117" s="7"/>
      <c r="AA117" s="7"/>
      <c r="AB117" s="7"/>
    </row>
    <row r="118" spans="1:28" s="315" customFormat="1">
      <c r="A118" s="341"/>
      <c r="B118" s="341"/>
      <c r="C118" s="341"/>
      <c r="D118" s="341"/>
      <c r="E118" s="342">
        <v>370</v>
      </c>
      <c r="F118" s="343">
        <v>21298.029300000002</v>
      </c>
      <c r="G118" s="344">
        <v>6146.5120700000007</v>
      </c>
      <c r="H118" s="344">
        <v>27444.541370000003</v>
      </c>
      <c r="I118" s="344">
        <v>95845.739349999989</v>
      </c>
      <c r="J118" s="344">
        <v>23478.828410000002</v>
      </c>
      <c r="K118" s="344">
        <v>119324.56776000001</v>
      </c>
      <c r="L118" s="344">
        <v>2394.0392099999999</v>
      </c>
      <c r="M118" s="344">
        <v>137.9563</v>
      </c>
      <c r="N118" s="344">
        <v>2531.9955099999997</v>
      </c>
      <c r="O118" s="344">
        <v>149301.10463999998</v>
      </c>
      <c r="P118" s="344">
        <v>10.3995</v>
      </c>
      <c r="Q118" s="344">
        <v>1.9952099999999999</v>
      </c>
      <c r="R118" s="345">
        <v>12.39471</v>
      </c>
      <c r="S118" s="7"/>
      <c r="T118" s="7"/>
      <c r="U118" s="7"/>
      <c r="V118" s="7"/>
      <c r="W118" s="7"/>
      <c r="X118" s="7"/>
      <c r="Y118" s="7"/>
      <c r="Z118" s="7"/>
      <c r="AA118" s="7"/>
      <c r="AB118" s="7"/>
    </row>
    <row r="119" spans="1:28" s="315" customFormat="1">
      <c r="A119" s="341"/>
      <c r="B119" s="341"/>
      <c r="C119" s="341"/>
      <c r="D119" s="341"/>
      <c r="E119" s="342">
        <v>470</v>
      </c>
      <c r="F119" s="343">
        <v>32532.49497</v>
      </c>
      <c r="G119" s="344">
        <v>14705.14747</v>
      </c>
      <c r="H119" s="344">
        <v>47237.642439999996</v>
      </c>
      <c r="I119" s="344">
        <v>152349.78524999999</v>
      </c>
      <c r="J119" s="344">
        <v>28150.398079999999</v>
      </c>
      <c r="K119" s="344">
        <v>180500.18333</v>
      </c>
      <c r="L119" s="344">
        <v>2933.1963700000001</v>
      </c>
      <c r="M119" s="344">
        <v>676.73076000000003</v>
      </c>
      <c r="N119" s="344">
        <v>3609.92713</v>
      </c>
      <c r="O119" s="344">
        <v>231347.75289999999</v>
      </c>
      <c r="P119" s="344">
        <v>11.457100000000001</v>
      </c>
      <c r="Q119" s="344">
        <v>3.6456399999999998</v>
      </c>
      <c r="R119" s="345">
        <v>15.102739999999999</v>
      </c>
      <c r="S119" s="7"/>
      <c r="T119" s="7"/>
      <c r="U119" s="7"/>
      <c r="V119" s="7"/>
      <c r="W119" s="7"/>
      <c r="X119" s="7"/>
      <c r="Y119" s="7"/>
      <c r="Z119" s="7"/>
      <c r="AA119" s="7"/>
      <c r="AB119" s="7"/>
    </row>
    <row r="120" spans="1:28" s="315" customFormat="1">
      <c r="A120" s="341"/>
      <c r="B120" s="341"/>
      <c r="C120" s="341"/>
      <c r="D120" s="341"/>
      <c r="E120" s="342">
        <v>690</v>
      </c>
      <c r="F120" s="343">
        <v>19.433389999999999</v>
      </c>
      <c r="G120" s="344">
        <v>3.6156599999999997</v>
      </c>
      <c r="H120" s="344">
        <v>23.049049999999998</v>
      </c>
      <c r="I120" s="344">
        <v>48988.68204</v>
      </c>
      <c r="J120" s="344">
        <v>14096.30884</v>
      </c>
      <c r="K120" s="344">
        <v>63084.990880000005</v>
      </c>
      <c r="L120" s="344">
        <v>1867.1816799999999</v>
      </c>
      <c r="M120" s="344">
        <v>673.85572999999999</v>
      </c>
      <c r="N120" s="344">
        <v>2541.0374100000004</v>
      </c>
      <c r="O120" s="344">
        <v>65649.077340000003</v>
      </c>
      <c r="P120" s="344">
        <v>1.3529999999999999E-2</v>
      </c>
      <c r="Q120" s="344">
        <v>0</v>
      </c>
      <c r="R120" s="345">
        <v>1.3529999999999999E-2</v>
      </c>
      <c r="S120" s="7"/>
      <c r="T120" s="7"/>
      <c r="U120" s="7"/>
      <c r="V120" s="7"/>
      <c r="W120" s="7"/>
      <c r="X120" s="7"/>
      <c r="Y120" s="7"/>
      <c r="Z120" s="7"/>
      <c r="AA120" s="7"/>
      <c r="AB120" s="7"/>
    </row>
    <row r="121" spans="1:28" s="315" customFormat="1">
      <c r="A121" s="341"/>
      <c r="B121" s="341"/>
      <c r="C121" s="341"/>
      <c r="D121" s="336" t="s">
        <v>76</v>
      </c>
      <c r="E121" s="337">
        <v>544</v>
      </c>
      <c r="F121" s="338">
        <v>19192.061819999999</v>
      </c>
      <c r="G121" s="339">
        <v>11955.39265</v>
      </c>
      <c r="H121" s="339">
        <v>31147.454470000001</v>
      </c>
      <c r="I121" s="339">
        <v>116859.43545</v>
      </c>
      <c r="J121" s="339">
        <v>38590.056210000002</v>
      </c>
      <c r="K121" s="339">
        <v>155449.49166</v>
      </c>
      <c r="L121" s="339">
        <v>1063.79621</v>
      </c>
      <c r="M121" s="339">
        <v>351.48167999999998</v>
      </c>
      <c r="N121" s="339">
        <v>1415.2778899999998</v>
      </c>
      <c r="O121" s="339">
        <v>188012.22402000002</v>
      </c>
      <c r="P121" s="339">
        <v>20.69031</v>
      </c>
      <c r="Q121" s="339">
        <v>6.0022799999999998</v>
      </c>
      <c r="R121" s="340">
        <v>26.692589999999999</v>
      </c>
      <c r="S121" s="7"/>
      <c r="T121" s="7"/>
      <c r="U121" s="7"/>
      <c r="V121" s="7"/>
      <c r="W121" s="7"/>
      <c r="X121" s="7"/>
      <c r="Y121" s="7"/>
      <c r="Z121" s="7"/>
      <c r="AA121" s="7"/>
      <c r="AB121" s="7"/>
    </row>
    <row r="122" spans="1:28" s="315" customFormat="1">
      <c r="A122" s="341"/>
      <c r="B122" s="341"/>
      <c r="C122" s="341"/>
      <c r="D122" s="336" t="s">
        <v>75</v>
      </c>
      <c r="E122" s="337">
        <v>225</v>
      </c>
      <c r="F122" s="338">
        <v>46346.399380000003</v>
      </c>
      <c r="G122" s="339">
        <v>35971.083700000003</v>
      </c>
      <c r="H122" s="339">
        <v>82317.483080000005</v>
      </c>
      <c r="I122" s="339">
        <v>115578.44315000001</v>
      </c>
      <c r="J122" s="339">
        <v>37436.998610000002</v>
      </c>
      <c r="K122" s="339">
        <v>153015.44175999999</v>
      </c>
      <c r="L122" s="339">
        <v>4179.8851500000001</v>
      </c>
      <c r="M122" s="339">
        <v>2401.7815299999997</v>
      </c>
      <c r="N122" s="339">
        <v>6581.6666799999994</v>
      </c>
      <c r="O122" s="339">
        <v>241914.59152000002</v>
      </c>
      <c r="P122" s="339">
        <v>20.541790000000002</v>
      </c>
      <c r="Q122" s="339">
        <v>35.880949999999999</v>
      </c>
      <c r="R122" s="340">
        <v>56.422739999999997</v>
      </c>
      <c r="S122" s="7"/>
      <c r="T122" s="7"/>
      <c r="U122" s="7"/>
      <c r="V122" s="7"/>
      <c r="W122" s="7"/>
      <c r="X122" s="7"/>
      <c r="Y122" s="7"/>
      <c r="Z122" s="7"/>
      <c r="AA122" s="7"/>
      <c r="AB122" s="7"/>
    </row>
    <row r="123" spans="1:28" s="315" customFormat="1">
      <c r="A123" s="341"/>
      <c r="B123" s="341"/>
      <c r="C123" s="341"/>
      <c r="D123" s="341"/>
      <c r="E123" s="342">
        <v>341</v>
      </c>
      <c r="F123" s="343">
        <v>36137.353759999998</v>
      </c>
      <c r="G123" s="344">
        <v>13935.507230000001</v>
      </c>
      <c r="H123" s="344">
        <v>50072.860990000001</v>
      </c>
      <c r="I123" s="344">
        <v>117731.54943000001</v>
      </c>
      <c r="J123" s="344">
        <v>27788.235920000003</v>
      </c>
      <c r="K123" s="344">
        <v>145519.78534999999</v>
      </c>
      <c r="L123" s="344">
        <v>2802.5301300000001</v>
      </c>
      <c r="M123" s="344">
        <v>1208.7641899999999</v>
      </c>
      <c r="N123" s="344">
        <v>4011.29432</v>
      </c>
      <c r="O123" s="344">
        <v>199603.94065999999</v>
      </c>
      <c r="P123" s="344">
        <v>35.328789999999998</v>
      </c>
      <c r="Q123" s="344">
        <v>10.758979999999999</v>
      </c>
      <c r="R123" s="345">
        <v>46.087769999999999</v>
      </c>
      <c r="S123" s="7"/>
      <c r="T123" s="7"/>
      <c r="U123" s="7"/>
      <c r="V123" s="7"/>
      <c r="W123" s="7"/>
      <c r="X123" s="7"/>
      <c r="Y123" s="7"/>
      <c r="Z123" s="7"/>
      <c r="AA123" s="7"/>
      <c r="AB123" s="7"/>
    </row>
    <row r="124" spans="1:28" s="315" customFormat="1">
      <c r="A124" s="341"/>
      <c r="B124" s="341"/>
      <c r="C124" s="341"/>
      <c r="D124" s="341"/>
      <c r="E124" s="342">
        <v>450</v>
      </c>
      <c r="F124" s="343">
        <v>7651.4822400000003</v>
      </c>
      <c r="G124" s="344">
        <v>1850.04766</v>
      </c>
      <c r="H124" s="344">
        <v>9501.5298999999995</v>
      </c>
      <c r="I124" s="344">
        <v>52521.892909999995</v>
      </c>
      <c r="J124" s="344">
        <v>9393.7619600000016</v>
      </c>
      <c r="K124" s="344">
        <v>61915.654869999998</v>
      </c>
      <c r="L124" s="344">
        <v>1080.2798700000001</v>
      </c>
      <c r="M124" s="344">
        <v>531.70428000000004</v>
      </c>
      <c r="N124" s="344">
        <v>1611.98415</v>
      </c>
      <c r="O124" s="344">
        <v>73029.168919999996</v>
      </c>
      <c r="P124" s="344">
        <v>6.8509799999999998</v>
      </c>
      <c r="Q124" s="344">
        <v>1.2934300000000001</v>
      </c>
      <c r="R124" s="345">
        <v>8.1444100000000006</v>
      </c>
      <c r="S124" s="7"/>
      <c r="T124" s="7"/>
      <c r="U124" s="7"/>
      <c r="V124" s="7"/>
      <c r="W124" s="7"/>
      <c r="X124" s="7"/>
      <c r="Y124" s="7"/>
      <c r="Z124" s="7"/>
      <c r="AA124" s="7"/>
      <c r="AB124" s="7"/>
    </row>
    <row r="125" spans="1:28" s="315" customFormat="1">
      <c r="A125" s="341"/>
      <c r="B125" s="341"/>
      <c r="C125" s="341"/>
      <c r="D125" s="341"/>
      <c r="E125" s="342">
        <v>469</v>
      </c>
      <c r="F125" s="343">
        <v>26220.191210000001</v>
      </c>
      <c r="G125" s="344">
        <v>8908.8991300000016</v>
      </c>
      <c r="H125" s="344">
        <v>35129.090340000002</v>
      </c>
      <c r="I125" s="344">
        <v>96781.277269999991</v>
      </c>
      <c r="J125" s="344">
        <v>31148.33095</v>
      </c>
      <c r="K125" s="344">
        <v>127929.60821999999</v>
      </c>
      <c r="L125" s="344">
        <v>4918.1511</v>
      </c>
      <c r="M125" s="344">
        <v>1017.1751400000001</v>
      </c>
      <c r="N125" s="344">
        <v>5935.3262400000003</v>
      </c>
      <c r="O125" s="344">
        <v>168994.02480000001</v>
      </c>
      <c r="P125" s="344">
        <v>10.957600000000001</v>
      </c>
      <c r="Q125" s="344">
        <v>3.88557</v>
      </c>
      <c r="R125" s="345">
        <v>14.843170000000001</v>
      </c>
      <c r="S125" s="7"/>
      <c r="T125" s="7"/>
      <c r="U125" s="7"/>
      <c r="V125" s="7"/>
      <c r="W125" s="7"/>
      <c r="X125" s="7"/>
      <c r="Y125" s="7"/>
      <c r="Z125" s="7"/>
      <c r="AA125" s="7"/>
      <c r="AB125" s="7"/>
    </row>
    <row r="126" spans="1:28" s="315" customFormat="1">
      <c r="A126" s="341"/>
      <c r="B126" s="341"/>
      <c r="C126" s="341"/>
      <c r="D126" s="341"/>
      <c r="E126" s="342">
        <v>571</v>
      </c>
      <c r="F126" s="343">
        <v>32185.87182</v>
      </c>
      <c r="G126" s="344">
        <v>24573.834489999997</v>
      </c>
      <c r="H126" s="344">
        <v>56759.706310000001</v>
      </c>
      <c r="I126" s="344">
        <v>111834.37412000001</v>
      </c>
      <c r="J126" s="344">
        <v>29500.383089999999</v>
      </c>
      <c r="K126" s="344">
        <v>141334.75721000001</v>
      </c>
      <c r="L126" s="344">
        <v>4108.1607299999996</v>
      </c>
      <c r="M126" s="344">
        <v>2027.6024199999999</v>
      </c>
      <c r="N126" s="344">
        <v>6135.7631500000007</v>
      </c>
      <c r="O126" s="344">
        <v>204230.22666999997</v>
      </c>
      <c r="P126" s="344">
        <v>17.462299999999999</v>
      </c>
      <c r="Q126" s="344">
        <v>8.3141400000000001</v>
      </c>
      <c r="R126" s="345">
        <v>25.776439999999997</v>
      </c>
      <c r="S126" s="7"/>
      <c r="T126" s="7"/>
      <c r="U126" s="7"/>
      <c r="V126" s="7"/>
      <c r="W126" s="7"/>
      <c r="X126" s="7"/>
      <c r="Y126" s="7"/>
      <c r="Z126" s="7"/>
      <c r="AA126" s="7"/>
      <c r="AB126" s="7"/>
    </row>
    <row r="127" spans="1:28" s="315" customFormat="1">
      <c r="A127" s="341"/>
      <c r="B127" s="341"/>
      <c r="C127" s="341"/>
      <c r="D127" s="341"/>
      <c r="E127" s="342">
        <v>702</v>
      </c>
      <c r="F127" s="343">
        <v>18804.148149999997</v>
      </c>
      <c r="G127" s="344">
        <v>13752.002560000001</v>
      </c>
      <c r="H127" s="344">
        <v>32556.150710000002</v>
      </c>
      <c r="I127" s="344">
        <v>83163.799830000004</v>
      </c>
      <c r="J127" s="344">
        <v>31355.020210000002</v>
      </c>
      <c r="K127" s="344">
        <v>114518.82004000001</v>
      </c>
      <c r="L127" s="344">
        <v>2813.0291499999998</v>
      </c>
      <c r="M127" s="344">
        <v>1229.1265700000001</v>
      </c>
      <c r="N127" s="344">
        <v>4042.1557200000002</v>
      </c>
      <c r="O127" s="344">
        <v>151117.12646999999</v>
      </c>
      <c r="P127" s="344">
        <v>16.733439999999998</v>
      </c>
      <c r="Q127" s="344">
        <v>2.7407900000000001</v>
      </c>
      <c r="R127" s="345">
        <v>19.474229999999999</v>
      </c>
      <c r="S127" s="7"/>
      <c r="T127" s="7"/>
      <c r="U127" s="7"/>
      <c r="V127" s="7"/>
      <c r="W127" s="7"/>
      <c r="X127" s="7"/>
      <c r="Y127" s="7"/>
      <c r="Z127" s="7"/>
      <c r="AA127" s="7"/>
      <c r="AB127" s="7"/>
    </row>
    <row r="128" spans="1:28" s="315" customFormat="1">
      <c r="A128" s="341"/>
      <c r="B128" s="341"/>
      <c r="C128" s="341"/>
      <c r="D128" s="336" t="s">
        <v>274</v>
      </c>
      <c r="E128" s="337">
        <v>230</v>
      </c>
      <c r="F128" s="338">
        <v>74243.418829999995</v>
      </c>
      <c r="G128" s="339">
        <v>65630.043869999994</v>
      </c>
      <c r="H128" s="339">
        <v>139873.46269999997</v>
      </c>
      <c r="I128" s="339">
        <v>101431.58059</v>
      </c>
      <c r="J128" s="339">
        <v>118298.56047</v>
      </c>
      <c r="K128" s="339">
        <v>219730.14105999999</v>
      </c>
      <c r="L128" s="339">
        <v>3275.0478399999997</v>
      </c>
      <c r="M128" s="339">
        <v>3341.0639799999999</v>
      </c>
      <c r="N128" s="339">
        <v>6616.1118200000001</v>
      </c>
      <c r="O128" s="339">
        <v>366219.71557999996</v>
      </c>
      <c r="P128" s="339">
        <v>24.624669999999998</v>
      </c>
      <c r="Q128" s="339">
        <v>8.409040000000001</v>
      </c>
      <c r="R128" s="340">
        <v>33.033709999999999</v>
      </c>
      <c r="S128" s="7"/>
      <c r="T128" s="7"/>
      <c r="U128" s="7"/>
      <c r="V128" s="7"/>
      <c r="W128" s="7"/>
      <c r="X128" s="7"/>
      <c r="Y128" s="7"/>
      <c r="Z128" s="7"/>
      <c r="AA128" s="7"/>
      <c r="AB128" s="7"/>
    </row>
    <row r="129" spans="1:28" s="315" customFormat="1">
      <c r="A129" s="341"/>
      <c r="B129" s="341"/>
      <c r="C129" s="341"/>
      <c r="D129" s="341"/>
      <c r="E129" s="342">
        <v>232</v>
      </c>
      <c r="F129" s="343">
        <v>55583.418469999997</v>
      </c>
      <c r="G129" s="344">
        <v>33561.134700000002</v>
      </c>
      <c r="H129" s="344">
        <v>89144.553169999999</v>
      </c>
      <c r="I129" s="344">
        <v>83467.54883</v>
      </c>
      <c r="J129" s="344">
        <v>81663.942719999992</v>
      </c>
      <c r="K129" s="344">
        <v>165131.49155000001</v>
      </c>
      <c r="L129" s="344">
        <v>3041.0220099999997</v>
      </c>
      <c r="M129" s="344">
        <v>2139.3833799999998</v>
      </c>
      <c r="N129" s="344">
        <v>5180.4053899999999</v>
      </c>
      <c r="O129" s="344">
        <v>259456.45011000001</v>
      </c>
      <c r="P129" s="344">
        <v>24.953049999999998</v>
      </c>
      <c r="Q129" s="344">
        <v>11.10793</v>
      </c>
      <c r="R129" s="345">
        <v>36.060980000000001</v>
      </c>
      <c r="S129" s="7"/>
      <c r="T129" s="7"/>
      <c r="U129" s="7"/>
      <c r="V129" s="7"/>
      <c r="W129" s="7"/>
      <c r="X129" s="7"/>
      <c r="Y129" s="7"/>
      <c r="Z129" s="7"/>
      <c r="AA129" s="7"/>
      <c r="AB129" s="7"/>
    </row>
    <row r="130" spans="1:28" s="315" customFormat="1">
      <c r="A130" s="341"/>
      <c r="B130" s="341"/>
      <c r="C130" s="341"/>
      <c r="D130" s="341"/>
      <c r="E130" s="342">
        <v>443</v>
      </c>
      <c r="F130" s="343">
        <v>8345.5644900000007</v>
      </c>
      <c r="G130" s="344">
        <v>9803.9088300000003</v>
      </c>
      <c r="H130" s="344">
        <v>18149.473320000001</v>
      </c>
      <c r="I130" s="344">
        <v>46628.762940000001</v>
      </c>
      <c r="J130" s="344">
        <v>46038.183159999993</v>
      </c>
      <c r="K130" s="344">
        <v>92666.946100000001</v>
      </c>
      <c r="L130" s="344">
        <v>2298.3776800000001</v>
      </c>
      <c r="M130" s="344">
        <v>1606.5969599999999</v>
      </c>
      <c r="N130" s="344">
        <v>3904.9746399999999</v>
      </c>
      <c r="O130" s="344">
        <v>114721.39406000001</v>
      </c>
      <c r="P130" s="344">
        <v>4.0299499999999995</v>
      </c>
      <c r="Q130" s="344">
        <v>4.12723</v>
      </c>
      <c r="R130" s="345">
        <v>8.1571800000000003</v>
      </c>
      <c r="S130" s="7"/>
      <c r="T130" s="7"/>
      <c r="U130" s="7"/>
      <c r="V130" s="7"/>
      <c r="W130" s="7"/>
      <c r="X130" s="7"/>
      <c r="Y130" s="7"/>
      <c r="Z130" s="7"/>
      <c r="AA130" s="7"/>
      <c r="AB130" s="7"/>
    </row>
    <row r="131" spans="1:28" s="315" customFormat="1">
      <c r="A131" s="341"/>
      <c r="B131" s="341"/>
      <c r="C131" s="341"/>
      <c r="D131" s="341"/>
      <c r="E131" s="342">
        <v>478</v>
      </c>
      <c r="F131" s="343">
        <v>48047.300929999998</v>
      </c>
      <c r="G131" s="344">
        <v>33016.845890000004</v>
      </c>
      <c r="H131" s="344">
        <v>81064.146819999994</v>
      </c>
      <c r="I131" s="344">
        <v>101962.85934000001</v>
      </c>
      <c r="J131" s="344">
        <v>62869.312079999996</v>
      </c>
      <c r="K131" s="344">
        <v>164832.17142</v>
      </c>
      <c r="L131" s="344">
        <v>1971.8425099999999</v>
      </c>
      <c r="M131" s="344">
        <v>1120.64697</v>
      </c>
      <c r="N131" s="344">
        <v>3092.4894800000002</v>
      </c>
      <c r="O131" s="344">
        <v>248988.80772000001</v>
      </c>
      <c r="P131" s="344">
        <v>14.915139999999999</v>
      </c>
      <c r="Q131" s="344">
        <v>11.85162</v>
      </c>
      <c r="R131" s="345">
        <v>26.766759999999998</v>
      </c>
      <c r="S131" s="7"/>
      <c r="T131" s="7"/>
      <c r="U131" s="7"/>
      <c r="V131" s="7"/>
      <c r="W131" s="7"/>
      <c r="X131" s="7"/>
      <c r="Y131" s="7"/>
      <c r="Z131" s="7"/>
      <c r="AA131" s="7"/>
      <c r="AB131" s="7"/>
    </row>
    <row r="132" spans="1:28" s="315" customFormat="1">
      <c r="A132" s="341"/>
      <c r="B132" s="341"/>
      <c r="C132" s="341"/>
      <c r="D132" s="341"/>
      <c r="E132" s="342">
        <v>631</v>
      </c>
      <c r="F132" s="343">
        <v>12281.283390000001</v>
      </c>
      <c r="G132" s="344">
        <v>8541.1186400000006</v>
      </c>
      <c r="H132" s="344">
        <v>20822.402030000001</v>
      </c>
      <c r="I132" s="344">
        <v>41770.253939999995</v>
      </c>
      <c r="J132" s="344">
        <v>38190.422409999999</v>
      </c>
      <c r="K132" s="344">
        <v>79960.676349999994</v>
      </c>
      <c r="L132" s="344">
        <v>637.49486000000002</v>
      </c>
      <c r="M132" s="344">
        <v>366.50488999999999</v>
      </c>
      <c r="N132" s="344">
        <v>1003.9997499999999</v>
      </c>
      <c r="O132" s="344">
        <v>101787.07812999999</v>
      </c>
      <c r="P132" s="344">
        <v>1.8742000000000001</v>
      </c>
      <c r="Q132" s="344">
        <v>3.5988699999999998</v>
      </c>
      <c r="R132" s="345">
        <v>5.4730699999999999</v>
      </c>
      <c r="S132" s="7"/>
      <c r="T132" s="7"/>
      <c r="U132" s="7"/>
      <c r="V132" s="7"/>
      <c r="W132" s="7"/>
      <c r="X132" s="7"/>
      <c r="Y132" s="7"/>
      <c r="Z132" s="7"/>
      <c r="AA132" s="7"/>
      <c r="AB132" s="7"/>
    </row>
    <row r="133" spans="1:28" s="315" customFormat="1">
      <c r="A133" s="341"/>
      <c r="B133" s="341"/>
      <c r="C133" s="341"/>
      <c r="D133" s="336" t="s">
        <v>80</v>
      </c>
      <c r="E133" s="337">
        <v>165</v>
      </c>
      <c r="F133" s="338">
        <v>111831.7196</v>
      </c>
      <c r="G133" s="339">
        <v>119796.1093</v>
      </c>
      <c r="H133" s="339">
        <v>231627.82889999999</v>
      </c>
      <c r="I133" s="339">
        <v>97624.991880000001</v>
      </c>
      <c r="J133" s="339">
        <v>162001.57777</v>
      </c>
      <c r="K133" s="339">
        <v>259626.56965000002</v>
      </c>
      <c r="L133" s="339">
        <v>2259.8319200000001</v>
      </c>
      <c r="M133" s="339">
        <v>2984.8215599999999</v>
      </c>
      <c r="N133" s="339">
        <v>5244.6534800000009</v>
      </c>
      <c r="O133" s="339">
        <v>496499.05202999996</v>
      </c>
      <c r="P133" s="339">
        <v>68.598280000000003</v>
      </c>
      <c r="Q133" s="339">
        <v>27.691470000000002</v>
      </c>
      <c r="R133" s="340">
        <v>96.289749999999998</v>
      </c>
      <c r="S133" s="7"/>
      <c r="T133" s="7"/>
      <c r="U133" s="7"/>
      <c r="V133" s="7"/>
      <c r="W133" s="7"/>
      <c r="X133" s="7"/>
      <c r="Y133" s="7"/>
      <c r="Z133" s="7"/>
      <c r="AA133" s="7"/>
      <c r="AB133" s="7"/>
    </row>
    <row r="134" spans="1:28" s="315" customFormat="1">
      <c r="A134" s="341"/>
      <c r="B134" s="341"/>
      <c r="C134" s="341"/>
      <c r="D134" s="341"/>
      <c r="E134" s="342">
        <v>305</v>
      </c>
      <c r="F134" s="343">
        <v>53918.597419999998</v>
      </c>
      <c r="G134" s="344">
        <v>52850.850740000002</v>
      </c>
      <c r="H134" s="344">
        <v>106769.44816</v>
      </c>
      <c r="I134" s="344">
        <v>106768.44134</v>
      </c>
      <c r="J134" s="344">
        <v>172776.44469</v>
      </c>
      <c r="K134" s="344">
        <v>279544.88602999999</v>
      </c>
      <c r="L134" s="344">
        <v>2163.0183299999999</v>
      </c>
      <c r="M134" s="344">
        <v>1806.3780200000001</v>
      </c>
      <c r="N134" s="344">
        <v>3969.39635</v>
      </c>
      <c r="O134" s="344">
        <v>390283.73054000002</v>
      </c>
      <c r="P134" s="344">
        <v>28.019449999999999</v>
      </c>
      <c r="Q134" s="344">
        <v>94.401200000000003</v>
      </c>
      <c r="R134" s="345">
        <v>122.42064999999999</v>
      </c>
      <c r="S134" s="7"/>
      <c r="T134" s="7"/>
      <c r="U134" s="7"/>
      <c r="V134" s="7"/>
      <c r="W134" s="7"/>
      <c r="X134" s="7"/>
      <c r="Y134" s="7"/>
      <c r="Z134" s="7"/>
      <c r="AA134" s="7"/>
      <c r="AB134" s="7"/>
    </row>
    <row r="135" spans="1:28" s="315" customFormat="1">
      <c r="A135" s="341"/>
      <c r="B135" s="341"/>
      <c r="C135" s="341"/>
      <c r="D135" s="341"/>
      <c r="E135" s="342">
        <v>414</v>
      </c>
      <c r="F135" s="343">
        <v>74178.356620000006</v>
      </c>
      <c r="G135" s="344">
        <v>55041.727350000001</v>
      </c>
      <c r="H135" s="344">
        <v>129220.08396999999</v>
      </c>
      <c r="I135" s="344">
        <v>140233.05525999999</v>
      </c>
      <c r="J135" s="344">
        <v>134794.58046</v>
      </c>
      <c r="K135" s="344">
        <v>275027.63572000002</v>
      </c>
      <c r="L135" s="344">
        <v>4982.7241900000008</v>
      </c>
      <c r="M135" s="344">
        <v>3601.5359900000003</v>
      </c>
      <c r="N135" s="344">
        <v>8584.2601799999993</v>
      </c>
      <c r="O135" s="344">
        <v>412831.97986999998</v>
      </c>
      <c r="P135" s="344">
        <v>181.99528000000001</v>
      </c>
      <c r="Q135" s="344">
        <v>11.972149999999999</v>
      </c>
      <c r="R135" s="345">
        <v>193.96742999999998</v>
      </c>
      <c r="S135" s="7"/>
      <c r="T135" s="7"/>
      <c r="U135" s="7"/>
      <c r="V135" s="7"/>
      <c r="W135" s="7"/>
      <c r="X135" s="7"/>
      <c r="Y135" s="7"/>
      <c r="Z135" s="7"/>
      <c r="AA135" s="7"/>
      <c r="AB135" s="7"/>
    </row>
    <row r="136" spans="1:28" s="315" customFormat="1">
      <c r="A136" s="341"/>
      <c r="B136" s="341"/>
      <c r="C136" s="341"/>
      <c r="D136" s="341"/>
      <c r="E136" s="342">
        <v>430</v>
      </c>
      <c r="F136" s="343">
        <v>114775.35579999999</v>
      </c>
      <c r="G136" s="344">
        <v>72778.773920000007</v>
      </c>
      <c r="H136" s="344">
        <v>187554.12972</v>
      </c>
      <c r="I136" s="344">
        <v>111057.85527</v>
      </c>
      <c r="J136" s="344">
        <v>219386.52746000001</v>
      </c>
      <c r="K136" s="344">
        <v>330444.38273000001</v>
      </c>
      <c r="L136" s="344">
        <v>2068.04088</v>
      </c>
      <c r="M136" s="344">
        <v>3979.2123999999999</v>
      </c>
      <c r="N136" s="344">
        <v>6047.2532799999999</v>
      </c>
      <c r="O136" s="344">
        <v>524045.76573000004</v>
      </c>
      <c r="P136" s="344">
        <v>55.786290000000001</v>
      </c>
      <c r="Q136" s="344">
        <v>71.69247</v>
      </c>
      <c r="R136" s="345">
        <v>127.47875999999999</v>
      </c>
      <c r="S136" s="7"/>
      <c r="T136" s="7"/>
      <c r="U136" s="7"/>
      <c r="V136" s="7"/>
      <c r="W136" s="7"/>
      <c r="X136" s="7"/>
      <c r="Y136" s="7"/>
      <c r="Z136" s="7"/>
      <c r="AA136" s="7"/>
      <c r="AB136" s="7"/>
    </row>
    <row r="137" spans="1:28" s="315" customFormat="1">
      <c r="A137" s="341"/>
      <c r="B137" s="341"/>
      <c r="C137" s="341"/>
      <c r="D137" s="341"/>
      <c r="E137" s="342">
        <v>497</v>
      </c>
      <c r="F137" s="343">
        <v>8477.0305700000008</v>
      </c>
      <c r="G137" s="344">
        <v>3041.1367200000004</v>
      </c>
      <c r="H137" s="344">
        <v>11518.167289999999</v>
      </c>
      <c r="I137" s="344">
        <v>84245.33606999999</v>
      </c>
      <c r="J137" s="344">
        <v>20203.496059999998</v>
      </c>
      <c r="K137" s="344">
        <v>104448.83213</v>
      </c>
      <c r="L137" s="344">
        <v>977.73898999999994</v>
      </c>
      <c r="M137" s="344">
        <v>236.95651999999998</v>
      </c>
      <c r="N137" s="344">
        <v>1214.69551</v>
      </c>
      <c r="O137" s="344">
        <v>117181.69493000001</v>
      </c>
      <c r="P137" s="344">
        <v>4.02156</v>
      </c>
      <c r="Q137" s="344">
        <v>3.3654799999999998</v>
      </c>
      <c r="R137" s="345">
        <v>7.3870399999999998</v>
      </c>
      <c r="S137" s="7"/>
      <c r="T137" s="7"/>
      <c r="U137" s="7"/>
      <c r="V137" s="7"/>
      <c r="W137" s="7"/>
      <c r="X137" s="7"/>
      <c r="Y137" s="7"/>
      <c r="Z137" s="7"/>
      <c r="AA137" s="7"/>
      <c r="AB137" s="7"/>
    </row>
    <row r="138" spans="1:28" s="315" customFormat="1">
      <c r="A138" s="341"/>
      <c r="B138" s="341"/>
      <c r="C138" s="341"/>
      <c r="D138" s="341"/>
      <c r="E138" s="342">
        <v>549</v>
      </c>
      <c r="F138" s="343">
        <v>76202.293359999996</v>
      </c>
      <c r="G138" s="344">
        <v>48465.702939999996</v>
      </c>
      <c r="H138" s="344">
        <v>124667.9963</v>
      </c>
      <c r="I138" s="344">
        <v>50859.850250000003</v>
      </c>
      <c r="J138" s="344">
        <v>52277.496890000002</v>
      </c>
      <c r="K138" s="344">
        <v>103137.34714</v>
      </c>
      <c r="L138" s="344">
        <v>5908.0881600000002</v>
      </c>
      <c r="M138" s="344">
        <v>3830.5291699999998</v>
      </c>
      <c r="N138" s="344">
        <v>9738.6173300000009</v>
      </c>
      <c r="O138" s="344">
        <v>237543.96077000001</v>
      </c>
      <c r="P138" s="344">
        <v>125.63061</v>
      </c>
      <c r="Q138" s="344">
        <v>11.798110000000001</v>
      </c>
      <c r="R138" s="345">
        <v>137.42872</v>
      </c>
      <c r="S138" s="7"/>
      <c r="T138" s="7"/>
      <c r="U138" s="7"/>
      <c r="V138" s="7"/>
      <c r="W138" s="7"/>
      <c r="X138" s="7"/>
      <c r="Y138" s="7"/>
      <c r="Z138" s="7"/>
      <c r="AA138" s="7"/>
      <c r="AB138" s="7"/>
    </row>
    <row r="139" spans="1:28" s="315" customFormat="1">
      <c r="A139" s="341"/>
      <c r="B139" s="341"/>
      <c r="C139" s="341"/>
      <c r="D139" s="341"/>
      <c r="E139" s="342">
        <v>701</v>
      </c>
      <c r="F139" s="343">
        <v>529499.41688999999</v>
      </c>
      <c r="G139" s="344">
        <v>581315.20525</v>
      </c>
      <c r="H139" s="344">
        <v>1110814.6221400001</v>
      </c>
      <c r="I139" s="344">
        <v>92202.686879999994</v>
      </c>
      <c r="J139" s="344">
        <v>165255.04219000001</v>
      </c>
      <c r="K139" s="344">
        <v>257457.72907</v>
      </c>
      <c r="L139" s="344">
        <v>10434461.351950001</v>
      </c>
      <c r="M139" s="344">
        <v>7097672.4189399993</v>
      </c>
      <c r="N139" s="344">
        <v>17532133.770890001</v>
      </c>
      <c r="O139" s="344">
        <v>18900406.122099999</v>
      </c>
      <c r="P139" s="344">
        <v>282.21760999999998</v>
      </c>
      <c r="Q139" s="344">
        <v>17.895379999999999</v>
      </c>
      <c r="R139" s="345">
        <v>300.11298999999997</v>
      </c>
      <c r="S139" s="7"/>
      <c r="T139" s="7"/>
      <c r="U139" s="7"/>
      <c r="V139" s="7"/>
      <c r="W139" s="7"/>
      <c r="X139" s="7"/>
      <c r="Y139" s="7"/>
      <c r="Z139" s="7"/>
      <c r="AA139" s="7"/>
      <c r="AB139" s="7"/>
    </row>
    <row r="140" spans="1:28" s="315" customFormat="1">
      <c r="A140" s="341"/>
      <c r="B140" s="341"/>
      <c r="C140" s="341"/>
      <c r="D140" s="336" t="s">
        <v>58</v>
      </c>
      <c r="E140" s="337">
        <v>176</v>
      </c>
      <c r="F140" s="338">
        <v>84170.256779999996</v>
      </c>
      <c r="G140" s="339">
        <v>52091.565310000005</v>
      </c>
      <c r="H140" s="339">
        <v>136261.82209</v>
      </c>
      <c r="I140" s="339">
        <v>105715.33106</v>
      </c>
      <c r="J140" s="339">
        <v>45158.726000000002</v>
      </c>
      <c r="K140" s="339">
        <v>150874.05705999999</v>
      </c>
      <c r="L140" s="339">
        <v>1046.1873800000001</v>
      </c>
      <c r="M140" s="339">
        <v>1862.7621399999998</v>
      </c>
      <c r="N140" s="339">
        <v>2908.9495200000001</v>
      </c>
      <c r="O140" s="339">
        <v>290044.82867000002</v>
      </c>
      <c r="P140" s="339">
        <v>183.90848</v>
      </c>
      <c r="Q140" s="339">
        <v>160.28880999999998</v>
      </c>
      <c r="R140" s="340">
        <v>344.19728999999995</v>
      </c>
      <c r="S140" s="7"/>
      <c r="T140" s="7"/>
      <c r="U140" s="7"/>
      <c r="V140" s="7"/>
      <c r="W140" s="7"/>
      <c r="X140" s="7"/>
      <c r="Y140" s="7"/>
      <c r="Z140" s="7"/>
      <c r="AA140" s="7"/>
      <c r="AB140" s="7"/>
    </row>
    <row r="141" spans="1:28" s="315" customFormat="1">
      <c r="A141" s="341"/>
      <c r="B141" s="341"/>
      <c r="C141" s="341"/>
      <c r="D141" s="341"/>
      <c r="E141" s="342">
        <v>178</v>
      </c>
      <c r="F141" s="343">
        <v>84798.123569999996</v>
      </c>
      <c r="G141" s="344">
        <v>53154.40595</v>
      </c>
      <c r="H141" s="344">
        <v>137952.52952000001</v>
      </c>
      <c r="I141" s="344">
        <v>75752.834700000007</v>
      </c>
      <c r="J141" s="344">
        <v>29573.917850000002</v>
      </c>
      <c r="K141" s="344">
        <v>105326.75254999999</v>
      </c>
      <c r="L141" s="344">
        <v>911.82654000000002</v>
      </c>
      <c r="M141" s="344">
        <v>1380.79</v>
      </c>
      <c r="N141" s="344">
        <v>2292.61654</v>
      </c>
      <c r="O141" s="344">
        <v>245571.89861</v>
      </c>
      <c r="P141" s="344">
        <v>41.541890000000002</v>
      </c>
      <c r="Q141" s="344">
        <v>10.63133</v>
      </c>
      <c r="R141" s="345">
        <v>52.173220000000001</v>
      </c>
      <c r="S141" s="7"/>
      <c r="T141" s="7"/>
      <c r="U141" s="7"/>
      <c r="V141" s="7"/>
      <c r="W141" s="7"/>
      <c r="X141" s="7"/>
      <c r="Y141" s="7"/>
      <c r="Z141" s="7"/>
      <c r="AA141" s="7"/>
      <c r="AB141" s="7"/>
    </row>
    <row r="142" spans="1:28" s="315" customFormat="1">
      <c r="A142" s="341"/>
      <c r="B142" s="341"/>
      <c r="C142" s="341"/>
      <c r="D142" s="341"/>
      <c r="E142" s="342">
        <v>179</v>
      </c>
      <c r="F142" s="343">
        <v>152243.12486000001</v>
      </c>
      <c r="G142" s="344">
        <v>148089.63355</v>
      </c>
      <c r="H142" s="344">
        <v>300332.75841000001</v>
      </c>
      <c r="I142" s="344">
        <v>148054.69921000002</v>
      </c>
      <c r="J142" s="344">
        <v>77096.290430000008</v>
      </c>
      <c r="K142" s="344">
        <v>225150.98963999999</v>
      </c>
      <c r="L142" s="344">
        <v>3096.08439</v>
      </c>
      <c r="M142" s="344">
        <v>1787.3230800000001</v>
      </c>
      <c r="N142" s="344">
        <v>4883.4074700000001</v>
      </c>
      <c r="O142" s="344">
        <v>530367.15552000003</v>
      </c>
      <c r="P142" s="344">
        <v>25.453769999999999</v>
      </c>
      <c r="Q142" s="344">
        <v>18.26857</v>
      </c>
      <c r="R142" s="345">
        <v>43.722339999999996</v>
      </c>
      <c r="S142" s="7"/>
      <c r="T142" s="7"/>
      <c r="U142" s="7"/>
      <c r="V142" s="7"/>
      <c r="W142" s="7"/>
      <c r="X142" s="7"/>
      <c r="Y142" s="7"/>
      <c r="Z142" s="7"/>
      <c r="AA142" s="7"/>
      <c r="AB142" s="7"/>
    </row>
    <row r="143" spans="1:28" s="315" customFormat="1">
      <c r="A143" s="341"/>
      <c r="B143" s="341"/>
      <c r="C143" s="341"/>
      <c r="D143" s="341"/>
      <c r="E143" s="342">
        <v>180</v>
      </c>
      <c r="F143" s="343">
        <v>24546.718730000001</v>
      </c>
      <c r="G143" s="344">
        <v>14561.02586</v>
      </c>
      <c r="H143" s="344">
        <v>39107.744590000002</v>
      </c>
      <c r="I143" s="344">
        <v>70634.087329999995</v>
      </c>
      <c r="J143" s="344">
        <v>17740.91848</v>
      </c>
      <c r="K143" s="344">
        <v>88375.005810000002</v>
      </c>
      <c r="L143" s="344">
        <v>1986.63032</v>
      </c>
      <c r="M143" s="344">
        <v>222.56279000000001</v>
      </c>
      <c r="N143" s="344">
        <v>2209.1931099999997</v>
      </c>
      <c r="O143" s="344">
        <v>129691.94351000001</v>
      </c>
      <c r="P143" s="344">
        <v>11.47494</v>
      </c>
      <c r="Q143" s="344">
        <v>4.4163900000000007</v>
      </c>
      <c r="R143" s="345">
        <v>15.89133</v>
      </c>
      <c r="S143" s="7"/>
      <c r="T143" s="7"/>
      <c r="U143" s="7"/>
      <c r="V143" s="7"/>
      <c r="W143" s="7"/>
      <c r="X143" s="7"/>
      <c r="Y143" s="7"/>
      <c r="Z143" s="7"/>
      <c r="AA143" s="7"/>
      <c r="AB143" s="7"/>
    </row>
    <row r="144" spans="1:28" s="315" customFormat="1">
      <c r="A144" s="341"/>
      <c r="B144" s="341"/>
      <c r="C144" s="341"/>
      <c r="D144" s="341"/>
      <c r="E144" s="342">
        <v>181</v>
      </c>
      <c r="F144" s="343">
        <v>142960.37183000002</v>
      </c>
      <c r="G144" s="344">
        <v>100358.66193999999</v>
      </c>
      <c r="H144" s="344">
        <v>243319.03377000001</v>
      </c>
      <c r="I144" s="344">
        <v>104122.90585</v>
      </c>
      <c r="J144" s="344">
        <v>91222.916629999992</v>
      </c>
      <c r="K144" s="344">
        <v>195345.82248</v>
      </c>
      <c r="L144" s="344">
        <v>5030.2194099999997</v>
      </c>
      <c r="M144" s="344">
        <v>3351.5803300000002</v>
      </c>
      <c r="N144" s="344">
        <v>8381.7997400000004</v>
      </c>
      <c r="O144" s="344">
        <v>447046.65599</v>
      </c>
      <c r="P144" s="344">
        <v>34.541870000000003</v>
      </c>
      <c r="Q144" s="344">
        <v>26.786000000000001</v>
      </c>
      <c r="R144" s="345">
        <v>61.327870000000004</v>
      </c>
      <c r="S144" s="7"/>
      <c r="T144" s="7"/>
      <c r="U144" s="7"/>
      <c r="V144" s="7"/>
      <c r="W144" s="7"/>
      <c r="X144" s="7"/>
      <c r="Y144" s="7"/>
      <c r="Z144" s="7"/>
      <c r="AA144" s="7"/>
      <c r="AB144" s="7"/>
    </row>
    <row r="145" spans="1:28" s="315" customFormat="1">
      <c r="A145" s="341"/>
      <c r="B145" s="341"/>
      <c r="C145" s="341"/>
      <c r="D145" s="341"/>
      <c r="E145" s="342">
        <v>369</v>
      </c>
      <c r="F145" s="343">
        <v>34811.366090000003</v>
      </c>
      <c r="G145" s="344">
        <v>10649.326489999999</v>
      </c>
      <c r="H145" s="344">
        <v>45460.692579999995</v>
      </c>
      <c r="I145" s="344">
        <v>75889.630919999996</v>
      </c>
      <c r="J145" s="344">
        <v>18309.19413</v>
      </c>
      <c r="K145" s="344">
        <v>94198.825049999999</v>
      </c>
      <c r="L145" s="344">
        <v>989.77707999999996</v>
      </c>
      <c r="M145" s="344">
        <v>1190.02829</v>
      </c>
      <c r="N145" s="344">
        <v>2179.80537</v>
      </c>
      <c r="O145" s="344">
        <v>141839.323</v>
      </c>
      <c r="P145" s="344">
        <v>23.463369999999998</v>
      </c>
      <c r="Q145" s="344">
        <v>1.73848</v>
      </c>
      <c r="R145" s="345">
        <v>25.20185</v>
      </c>
      <c r="S145" s="7"/>
      <c r="T145" s="7"/>
      <c r="U145" s="7"/>
      <c r="V145" s="7"/>
      <c r="W145" s="7"/>
      <c r="X145" s="7"/>
      <c r="Y145" s="7"/>
      <c r="Z145" s="7"/>
      <c r="AA145" s="7"/>
      <c r="AB145" s="7"/>
    </row>
    <row r="146" spans="1:28" s="315" customFormat="1">
      <c r="A146" s="341"/>
      <c r="B146" s="341"/>
      <c r="C146" s="341"/>
      <c r="D146" s="341"/>
      <c r="E146" s="342">
        <v>480</v>
      </c>
      <c r="F146" s="343">
        <v>26895.159070000002</v>
      </c>
      <c r="G146" s="344">
        <v>7499.2855</v>
      </c>
      <c r="H146" s="344">
        <v>34394.44457</v>
      </c>
      <c r="I146" s="344">
        <v>54283.624659999994</v>
      </c>
      <c r="J146" s="344">
        <v>13897.15013</v>
      </c>
      <c r="K146" s="344">
        <v>68180.77479000001</v>
      </c>
      <c r="L146" s="344">
        <v>979.81376999999998</v>
      </c>
      <c r="M146" s="344">
        <v>372.29331999999999</v>
      </c>
      <c r="N146" s="344">
        <v>1352.10709</v>
      </c>
      <c r="O146" s="344">
        <v>103927.32645000001</v>
      </c>
      <c r="P146" s="344">
        <v>12.70801</v>
      </c>
      <c r="Q146" s="344">
        <v>3.6505799999999997</v>
      </c>
      <c r="R146" s="345">
        <v>16.35859</v>
      </c>
      <c r="S146" s="7"/>
      <c r="T146" s="7"/>
      <c r="U146" s="7"/>
      <c r="V146" s="7"/>
      <c r="W146" s="7"/>
      <c r="X146" s="7"/>
      <c r="Y146" s="7"/>
      <c r="Z146" s="7"/>
      <c r="AA146" s="7"/>
      <c r="AB146" s="7"/>
    </row>
    <row r="147" spans="1:28" s="315" customFormat="1">
      <c r="A147" s="341"/>
      <c r="B147" s="341"/>
      <c r="C147" s="341"/>
      <c r="D147" s="341"/>
      <c r="E147" s="342">
        <v>487</v>
      </c>
      <c r="F147" s="343">
        <v>54471.255259999998</v>
      </c>
      <c r="G147" s="344">
        <v>13917.875539999999</v>
      </c>
      <c r="H147" s="344">
        <v>68389.130799999999</v>
      </c>
      <c r="I147" s="344">
        <v>81776.554349999991</v>
      </c>
      <c r="J147" s="344">
        <v>23275.493879999998</v>
      </c>
      <c r="K147" s="344">
        <v>105052.04823</v>
      </c>
      <c r="L147" s="344">
        <v>2664.98432</v>
      </c>
      <c r="M147" s="344">
        <v>915.86176</v>
      </c>
      <c r="N147" s="344">
        <v>3580.8460800000003</v>
      </c>
      <c r="O147" s="344">
        <v>177022.02511000002</v>
      </c>
      <c r="P147" s="344">
        <v>51.449760000000005</v>
      </c>
      <c r="Q147" s="344">
        <v>9.5871499999999994</v>
      </c>
      <c r="R147" s="345">
        <v>61.036910000000006</v>
      </c>
      <c r="S147" s="7"/>
      <c r="T147" s="7"/>
      <c r="U147" s="7"/>
      <c r="V147" s="7"/>
      <c r="W147" s="7"/>
      <c r="X147" s="7"/>
      <c r="Y147" s="7"/>
      <c r="Z147" s="7"/>
      <c r="AA147" s="7"/>
      <c r="AB147" s="7"/>
    </row>
    <row r="148" spans="1:28" s="315" customFormat="1">
      <c r="A148" s="341"/>
      <c r="B148" s="341"/>
      <c r="C148" s="341"/>
      <c r="D148" s="341"/>
      <c r="E148" s="342">
        <v>698</v>
      </c>
      <c r="F148" s="343">
        <v>10698.519910000001</v>
      </c>
      <c r="G148" s="344">
        <v>4235.1207000000004</v>
      </c>
      <c r="H148" s="344">
        <v>14933.640609999999</v>
      </c>
      <c r="I148" s="344">
        <v>35543.994659999997</v>
      </c>
      <c r="J148" s="344">
        <v>10076.63343</v>
      </c>
      <c r="K148" s="344">
        <v>45620.628090000006</v>
      </c>
      <c r="L148" s="344">
        <v>544.9665500000001</v>
      </c>
      <c r="M148" s="344">
        <v>0</v>
      </c>
      <c r="N148" s="344">
        <v>544.9665500000001</v>
      </c>
      <c r="O148" s="344">
        <v>61099.235249999998</v>
      </c>
      <c r="P148" s="344">
        <v>47.307000000000002</v>
      </c>
      <c r="Q148" s="344">
        <v>0.65539000000000003</v>
      </c>
      <c r="R148" s="345">
        <v>47.962389999999999</v>
      </c>
      <c r="S148" s="7"/>
      <c r="T148" s="7"/>
      <c r="U148" s="7"/>
      <c r="V148" s="7"/>
      <c r="W148" s="7"/>
      <c r="X148" s="7"/>
      <c r="Y148" s="7"/>
      <c r="Z148" s="7"/>
      <c r="AA148" s="7"/>
      <c r="AB148" s="7"/>
    </row>
    <row r="149" spans="1:28" s="315" customFormat="1">
      <c r="A149" s="341"/>
      <c r="B149" s="341"/>
      <c r="C149" s="341"/>
      <c r="D149" s="336" t="s">
        <v>16</v>
      </c>
      <c r="E149" s="337">
        <v>141</v>
      </c>
      <c r="F149" s="338">
        <v>12485474.88593</v>
      </c>
      <c r="G149" s="339">
        <v>4601108.01884</v>
      </c>
      <c r="H149" s="339">
        <v>17086582.904770002</v>
      </c>
      <c r="I149" s="339">
        <v>5176480.1308999993</v>
      </c>
      <c r="J149" s="339">
        <v>2830135.5940500004</v>
      </c>
      <c r="K149" s="339">
        <v>8006615.7249499997</v>
      </c>
      <c r="L149" s="339">
        <v>2663233.0173400003</v>
      </c>
      <c r="M149" s="339">
        <v>2360219.2928800001</v>
      </c>
      <c r="N149" s="339">
        <v>5023452.3102200003</v>
      </c>
      <c r="O149" s="339">
        <v>30116650.939939998</v>
      </c>
      <c r="P149" s="339">
        <v>43411477.450539999</v>
      </c>
      <c r="Q149" s="339">
        <v>21730043.415660001</v>
      </c>
      <c r="R149" s="340">
        <v>65141520.8662</v>
      </c>
      <c r="S149" s="7"/>
      <c r="T149" s="7"/>
      <c r="U149" s="7"/>
      <c r="V149" s="7"/>
      <c r="W149" s="7"/>
      <c r="X149" s="7"/>
      <c r="Y149" s="7"/>
      <c r="Z149" s="7"/>
      <c r="AA149" s="7"/>
      <c r="AB149" s="7"/>
    </row>
    <row r="150" spans="1:28" s="315" customFormat="1">
      <c r="A150" s="341"/>
      <c r="B150" s="341"/>
      <c r="C150" s="341"/>
      <c r="D150" s="341"/>
      <c r="E150" s="342">
        <v>146</v>
      </c>
      <c r="F150" s="343">
        <v>26634.210620000002</v>
      </c>
      <c r="G150" s="344">
        <v>21721.290109999998</v>
      </c>
      <c r="H150" s="344">
        <v>48355.50073</v>
      </c>
      <c r="I150" s="344">
        <v>64773.588490000002</v>
      </c>
      <c r="J150" s="344">
        <v>56160.603049999998</v>
      </c>
      <c r="K150" s="344">
        <v>120934.19154</v>
      </c>
      <c r="L150" s="344">
        <v>695.75846000000001</v>
      </c>
      <c r="M150" s="344">
        <v>803.07739000000004</v>
      </c>
      <c r="N150" s="344">
        <v>1498.8358500000002</v>
      </c>
      <c r="O150" s="344">
        <v>170788.52812</v>
      </c>
      <c r="P150" s="344">
        <v>8.1463999999999999</v>
      </c>
      <c r="Q150" s="344">
        <v>5.06609</v>
      </c>
      <c r="R150" s="345">
        <v>13.212489999999999</v>
      </c>
      <c r="S150" s="7"/>
      <c r="T150" s="7"/>
      <c r="U150" s="7"/>
      <c r="V150" s="7"/>
      <c r="W150" s="7"/>
      <c r="X150" s="7"/>
      <c r="Y150" s="7"/>
      <c r="Z150" s="7"/>
      <c r="AA150" s="7"/>
      <c r="AB150" s="7"/>
    </row>
    <row r="151" spans="1:28" s="315" customFormat="1">
      <c r="A151" s="341"/>
      <c r="B151" s="341"/>
      <c r="C151" s="341"/>
      <c r="D151" s="341"/>
      <c r="E151" s="342">
        <v>147</v>
      </c>
      <c r="F151" s="343">
        <v>49357.391710000004</v>
      </c>
      <c r="G151" s="344">
        <v>13290.6541</v>
      </c>
      <c r="H151" s="344">
        <v>62648.045810000003</v>
      </c>
      <c r="I151" s="344">
        <v>60326.20059</v>
      </c>
      <c r="J151" s="344">
        <v>16653.05831</v>
      </c>
      <c r="K151" s="344">
        <v>76979.258900000001</v>
      </c>
      <c r="L151" s="344">
        <v>374.08784000000003</v>
      </c>
      <c r="M151" s="344">
        <v>141.68393</v>
      </c>
      <c r="N151" s="344">
        <v>515.77177000000006</v>
      </c>
      <c r="O151" s="344">
        <v>140143.07647999999</v>
      </c>
      <c r="P151" s="344">
        <v>12.492280000000001</v>
      </c>
      <c r="Q151" s="344">
        <v>6.8939500000000002</v>
      </c>
      <c r="R151" s="345">
        <v>19.386230000000001</v>
      </c>
      <c r="S151" s="7"/>
      <c r="T151" s="7"/>
      <c r="U151" s="7"/>
      <c r="V151" s="7"/>
      <c r="W151" s="7"/>
      <c r="X151" s="7"/>
      <c r="Y151" s="7"/>
      <c r="Z151" s="7"/>
      <c r="AA151" s="7"/>
      <c r="AB151" s="7"/>
    </row>
    <row r="152" spans="1:28" s="315" customFormat="1">
      <c r="A152" s="341"/>
      <c r="B152" s="341"/>
      <c r="C152" s="341"/>
      <c r="D152" s="341"/>
      <c r="E152" s="342">
        <v>152</v>
      </c>
      <c r="F152" s="343">
        <v>161474.35174000001</v>
      </c>
      <c r="G152" s="344">
        <v>163341.13963999998</v>
      </c>
      <c r="H152" s="344">
        <v>324815.49138000002</v>
      </c>
      <c r="I152" s="344">
        <v>132734.5025</v>
      </c>
      <c r="J152" s="344">
        <v>96783.853439999992</v>
      </c>
      <c r="K152" s="344">
        <v>229518.35594000001</v>
      </c>
      <c r="L152" s="344">
        <v>5731.6215700000002</v>
      </c>
      <c r="M152" s="344">
        <v>3973.0885400000002</v>
      </c>
      <c r="N152" s="344">
        <v>9704.71011</v>
      </c>
      <c r="O152" s="344">
        <v>564038.55742999993</v>
      </c>
      <c r="P152" s="344">
        <v>180.64442000000003</v>
      </c>
      <c r="Q152" s="344">
        <v>31.171169999999996</v>
      </c>
      <c r="R152" s="345">
        <v>211.81558999999999</v>
      </c>
      <c r="S152" s="7"/>
      <c r="T152" s="7"/>
      <c r="U152" s="7"/>
      <c r="V152" s="7"/>
      <c r="W152" s="7"/>
      <c r="X152" s="7"/>
      <c r="Y152" s="7"/>
      <c r="Z152" s="7"/>
      <c r="AA152" s="7"/>
      <c r="AB152" s="7"/>
    </row>
    <row r="153" spans="1:28" s="315" customFormat="1">
      <c r="A153" s="341"/>
      <c r="B153" s="341"/>
      <c r="C153" s="341"/>
      <c r="D153" s="341"/>
      <c r="E153" s="342">
        <v>153</v>
      </c>
      <c r="F153" s="343">
        <v>97400.78009</v>
      </c>
      <c r="G153" s="344">
        <v>60889.191780000001</v>
      </c>
      <c r="H153" s="344">
        <v>158289.97187000001</v>
      </c>
      <c r="I153" s="344">
        <v>94753.52519</v>
      </c>
      <c r="J153" s="344">
        <v>44590.874340000002</v>
      </c>
      <c r="K153" s="344">
        <v>139344.39953</v>
      </c>
      <c r="L153" s="344">
        <v>2582.5117700000001</v>
      </c>
      <c r="M153" s="344">
        <v>3281.4956499999998</v>
      </c>
      <c r="N153" s="344">
        <v>5864.0074199999999</v>
      </c>
      <c r="O153" s="344">
        <v>303498.37881999998</v>
      </c>
      <c r="P153" s="344">
        <v>72.312820000000002</v>
      </c>
      <c r="Q153" s="344">
        <v>4.5243000000000002</v>
      </c>
      <c r="R153" s="345">
        <v>76.837119999999999</v>
      </c>
      <c r="S153" s="7"/>
      <c r="T153" s="7"/>
      <c r="U153" s="7"/>
      <c r="V153" s="7"/>
      <c r="W153" s="7"/>
      <c r="X153" s="7"/>
      <c r="Y153" s="7"/>
      <c r="Z153" s="7"/>
      <c r="AA153" s="7"/>
      <c r="AB153" s="7"/>
    </row>
    <row r="154" spans="1:28" s="315" customFormat="1">
      <c r="A154" s="341"/>
      <c r="B154" s="341"/>
      <c r="C154" s="341"/>
      <c r="D154" s="341"/>
      <c r="E154" s="342">
        <v>347</v>
      </c>
      <c r="F154" s="343">
        <v>29669.38809</v>
      </c>
      <c r="G154" s="344">
        <v>22412.812109999999</v>
      </c>
      <c r="H154" s="344">
        <v>52082.200200000007</v>
      </c>
      <c r="I154" s="344">
        <v>57710.109189999996</v>
      </c>
      <c r="J154" s="344">
        <v>22156.025289999998</v>
      </c>
      <c r="K154" s="344">
        <v>79866.134480000008</v>
      </c>
      <c r="L154" s="344">
        <v>442.78616999999997</v>
      </c>
      <c r="M154" s="344">
        <v>677.45818999999995</v>
      </c>
      <c r="N154" s="344">
        <v>1120.2443600000001</v>
      </c>
      <c r="O154" s="344">
        <v>133068.57904000001</v>
      </c>
      <c r="P154" s="344">
        <v>5.7519499999999999</v>
      </c>
      <c r="Q154" s="344">
        <v>0.7389</v>
      </c>
      <c r="R154" s="345">
        <v>6.49085</v>
      </c>
      <c r="S154" s="7"/>
      <c r="T154" s="7"/>
      <c r="U154" s="7"/>
      <c r="V154" s="7"/>
      <c r="W154" s="7"/>
      <c r="X154" s="7"/>
      <c r="Y154" s="7"/>
      <c r="Z154" s="7"/>
      <c r="AA154" s="7"/>
      <c r="AB154" s="7"/>
    </row>
    <row r="155" spans="1:28" s="315" customFormat="1">
      <c r="A155" s="341"/>
      <c r="B155" s="341"/>
      <c r="C155" s="341"/>
      <c r="D155" s="341"/>
      <c r="E155" s="342">
        <v>445</v>
      </c>
      <c r="F155" s="343">
        <v>113549.66273000001</v>
      </c>
      <c r="G155" s="344">
        <v>57923.260719999998</v>
      </c>
      <c r="H155" s="344">
        <v>171472.92345</v>
      </c>
      <c r="I155" s="344">
        <v>108270.37733</v>
      </c>
      <c r="J155" s="344">
        <v>35384.87874</v>
      </c>
      <c r="K155" s="344">
        <v>143655.25607</v>
      </c>
      <c r="L155" s="344">
        <v>1478.2180800000001</v>
      </c>
      <c r="M155" s="344">
        <v>1872.2366299999999</v>
      </c>
      <c r="N155" s="344">
        <v>3350.45471</v>
      </c>
      <c r="O155" s="344">
        <v>318478.63423000003</v>
      </c>
      <c r="P155" s="344">
        <v>39.631</v>
      </c>
      <c r="Q155" s="344">
        <v>20.428799999999999</v>
      </c>
      <c r="R155" s="345">
        <v>60.059800000000003</v>
      </c>
      <c r="S155" s="7"/>
      <c r="T155" s="7"/>
      <c r="U155" s="7"/>
      <c r="V155" s="7"/>
      <c r="W155" s="7"/>
      <c r="X155" s="7"/>
      <c r="Y155" s="7"/>
      <c r="Z155" s="7"/>
      <c r="AA155" s="7"/>
      <c r="AB155" s="7"/>
    </row>
    <row r="156" spans="1:28" s="315" customFormat="1">
      <c r="A156" s="341"/>
      <c r="B156" s="341"/>
      <c r="C156" s="341"/>
      <c r="D156" s="341"/>
      <c r="E156" s="342">
        <v>452</v>
      </c>
      <c r="F156" s="343">
        <v>26246.295890000001</v>
      </c>
      <c r="G156" s="344">
        <v>20799.272690000002</v>
      </c>
      <c r="H156" s="344">
        <v>47045.568579999999</v>
      </c>
      <c r="I156" s="344">
        <v>56621.761270000003</v>
      </c>
      <c r="J156" s="344">
        <v>17219.68823</v>
      </c>
      <c r="K156" s="344">
        <v>73841.449500000002</v>
      </c>
      <c r="L156" s="344">
        <v>674.67339000000004</v>
      </c>
      <c r="M156" s="344">
        <v>598.22415999999998</v>
      </c>
      <c r="N156" s="344">
        <v>1272.8975500000001</v>
      </c>
      <c r="O156" s="344">
        <v>122159.91562999999</v>
      </c>
      <c r="P156" s="344">
        <v>17.61748</v>
      </c>
      <c r="Q156" s="344">
        <v>17.904520000000002</v>
      </c>
      <c r="R156" s="345">
        <v>35.521999999999998</v>
      </c>
      <c r="S156" s="7"/>
      <c r="T156" s="7"/>
      <c r="U156" s="7"/>
      <c r="V156" s="7"/>
      <c r="W156" s="7"/>
      <c r="X156" s="7"/>
      <c r="Y156" s="7"/>
      <c r="Z156" s="7"/>
      <c r="AA156" s="7"/>
      <c r="AB156" s="7"/>
    </row>
    <row r="157" spans="1:28" s="315" customFormat="1">
      <c r="A157" s="341"/>
      <c r="B157" s="341"/>
      <c r="C157" s="341"/>
      <c r="D157" s="341"/>
      <c r="E157" s="342">
        <v>454</v>
      </c>
      <c r="F157" s="343">
        <v>95271.708450000006</v>
      </c>
      <c r="G157" s="344">
        <v>53939.653490000004</v>
      </c>
      <c r="H157" s="344">
        <v>149211.36194</v>
      </c>
      <c r="I157" s="344">
        <v>89547.817360000001</v>
      </c>
      <c r="J157" s="344">
        <v>29648.729609999999</v>
      </c>
      <c r="K157" s="344">
        <v>119196.54697</v>
      </c>
      <c r="L157" s="344">
        <v>1765.49756</v>
      </c>
      <c r="M157" s="344">
        <v>4467.0451900000007</v>
      </c>
      <c r="N157" s="344">
        <v>6232.5427499999996</v>
      </c>
      <c r="O157" s="344">
        <v>274640.45166000002</v>
      </c>
      <c r="P157" s="344">
        <v>41.276319999999998</v>
      </c>
      <c r="Q157" s="344">
        <v>14.78876</v>
      </c>
      <c r="R157" s="345">
        <v>56.065080000000002</v>
      </c>
      <c r="S157" s="7"/>
      <c r="T157" s="7"/>
      <c r="U157" s="7"/>
      <c r="V157" s="7"/>
      <c r="W157" s="7"/>
      <c r="X157" s="7"/>
      <c r="Y157" s="7"/>
      <c r="Z157" s="7"/>
      <c r="AA157" s="7"/>
      <c r="AB157" s="7"/>
    </row>
    <row r="158" spans="1:28" s="315" customFormat="1">
      <c r="A158" s="341"/>
      <c r="B158" s="341"/>
      <c r="C158" s="341"/>
      <c r="D158" s="341"/>
      <c r="E158" s="342">
        <v>475</v>
      </c>
      <c r="F158" s="343">
        <v>40203.172259999999</v>
      </c>
      <c r="G158" s="344">
        <v>8285.8984099999998</v>
      </c>
      <c r="H158" s="344">
        <v>48489.070670000001</v>
      </c>
      <c r="I158" s="344">
        <v>74398.724419999999</v>
      </c>
      <c r="J158" s="344">
        <v>23852.2343</v>
      </c>
      <c r="K158" s="344">
        <v>98250.958719999995</v>
      </c>
      <c r="L158" s="344">
        <v>2758.0045800000003</v>
      </c>
      <c r="M158" s="344">
        <v>918.25046999999995</v>
      </c>
      <c r="N158" s="344">
        <v>3676.2550499999998</v>
      </c>
      <c r="O158" s="344">
        <v>150416.28443999999</v>
      </c>
      <c r="P158" s="344">
        <v>40.923490000000001</v>
      </c>
      <c r="Q158" s="344">
        <v>5.5495400000000004</v>
      </c>
      <c r="R158" s="345">
        <v>46.473030000000001</v>
      </c>
      <c r="S158" s="7"/>
      <c r="T158" s="7"/>
      <c r="U158" s="7"/>
      <c r="V158" s="7"/>
      <c r="W158" s="7"/>
      <c r="X158" s="7"/>
      <c r="Y158" s="7"/>
      <c r="Z158" s="7"/>
      <c r="AA158" s="7"/>
      <c r="AB158" s="7"/>
    </row>
    <row r="159" spans="1:28" s="315" customFormat="1">
      <c r="A159" s="341"/>
      <c r="B159" s="341"/>
      <c r="C159" s="341"/>
      <c r="D159" s="341"/>
      <c r="E159" s="342">
        <v>522</v>
      </c>
      <c r="F159" s="343">
        <v>64087.79595</v>
      </c>
      <c r="G159" s="344">
        <v>25521.850050000001</v>
      </c>
      <c r="H159" s="344">
        <v>89609.645999999993</v>
      </c>
      <c r="I159" s="344">
        <v>124123.5714</v>
      </c>
      <c r="J159" s="344">
        <v>45686.327140000001</v>
      </c>
      <c r="K159" s="344">
        <v>169809.89853999999</v>
      </c>
      <c r="L159" s="344">
        <v>3563.0150899999999</v>
      </c>
      <c r="M159" s="344">
        <v>2147.4100600000002</v>
      </c>
      <c r="N159" s="344">
        <v>5710.42515</v>
      </c>
      <c r="O159" s="344">
        <v>265129.96969</v>
      </c>
      <c r="P159" s="344">
        <v>40.139900000000004</v>
      </c>
      <c r="Q159" s="344">
        <v>28.5642</v>
      </c>
      <c r="R159" s="345">
        <v>68.704100000000011</v>
      </c>
      <c r="S159" s="7"/>
      <c r="T159" s="7"/>
      <c r="U159" s="7"/>
      <c r="V159" s="7"/>
      <c r="W159" s="7"/>
      <c r="X159" s="7"/>
      <c r="Y159" s="7"/>
      <c r="Z159" s="7"/>
      <c r="AA159" s="7"/>
      <c r="AB159" s="7"/>
    </row>
    <row r="160" spans="1:28" s="315" customFormat="1">
      <c r="A160" s="341"/>
      <c r="B160" s="341"/>
      <c r="C160" s="341"/>
      <c r="D160" s="341"/>
      <c r="E160" s="342">
        <v>651</v>
      </c>
      <c r="F160" s="343">
        <v>6861.30771</v>
      </c>
      <c r="G160" s="344">
        <v>2942.46693</v>
      </c>
      <c r="H160" s="344">
        <v>9803.7746400000015</v>
      </c>
      <c r="I160" s="344">
        <v>305.84396000000004</v>
      </c>
      <c r="J160" s="344">
        <v>495.63377000000003</v>
      </c>
      <c r="K160" s="344">
        <v>801.47772999999995</v>
      </c>
      <c r="L160" s="344">
        <v>1.3577999999999999</v>
      </c>
      <c r="M160" s="344">
        <v>0</v>
      </c>
      <c r="N160" s="344">
        <v>1.3577999999999999</v>
      </c>
      <c r="O160" s="344">
        <v>10606.61017</v>
      </c>
      <c r="P160" s="344">
        <v>4.4060699999999997</v>
      </c>
      <c r="Q160" s="344">
        <v>1.92235</v>
      </c>
      <c r="R160" s="345">
        <v>6.3284200000000004</v>
      </c>
      <c r="S160" s="7"/>
      <c r="T160" s="7"/>
      <c r="U160" s="7"/>
      <c r="V160" s="7"/>
      <c r="W160" s="7"/>
      <c r="X160" s="7"/>
      <c r="Y160" s="7"/>
      <c r="Z160" s="7"/>
      <c r="AA160" s="7"/>
      <c r="AB160" s="7"/>
    </row>
    <row r="161" spans="1:28" s="315" customFormat="1">
      <c r="A161" s="341"/>
      <c r="B161" s="341"/>
      <c r="C161" s="341"/>
      <c r="D161" s="336" t="s">
        <v>59</v>
      </c>
      <c r="E161" s="337">
        <v>183</v>
      </c>
      <c r="F161" s="338">
        <v>20794.423739999998</v>
      </c>
      <c r="G161" s="339">
        <v>22134.66214</v>
      </c>
      <c r="H161" s="339">
        <v>42929.085880000006</v>
      </c>
      <c r="I161" s="339">
        <v>41789.470630000003</v>
      </c>
      <c r="J161" s="339">
        <v>33206.34276</v>
      </c>
      <c r="K161" s="339">
        <v>74995.813389999996</v>
      </c>
      <c r="L161" s="339">
        <v>2231.6067000000003</v>
      </c>
      <c r="M161" s="339">
        <v>648.57755000000009</v>
      </c>
      <c r="N161" s="339">
        <v>2880.1842499999998</v>
      </c>
      <c r="O161" s="339">
        <v>120805.08352</v>
      </c>
      <c r="P161" s="339">
        <v>35.643720000000002</v>
      </c>
      <c r="Q161" s="339">
        <v>5.1646599999999996</v>
      </c>
      <c r="R161" s="340">
        <v>40.80838</v>
      </c>
      <c r="S161" s="7"/>
      <c r="T161" s="7"/>
      <c r="U161" s="7"/>
      <c r="V161" s="7"/>
      <c r="W161" s="7"/>
      <c r="X161" s="7"/>
      <c r="Y161" s="7"/>
      <c r="Z161" s="7"/>
      <c r="AA161" s="7"/>
      <c r="AB161" s="7"/>
    </row>
    <row r="162" spans="1:28" s="315" customFormat="1">
      <c r="A162" s="341"/>
      <c r="B162" s="341"/>
      <c r="C162" s="341"/>
      <c r="D162" s="341"/>
      <c r="E162" s="342">
        <v>185</v>
      </c>
      <c r="F162" s="343">
        <v>76252.608099999998</v>
      </c>
      <c r="G162" s="344">
        <v>47026.664189999996</v>
      </c>
      <c r="H162" s="344">
        <v>123279.27229000001</v>
      </c>
      <c r="I162" s="344">
        <v>113641.64714</v>
      </c>
      <c r="J162" s="344">
        <v>88685.457650000011</v>
      </c>
      <c r="K162" s="344">
        <v>202327.10478999998</v>
      </c>
      <c r="L162" s="344">
        <v>2367.9093599999997</v>
      </c>
      <c r="M162" s="344">
        <v>3335.6169399999999</v>
      </c>
      <c r="N162" s="344">
        <v>5703.5262999999995</v>
      </c>
      <c r="O162" s="344">
        <v>331309.90337999997</v>
      </c>
      <c r="P162" s="344">
        <v>208.45553000000001</v>
      </c>
      <c r="Q162" s="344">
        <v>14.660129999999999</v>
      </c>
      <c r="R162" s="345">
        <v>223.11565999999999</v>
      </c>
      <c r="S162" s="7"/>
      <c r="T162" s="7"/>
      <c r="U162" s="7"/>
      <c r="V162" s="7"/>
      <c r="W162" s="7"/>
      <c r="X162" s="7"/>
      <c r="Y162" s="7"/>
      <c r="Z162" s="7"/>
      <c r="AA162" s="7"/>
      <c r="AB162" s="7"/>
    </row>
    <row r="163" spans="1:28" s="315" customFormat="1">
      <c r="A163" s="341"/>
      <c r="B163" s="341"/>
      <c r="C163" s="341"/>
      <c r="D163" s="341"/>
      <c r="E163" s="342">
        <v>583</v>
      </c>
      <c r="F163" s="343">
        <v>28837.120429999999</v>
      </c>
      <c r="G163" s="344">
        <v>21325.752940000002</v>
      </c>
      <c r="H163" s="344">
        <v>50162.873369999994</v>
      </c>
      <c r="I163" s="344">
        <v>63650.702259999998</v>
      </c>
      <c r="J163" s="344">
        <v>44386.850310000002</v>
      </c>
      <c r="K163" s="344">
        <v>108037.55257</v>
      </c>
      <c r="L163" s="344">
        <v>1724.48334</v>
      </c>
      <c r="M163" s="344">
        <v>1075.3969399999999</v>
      </c>
      <c r="N163" s="344">
        <v>2799.8802799999999</v>
      </c>
      <c r="O163" s="344">
        <v>161000.30622</v>
      </c>
      <c r="P163" s="344">
        <v>14.987690000000001</v>
      </c>
      <c r="Q163" s="344">
        <v>15.23316</v>
      </c>
      <c r="R163" s="345">
        <v>30.220849999999999</v>
      </c>
      <c r="S163" s="7"/>
      <c r="T163" s="7"/>
      <c r="U163" s="7"/>
      <c r="V163" s="7"/>
      <c r="W163" s="7"/>
      <c r="X163" s="7"/>
      <c r="Y163" s="7"/>
      <c r="Z163" s="7"/>
      <c r="AA163" s="7"/>
      <c r="AB163" s="7"/>
    </row>
    <row r="164" spans="1:28" s="315" customFormat="1">
      <c r="A164" s="341"/>
      <c r="B164" s="341"/>
      <c r="C164" s="341"/>
      <c r="D164" s="336" t="s">
        <v>60</v>
      </c>
      <c r="E164" s="337">
        <v>222</v>
      </c>
      <c r="F164" s="338">
        <v>77127.713930000013</v>
      </c>
      <c r="G164" s="339">
        <v>27945.451730000001</v>
      </c>
      <c r="H164" s="339">
        <v>105073.16566</v>
      </c>
      <c r="I164" s="339">
        <v>69184.475829999996</v>
      </c>
      <c r="J164" s="339">
        <v>48762.223979999995</v>
      </c>
      <c r="K164" s="339">
        <v>117946.69981000001</v>
      </c>
      <c r="L164" s="339">
        <v>4636.9308300000002</v>
      </c>
      <c r="M164" s="339">
        <v>4331.5534299999999</v>
      </c>
      <c r="N164" s="339">
        <v>8968.4842599999993</v>
      </c>
      <c r="O164" s="339">
        <v>231988.34972999999</v>
      </c>
      <c r="P164" s="339">
        <v>18.587109999999999</v>
      </c>
      <c r="Q164" s="339">
        <v>7.3878999999999992</v>
      </c>
      <c r="R164" s="340">
        <v>25.975009999999997</v>
      </c>
      <c r="S164" s="7"/>
      <c r="T164" s="7"/>
      <c r="U164" s="7"/>
      <c r="V164" s="7"/>
      <c r="W164" s="7"/>
      <c r="X164" s="7"/>
      <c r="Y164" s="7"/>
      <c r="Z164" s="7"/>
      <c r="AA164" s="7"/>
      <c r="AB164" s="7"/>
    </row>
    <row r="165" spans="1:28" s="315" customFormat="1">
      <c r="A165" s="341"/>
      <c r="B165" s="341"/>
      <c r="C165" s="341"/>
      <c r="D165" s="341"/>
      <c r="E165" s="342">
        <v>352</v>
      </c>
      <c r="F165" s="343">
        <v>27156.02621</v>
      </c>
      <c r="G165" s="344">
        <v>20901.903569999999</v>
      </c>
      <c r="H165" s="344">
        <v>48057.929779999999</v>
      </c>
      <c r="I165" s="344">
        <v>115566.06328</v>
      </c>
      <c r="J165" s="344">
        <v>23810.212680000001</v>
      </c>
      <c r="K165" s="344">
        <v>139376.27596</v>
      </c>
      <c r="L165" s="344">
        <v>1688.80412</v>
      </c>
      <c r="M165" s="344">
        <v>375.63027</v>
      </c>
      <c r="N165" s="344">
        <v>2064.4343899999999</v>
      </c>
      <c r="O165" s="344">
        <v>189498.64012999999</v>
      </c>
      <c r="P165" s="344">
        <v>15.6548</v>
      </c>
      <c r="Q165" s="344">
        <v>3.5701300000000002</v>
      </c>
      <c r="R165" s="345">
        <v>19.224930000000001</v>
      </c>
      <c r="S165" s="7"/>
      <c r="T165" s="7"/>
      <c r="U165" s="7"/>
      <c r="V165" s="7"/>
      <c r="W165" s="7"/>
      <c r="X165" s="7"/>
      <c r="Y165" s="7"/>
      <c r="Z165" s="7"/>
      <c r="AA165" s="7"/>
      <c r="AB165" s="7"/>
    </row>
    <row r="166" spans="1:28" s="315" customFormat="1">
      <c r="A166" s="341"/>
      <c r="B166" s="341"/>
      <c r="C166" s="341"/>
      <c r="D166" s="341"/>
      <c r="E166" s="342">
        <v>357</v>
      </c>
      <c r="F166" s="343">
        <v>53577.877369999995</v>
      </c>
      <c r="G166" s="344">
        <v>48673.629810000006</v>
      </c>
      <c r="H166" s="344">
        <v>102251.50718</v>
      </c>
      <c r="I166" s="344">
        <v>137160.24612999998</v>
      </c>
      <c r="J166" s="344">
        <v>74736.943900000013</v>
      </c>
      <c r="K166" s="344">
        <v>211897.19003</v>
      </c>
      <c r="L166" s="344">
        <v>4264.7053399999995</v>
      </c>
      <c r="M166" s="344">
        <v>2100.58295</v>
      </c>
      <c r="N166" s="344">
        <v>6365.2882900000004</v>
      </c>
      <c r="O166" s="344">
        <v>320513.98550000001</v>
      </c>
      <c r="P166" s="344">
        <v>27.169840000000001</v>
      </c>
      <c r="Q166" s="344">
        <v>7.8259499999999997</v>
      </c>
      <c r="R166" s="345">
        <v>34.99579</v>
      </c>
      <c r="S166" s="7"/>
      <c r="T166" s="7"/>
      <c r="U166" s="7"/>
      <c r="V166" s="7"/>
      <c r="W166" s="7"/>
      <c r="X166" s="7"/>
      <c r="Y166" s="7"/>
      <c r="Z166" s="7"/>
      <c r="AA166" s="7"/>
      <c r="AB166" s="7"/>
    </row>
    <row r="167" spans="1:28" s="315" customFormat="1">
      <c r="A167" s="341"/>
      <c r="B167" s="341"/>
      <c r="C167" s="341"/>
      <c r="D167" s="341"/>
      <c r="E167" s="342">
        <v>404</v>
      </c>
      <c r="F167" s="343">
        <v>17571.564579999998</v>
      </c>
      <c r="G167" s="344">
        <v>9661.5440500000004</v>
      </c>
      <c r="H167" s="344">
        <v>27233.108629999999</v>
      </c>
      <c r="I167" s="344">
        <v>63815.16244</v>
      </c>
      <c r="J167" s="344">
        <v>21679.99078</v>
      </c>
      <c r="K167" s="344">
        <v>85495.153219999993</v>
      </c>
      <c r="L167" s="344">
        <v>1318.6312499999999</v>
      </c>
      <c r="M167" s="344">
        <v>384.90671000000003</v>
      </c>
      <c r="N167" s="344">
        <v>1703.5379599999999</v>
      </c>
      <c r="O167" s="344">
        <v>114431.79981</v>
      </c>
      <c r="P167" s="344">
        <v>14.122</v>
      </c>
      <c r="Q167" s="344">
        <v>4.82484</v>
      </c>
      <c r="R167" s="345">
        <v>18.946840000000002</v>
      </c>
      <c r="S167" s="7"/>
      <c r="T167" s="7"/>
      <c r="U167" s="7"/>
      <c r="V167" s="7"/>
      <c r="W167" s="7"/>
      <c r="X167" s="7"/>
      <c r="Y167" s="7"/>
      <c r="Z167" s="7"/>
      <c r="AA167" s="7"/>
      <c r="AB167" s="7"/>
    </row>
    <row r="168" spans="1:28" s="315" customFormat="1">
      <c r="A168" s="341"/>
      <c r="B168" s="341"/>
      <c r="C168" s="341"/>
      <c r="D168" s="341"/>
      <c r="E168" s="342">
        <v>595</v>
      </c>
      <c r="F168" s="343">
        <v>37211.346490000004</v>
      </c>
      <c r="G168" s="344">
        <v>28763.20751</v>
      </c>
      <c r="H168" s="344">
        <v>65974.554000000004</v>
      </c>
      <c r="I168" s="344">
        <v>83583.359180000014</v>
      </c>
      <c r="J168" s="344">
        <v>35740.993600000002</v>
      </c>
      <c r="K168" s="344">
        <v>119324.35278</v>
      </c>
      <c r="L168" s="344">
        <v>1865.6855800000001</v>
      </c>
      <c r="M168" s="344">
        <v>429.26164</v>
      </c>
      <c r="N168" s="344">
        <v>2294.94722</v>
      </c>
      <c r="O168" s="344">
        <v>187593.85399999999</v>
      </c>
      <c r="P168" s="344">
        <v>22.05143</v>
      </c>
      <c r="Q168" s="344">
        <v>4.1319699999999999</v>
      </c>
      <c r="R168" s="345">
        <v>26.183400000000002</v>
      </c>
      <c r="S168" s="7"/>
      <c r="T168" s="7"/>
      <c r="U168" s="7"/>
      <c r="V168" s="7"/>
      <c r="W168" s="7"/>
      <c r="X168" s="7"/>
      <c r="Y168" s="7"/>
      <c r="Z168" s="7"/>
      <c r="AA168" s="7"/>
      <c r="AB168" s="7"/>
    </row>
    <row r="169" spans="1:28" s="315" customFormat="1">
      <c r="A169" s="341"/>
      <c r="B169" s="341"/>
      <c r="C169" s="341"/>
      <c r="D169" s="341"/>
      <c r="E169" s="342">
        <v>596</v>
      </c>
      <c r="F169" s="343">
        <v>27766.514350000001</v>
      </c>
      <c r="G169" s="344">
        <v>10142.81811</v>
      </c>
      <c r="H169" s="344">
        <v>37909.332459999998</v>
      </c>
      <c r="I169" s="344">
        <v>55903.914090000006</v>
      </c>
      <c r="J169" s="344">
        <v>20774.6476</v>
      </c>
      <c r="K169" s="344">
        <v>76678.561690000002</v>
      </c>
      <c r="L169" s="344">
        <v>907.51121999999998</v>
      </c>
      <c r="M169" s="344">
        <v>1176.7419600000001</v>
      </c>
      <c r="N169" s="344">
        <v>2084.2531800000002</v>
      </c>
      <c r="O169" s="344">
        <v>116672.14732999999</v>
      </c>
      <c r="P169" s="344">
        <v>9.4072099999999992</v>
      </c>
      <c r="Q169" s="344">
        <v>5.4314600000000004</v>
      </c>
      <c r="R169" s="345">
        <v>14.83867</v>
      </c>
      <c r="S169" s="7"/>
      <c r="T169" s="7"/>
      <c r="U169" s="7"/>
      <c r="V169" s="7"/>
      <c r="W169" s="7"/>
      <c r="X169" s="7"/>
      <c r="Y169" s="7"/>
      <c r="Z169" s="7"/>
      <c r="AA169" s="7"/>
      <c r="AB169" s="7"/>
    </row>
    <row r="170" spans="1:28" s="315" customFormat="1">
      <c r="A170" s="341"/>
      <c r="B170" s="341"/>
      <c r="C170" s="341"/>
      <c r="D170" s="336" t="s">
        <v>275</v>
      </c>
      <c r="E170" s="337">
        <v>236</v>
      </c>
      <c r="F170" s="338">
        <v>11682.001980000001</v>
      </c>
      <c r="G170" s="339">
        <v>5818.2959700000001</v>
      </c>
      <c r="H170" s="339">
        <v>17500.29795</v>
      </c>
      <c r="I170" s="339">
        <v>91679.97206</v>
      </c>
      <c r="J170" s="339">
        <v>36031.878290000001</v>
      </c>
      <c r="K170" s="339">
        <v>127711.85034999999</v>
      </c>
      <c r="L170" s="339">
        <v>3290.4445299999998</v>
      </c>
      <c r="M170" s="339">
        <v>1433.5714399999999</v>
      </c>
      <c r="N170" s="339">
        <v>4724.0159699999995</v>
      </c>
      <c r="O170" s="339">
        <v>149936.16427000001</v>
      </c>
      <c r="P170" s="339">
        <v>10.306649999999999</v>
      </c>
      <c r="Q170" s="339">
        <v>2.0508600000000001</v>
      </c>
      <c r="R170" s="340">
        <v>12.35751</v>
      </c>
      <c r="S170" s="7"/>
      <c r="T170" s="7"/>
      <c r="U170" s="7"/>
      <c r="V170" s="7"/>
      <c r="W170" s="7"/>
      <c r="X170" s="7"/>
      <c r="Y170" s="7"/>
      <c r="Z170" s="7"/>
      <c r="AA170" s="7"/>
      <c r="AB170" s="7"/>
    </row>
    <row r="171" spans="1:28" s="315" customFormat="1">
      <c r="A171" s="341"/>
      <c r="B171" s="341"/>
      <c r="C171" s="341"/>
      <c r="D171" s="336" t="s">
        <v>276</v>
      </c>
      <c r="E171" s="337">
        <v>335</v>
      </c>
      <c r="F171" s="338">
        <v>25224.951710000001</v>
      </c>
      <c r="G171" s="339">
        <v>13184.714769999999</v>
      </c>
      <c r="H171" s="339">
        <v>38409.66648</v>
      </c>
      <c r="I171" s="339">
        <v>116570.66743</v>
      </c>
      <c r="J171" s="339">
        <v>32518.938819999999</v>
      </c>
      <c r="K171" s="339">
        <v>149089.60625000001</v>
      </c>
      <c r="L171" s="339">
        <v>2371.3784100000003</v>
      </c>
      <c r="M171" s="339">
        <v>1834.5180500000001</v>
      </c>
      <c r="N171" s="339">
        <v>4205.8964599999999</v>
      </c>
      <c r="O171" s="339">
        <v>191705.16918999999</v>
      </c>
      <c r="P171" s="339">
        <v>33.390529999999998</v>
      </c>
      <c r="Q171" s="339">
        <v>14.96203</v>
      </c>
      <c r="R171" s="340">
        <v>48.352559999999997</v>
      </c>
      <c r="S171" s="7"/>
      <c r="T171" s="7"/>
      <c r="U171" s="7"/>
      <c r="V171" s="7"/>
      <c r="W171" s="7"/>
      <c r="X171" s="7"/>
      <c r="Y171" s="7"/>
      <c r="Z171" s="7"/>
      <c r="AA171" s="7"/>
      <c r="AB171" s="7"/>
    </row>
    <row r="172" spans="1:28" s="315" customFormat="1">
      <c r="A172" s="341"/>
      <c r="B172" s="341"/>
      <c r="C172" s="341"/>
      <c r="D172" s="336" t="s">
        <v>277</v>
      </c>
      <c r="E172" s="337">
        <v>187</v>
      </c>
      <c r="F172" s="338">
        <v>15175.333349999999</v>
      </c>
      <c r="G172" s="339">
        <v>4578.8408099999997</v>
      </c>
      <c r="H172" s="339">
        <v>19754.174159999999</v>
      </c>
      <c r="I172" s="339">
        <v>80349.513340000005</v>
      </c>
      <c r="J172" s="339">
        <v>52398.548219999997</v>
      </c>
      <c r="K172" s="339">
        <v>132748.06156</v>
      </c>
      <c r="L172" s="339">
        <v>983.99109999999996</v>
      </c>
      <c r="M172" s="339">
        <v>1139.4958200000001</v>
      </c>
      <c r="N172" s="339">
        <v>2123.4869199999998</v>
      </c>
      <c r="O172" s="339">
        <v>154625.72263999999</v>
      </c>
      <c r="P172" s="339">
        <v>5.2535500000000006</v>
      </c>
      <c r="Q172" s="339">
        <v>0.19209999999999999</v>
      </c>
      <c r="R172" s="340">
        <v>5.4456499999999997</v>
      </c>
      <c r="S172" s="7"/>
      <c r="T172" s="7"/>
      <c r="U172" s="7"/>
      <c r="V172" s="7"/>
      <c r="W172" s="7"/>
      <c r="X172" s="7"/>
      <c r="Y172" s="7"/>
      <c r="Z172" s="7"/>
      <c r="AA172" s="7"/>
      <c r="AB172" s="7"/>
    </row>
    <row r="173" spans="1:28" s="315" customFormat="1">
      <c r="A173" s="341"/>
      <c r="B173" s="341"/>
      <c r="C173" s="341"/>
      <c r="D173" s="341"/>
      <c r="E173" s="342">
        <v>560</v>
      </c>
      <c r="F173" s="343">
        <v>12504.163919999999</v>
      </c>
      <c r="G173" s="344">
        <v>4836.2795999999998</v>
      </c>
      <c r="H173" s="344">
        <v>17340.443520000001</v>
      </c>
      <c r="I173" s="344">
        <v>51181.481289999996</v>
      </c>
      <c r="J173" s="344">
        <v>31504.093940000002</v>
      </c>
      <c r="K173" s="344">
        <v>82685.575230000002</v>
      </c>
      <c r="L173" s="344">
        <v>1128.5842600000001</v>
      </c>
      <c r="M173" s="344">
        <v>864.25277000000006</v>
      </c>
      <c r="N173" s="344">
        <v>1992.8370300000001</v>
      </c>
      <c r="O173" s="344">
        <v>102018.85578</v>
      </c>
      <c r="P173" s="344">
        <v>32.350319999999996</v>
      </c>
      <c r="Q173" s="344">
        <v>13.3423</v>
      </c>
      <c r="R173" s="345">
        <v>45.692620000000005</v>
      </c>
      <c r="S173" s="7"/>
      <c r="T173" s="7"/>
      <c r="U173" s="7"/>
      <c r="V173" s="7"/>
      <c r="W173" s="7"/>
      <c r="X173" s="7"/>
      <c r="Y173" s="7"/>
      <c r="Z173" s="7"/>
      <c r="AA173" s="7"/>
      <c r="AB173" s="7"/>
    </row>
    <row r="174" spans="1:28" s="315" customFormat="1">
      <c r="A174" s="341"/>
      <c r="B174" s="341"/>
      <c r="C174" s="341"/>
      <c r="D174" s="341"/>
      <c r="E174" s="342">
        <v>576</v>
      </c>
      <c r="F174" s="343">
        <v>45563.718780000003</v>
      </c>
      <c r="G174" s="344">
        <v>68375.611700000009</v>
      </c>
      <c r="H174" s="344">
        <v>113939.33048</v>
      </c>
      <c r="I174" s="344">
        <v>57307.364829999999</v>
      </c>
      <c r="J174" s="344">
        <v>90193.30846</v>
      </c>
      <c r="K174" s="344">
        <v>147500.67329000001</v>
      </c>
      <c r="L174" s="344">
        <v>2413.7997300000002</v>
      </c>
      <c r="M174" s="344">
        <v>1944.7577200000001</v>
      </c>
      <c r="N174" s="344">
        <v>4358.5574500000002</v>
      </c>
      <c r="O174" s="344">
        <v>265798.56121999997</v>
      </c>
      <c r="P174" s="344">
        <v>29.497540000000001</v>
      </c>
      <c r="Q174" s="344">
        <v>4.0289099999999998</v>
      </c>
      <c r="R174" s="345">
        <v>33.526449999999997</v>
      </c>
      <c r="S174" s="7"/>
      <c r="T174" s="7"/>
      <c r="U174" s="7"/>
      <c r="V174" s="7"/>
      <c r="W174" s="7"/>
      <c r="X174" s="7"/>
      <c r="Y174" s="7"/>
      <c r="Z174" s="7"/>
      <c r="AA174" s="7"/>
      <c r="AB174" s="7"/>
    </row>
    <row r="175" spans="1:28" s="315" customFormat="1">
      <c r="A175" s="341"/>
      <c r="B175" s="341"/>
      <c r="C175" s="341"/>
      <c r="D175" s="341"/>
      <c r="E175" s="342">
        <v>581</v>
      </c>
      <c r="F175" s="343">
        <v>23922.310160000001</v>
      </c>
      <c r="G175" s="344">
        <v>51323.91244</v>
      </c>
      <c r="H175" s="344">
        <v>75246.222599999994</v>
      </c>
      <c r="I175" s="344">
        <v>46875.233340000006</v>
      </c>
      <c r="J175" s="344">
        <v>59539.906350000005</v>
      </c>
      <c r="K175" s="344">
        <v>106415.13969</v>
      </c>
      <c r="L175" s="344">
        <v>1015.1760300000001</v>
      </c>
      <c r="M175" s="344">
        <v>522.41517999999996</v>
      </c>
      <c r="N175" s="344">
        <v>1537.59121</v>
      </c>
      <c r="O175" s="344">
        <v>183198.9535</v>
      </c>
      <c r="P175" s="344">
        <v>7.1759799999999991</v>
      </c>
      <c r="Q175" s="344">
        <v>1.7605999999999999</v>
      </c>
      <c r="R175" s="345">
        <v>8.9365799999999993</v>
      </c>
      <c r="S175" s="7"/>
      <c r="T175" s="7"/>
      <c r="U175" s="7"/>
      <c r="V175" s="7"/>
      <c r="W175" s="7"/>
      <c r="X175" s="7"/>
      <c r="Y175" s="7"/>
      <c r="Z175" s="7"/>
      <c r="AA175" s="7"/>
      <c r="AB175" s="7"/>
    </row>
    <row r="176" spans="1:28" s="315" customFormat="1">
      <c r="A176" s="341"/>
      <c r="B176" s="341"/>
      <c r="C176" s="341"/>
      <c r="D176" s="336" t="s">
        <v>62</v>
      </c>
      <c r="E176" s="337">
        <v>188</v>
      </c>
      <c r="F176" s="338">
        <v>1221718.5604999999</v>
      </c>
      <c r="G176" s="339">
        <v>1030144.9925599999</v>
      </c>
      <c r="H176" s="339">
        <v>2251863.5530599998</v>
      </c>
      <c r="I176" s="339">
        <v>2505978.9796799999</v>
      </c>
      <c r="J176" s="339">
        <v>1483383.7514300002</v>
      </c>
      <c r="K176" s="339">
        <v>3989362.7311100001</v>
      </c>
      <c r="L176" s="339">
        <v>140463.34922999999</v>
      </c>
      <c r="M176" s="339">
        <v>98774.302970000004</v>
      </c>
      <c r="N176" s="339">
        <v>239237.65219999998</v>
      </c>
      <c r="O176" s="339">
        <v>6480463.9363700002</v>
      </c>
      <c r="P176" s="339">
        <v>8479382.984170001</v>
      </c>
      <c r="Q176" s="339">
        <v>3334155.73239</v>
      </c>
      <c r="R176" s="340">
        <v>11813538.716559999</v>
      </c>
      <c r="S176" s="7"/>
      <c r="T176" s="7"/>
      <c r="U176" s="7"/>
      <c r="V176" s="7"/>
      <c r="W176" s="7"/>
      <c r="X176" s="7"/>
      <c r="Y176" s="7"/>
      <c r="Z176" s="7"/>
      <c r="AA176" s="7"/>
      <c r="AB176" s="7"/>
    </row>
    <row r="177" spans="1:28" s="315" customFormat="1">
      <c r="A177" s="341"/>
      <c r="B177" s="341"/>
      <c r="C177" s="341"/>
      <c r="D177" s="341"/>
      <c r="E177" s="342">
        <v>189</v>
      </c>
      <c r="F177" s="343">
        <v>305427.32670999999</v>
      </c>
      <c r="G177" s="344">
        <v>374402.25520999997</v>
      </c>
      <c r="H177" s="344">
        <v>679829.58191999991</v>
      </c>
      <c r="I177" s="344">
        <v>125794.21384</v>
      </c>
      <c r="J177" s="344">
        <v>186493.18940999999</v>
      </c>
      <c r="K177" s="344">
        <v>312287.40324999997</v>
      </c>
      <c r="L177" s="344">
        <v>9290.437179999999</v>
      </c>
      <c r="M177" s="344">
        <v>10787.22753</v>
      </c>
      <c r="N177" s="344">
        <v>20077.664710000001</v>
      </c>
      <c r="O177" s="344">
        <v>1012194.64988</v>
      </c>
      <c r="P177" s="344">
        <v>101.81571000000001</v>
      </c>
      <c r="Q177" s="344">
        <v>181.38972000000001</v>
      </c>
      <c r="R177" s="345">
        <v>283.20542999999998</v>
      </c>
      <c r="S177" s="7"/>
      <c r="T177" s="7"/>
      <c r="U177" s="7"/>
      <c r="V177" s="7"/>
      <c r="W177" s="7"/>
      <c r="X177" s="7"/>
      <c r="Y177" s="7"/>
      <c r="Z177" s="7"/>
      <c r="AA177" s="7"/>
      <c r="AB177" s="7"/>
    </row>
    <row r="178" spans="1:28" s="315" customFormat="1">
      <c r="A178" s="341"/>
      <c r="B178" s="341"/>
      <c r="C178" s="341"/>
      <c r="D178" s="341"/>
      <c r="E178" s="342">
        <v>190</v>
      </c>
      <c r="F178" s="343">
        <v>84476.006859999994</v>
      </c>
      <c r="G178" s="344">
        <v>38693.695520000001</v>
      </c>
      <c r="H178" s="344">
        <v>123169.70238</v>
      </c>
      <c r="I178" s="344">
        <v>53798.464780000002</v>
      </c>
      <c r="J178" s="344">
        <v>67919.718999999997</v>
      </c>
      <c r="K178" s="344">
        <v>121718.18378000001</v>
      </c>
      <c r="L178" s="344">
        <v>1424.0743400000001</v>
      </c>
      <c r="M178" s="344">
        <v>1054.47756</v>
      </c>
      <c r="N178" s="344">
        <v>2478.5518999999999</v>
      </c>
      <c r="O178" s="344">
        <v>247366.43806000001</v>
      </c>
      <c r="P178" s="344">
        <v>9.4244799999999991</v>
      </c>
      <c r="Q178" s="344">
        <v>20.36748</v>
      </c>
      <c r="R178" s="345">
        <v>29.79196</v>
      </c>
      <c r="S178" s="7"/>
      <c r="T178" s="7"/>
      <c r="U178" s="7"/>
      <c r="V178" s="7"/>
      <c r="W178" s="7"/>
      <c r="X178" s="7"/>
      <c r="Y178" s="7"/>
      <c r="Z178" s="7"/>
      <c r="AA178" s="7"/>
      <c r="AB178" s="7"/>
    </row>
    <row r="179" spans="1:28" s="315" customFormat="1">
      <c r="A179" s="341"/>
      <c r="B179" s="341"/>
      <c r="C179" s="341"/>
      <c r="D179" s="341"/>
      <c r="E179" s="342">
        <v>191</v>
      </c>
      <c r="F179" s="343">
        <v>50586.99798</v>
      </c>
      <c r="G179" s="344">
        <v>182660.01256</v>
      </c>
      <c r="H179" s="344">
        <v>233247.01053999999</v>
      </c>
      <c r="I179" s="344">
        <v>63414.82084</v>
      </c>
      <c r="J179" s="344">
        <v>103047.58984999999</v>
      </c>
      <c r="K179" s="344">
        <v>166462.41068999999</v>
      </c>
      <c r="L179" s="344">
        <v>1782.3639800000001</v>
      </c>
      <c r="M179" s="344">
        <v>1371.73918</v>
      </c>
      <c r="N179" s="344">
        <v>3154.1031600000001</v>
      </c>
      <c r="O179" s="344">
        <v>402863.52438999998</v>
      </c>
      <c r="P179" s="344">
        <v>29.398769999999999</v>
      </c>
      <c r="Q179" s="344">
        <v>24.460129999999999</v>
      </c>
      <c r="R179" s="345">
        <v>53.858899999999998</v>
      </c>
      <c r="S179" s="7"/>
      <c r="T179" s="7"/>
      <c r="U179" s="7"/>
      <c r="V179" s="7"/>
      <c r="W179" s="7"/>
      <c r="X179" s="7"/>
      <c r="Y179" s="7"/>
      <c r="Z179" s="7"/>
      <c r="AA179" s="7"/>
      <c r="AB179" s="7"/>
    </row>
    <row r="180" spans="1:28" s="315" customFormat="1">
      <c r="A180" s="341"/>
      <c r="B180" s="341"/>
      <c r="C180" s="341"/>
      <c r="D180" s="341"/>
      <c r="E180" s="342">
        <v>194</v>
      </c>
      <c r="F180" s="343">
        <v>82388.892959999997</v>
      </c>
      <c r="G180" s="344">
        <v>195878.95691000001</v>
      </c>
      <c r="H180" s="344">
        <v>278267.84986999998</v>
      </c>
      <c r="I180" s="344">
        <v>105413.21604</v>
      </c>
      <c r="J180" s="344">
        <v>171591.46005000002</v>
      </c>
      <c r="K180" s="344">
        <v>277004.67608999996</v>
      </c>
      <c r="L180" s="344">
        <v>3305.8494999999998</v>
      </c>
      <c r="M180" s="344">
        <v>3790.8272299999999</v>
      </c>
      <c r="N180" s="344">
        <v>7096.6767300000001</v>
      </c>
      <c r="O180" s="344">
        <v>562369.20269000006</v>
      </c>
      <c r="P180" s="344">
        <v>187.25912</v>
      </c>
      <c r="Q180" s="344">
        <v>39.38494</v>
      </c>
      <c r="R180" s="345">
        <v>226.64406</v>
      </c>
      <c r="S180" s="7"/>
      <c r="T180" s="7"/>
      <c r="U180" s="7"/>
      <c r="V180" s="7"/>
      <c r="W180" s="7"/>
      <c r="X180" s="7"/>
      <c r="Y180" s="7"/>
      <c r="Z180" s="7"/>
      <c r="AA180" s="7"/>
      <c r="AB180" s="7"/>
    </row>
    <row r="181" spans="1:28" s="315" customFormat="1">
      <c r="A181" s="341"/>
      <c r="B181" s="341"/>
      <c r="C181" s="341"/>
      <c r="D181" s="341"/>
      <c r="E181" s="342">
        <v>246</v>
      </c>
      <c r="F181" s="343">
        <v>47820.296280000002</v>
      </c>
      <c r="G181" s="344">
        <v>24654.379079999999</v>
      </c>
      <c r="H181" s="344">
        <v>72474.675359999994</v>
      </c>
      <c r="I181" s="344">
        <v>42243.890939999997</v>
      </c>
      <c r="J181" s="344">
        <v>41388.975659999996</v>
      </c>
      <c r="K181" s="344">
        <v>83632.866599999994</v>
      </c>
      <c r="L181" s="344">
        <v>1220.4018899999999</v>
      </c>
      <c r="M181" s="344">
        <v>1705.1266900000001</v>
      </c>
      <c r="N181" s="344">
        <v>2925.5285800000001</v>
      </c>
      <c r="O181" s="344">
        <v>159033.07053999999</v>
      </c>
      <c r="P181" s="344">
        <v>23.28256</v>
      </c>
      <c r="Q181" s="344">
        <v>25.612580000000001</v>
      </c>
      <c r="R181" s="345">
        <v>48.895139999999998</v>
      </c>
      <c r="S181" s="7"/>
      <c r="T181" s="7"/>
      <c r="U181" s="7"/>
      <c r="V181" s="7"/>
      <c r="W181" s="7"/>
      <c r="X181" s="7"/>
      <c r="Y181" s="7"/>
      <c r="Z181" s="7"/>
      <c r="AA181" s="7"/>
      <c r="AB181" s="7"/>
    </row>
    <row r="182" spans="1:28" s="315" customFormat="1">
      <c r="A182" s="341"/>
      <c r="B182" s="341"/>
      <c r="C182" s="341"/>
      <c r="D182" s="341"/>
      <c r="E182" s="342">
        <v>254</v>
      </c>
      <c r="F182" s="343">
        <v>94796.220530000006</v>
      </c>
      <c r="G182" s="344">
        <v>81563.818319999991</v>
      </c>
      <c r="H182" s="344">
        <v>176360.03884999998</v>
      </c>
      <c r="I182" s="344">
        <v>86793.176290000003</v>
      </c>
      <c r="J182" s="344">
        <v>195593.31438</v>
      </c>
      <c r="K182" s="344">
        <v>282386.49067000003</v>
      </c>
      <c r="L182" s="344">
        <v>2029.0027399999999</v>
      </c>
      <c r="M182" s="344">
        <v>1380.9183899999998</v>
      </c>
      <c r="N182" s="344">
        <v>3409.9211299999997</v>
      </c>
      <c r="O182" s="344">
        <v>462156.45064999996</v>
      </c>
      <c r="P182" s="344">
        <v>111.06537</v>
      </c>
      <c r="Q182" s="344">
        <v>56.882580000000004</v>
      </c>
      <c r="R182" s="345">
        <v>167.94795000000002</v>
      </c>
      <c r="S182" s="7"/>
      <c r="T182" s="7"/>
      <c r="U182" s="7"/>
      <c r="V182" s="7"/>
      <c r="W182" s="7"/>
      <c r="X182" s="7"/>
      <c r="Y182" s="7"/>
      <c r="Z182" s="7"/>
      <c r="AA182" s="7"/>
      <c r="AB182" s="7"/>
    </row>
    <row r="183" spans="1:28" s="315" customFormat="1">
      <c r="A183" s="341"/>
      <c r="B183" s="341"/>
      <c r="C183" s="341"/>
      <c r="D183" s="341"/>
      <c r="E183" s="342">
        <v>416</v>
      </c>
      <c r="F183" s="343">
        <v>34107.180310000003</v>
      </c>
      <c r="G183" s="344">
        <v>31235.098379999999</v>
      </c>
      <c r="H183" s="344">
        <v>65342.278689999999</v>
      </c>
      <c r="I183" s="344">
        <v>47786.416100000002</v>
      </c>
      <c r="J183" s="344">
        <v>42191.284799999994</v>
      </c>
      <c r="K183" s="344">
        <v>89977.700900000011</v>
      </c>
      <c r="L183" s="344">
        <v>1194.91056</v>
      </c>
      <c r="M183" s="344">
        <v>1612.7502400000001</v>
      </c>
      <c r="N183" s="344">
        <v>2807.6607999999997</v>
      </c>
      <c r="O183" s="344">
        <v>158127.64038999999</v>
      </c>
      <c r="P183" s="344">
        <v>15.23836</v>
      </c>
      <c r="Q183" s="344">
        <v>24.998529999999999</v>
      </c>
      <c r="R183" s="345">
        <v>40.236890000000002</v>
      </c>
      <c r="S183" s="7"/>
      <c r="T183" s="7"/>
      <c r="U183" s="7"/>
      <c r="V183" s="7"/>
      <c r="W183" s="7"/>
      <c r="X183" s="7"/>
      <c r="Y183" s="7"/>
      <c r="Z183" s="7"/>
      <c r="AA183" s="7"/>
      <c r="AB183" s="7"/>
    </row>
    <row r="184" spans="1:28" s="315" customFormat="1">
      <c r="A184" s="341"/>
      <c r="B184" s="341"/>
      <c r="C184" s="341"/>
      <c r="D184" s="341"/>
      <c r="E184" s="342">
        <v>599</v>
      </c>
      <c r="F184" s="343">
        <v>98661.422890000002</v>
      </c>
      <c r="G184" s="344">
        <v>68996.583799999993</v>
      </c>
      <c r="H184" s="344">
        <v>167658.00669000001</v>
      </c>
      <c r="I184" s="344">
        <v>92452.59126999999</v>
      </c>
      <c r="J184" s="344">
        <v>125787.82226</v>
      </c>
      <c r="K184" s="344">
        <v>218240.41352999999</v>
      </c>
      <c r="L184" s="344">
        <v>1934.6271100000001</v>
      </c>
      <c r="M184" s="344">
        <v>1082.5171</v>
      </c>
      <c r="N184" s="344">
        <v>3017.1442099999999</v>
      </c>
      <c r="O184" s="344">
        <v>388915.56443000003</v>
      </c>
      <c r="P184" s="344">
        <v>25.946270000000002</v>
      </c>
      <c r="Q184" s="344">
        <v>16.511610000000001</v>
      </c>
      <c r="R184" s="345">
        <v>42.457879999999996</v>
      </c>
      <c r="S184" s="7"/>
      <c r="T184" s="7"/>
      <c r="U184" s="7"/>
      <c r="V184" s="7"/>
      <c r="W184" s="7"/>
      <c r="X184" s="7"/>
      <c r="Y184" s="7"/>
      <c r="Z184" s="7"/>
      <c r="AA184" s="7"/>
      <c r="AB184" s="7"/>
    </row>
    <row r="185" spans="1:28" s="315" customFormat="1">
      <c r="A185" s="341"/>
      <c r="B185" s="341"/>
      <c r="C185" s="341"/>
      <c r="D185" s="341"/>
      <c r="E185" s="342">
        <v>621</v>
      </c>
      <c r="F185" s="343">
        <v>56779.420770000004</v>
      </c>
      <c r="G185" s="344">
        <v>51475.012600000002</v>
      </c>
      <c r="H185" s="344">
        <v>108254.43337</v>
      </c>
      <c r="I185" s="344">
        <v>60909.315419999999</v>
      </c>
      <c r="J185" s="344">
        <v>85855.051030000002</v>
      </c>
      <c r="K185" s="344">
        <v>146764.36645</v>
      </c>
      <c r="L185" s="344">
        <v>3626.1307299999999</v>
      </c>
      <c r="M185" s="344">
        <v>3599.0107699999999</v>
      </c>
      <c r="N185" s="344">
        <v>7225.1414999999997</v>
      </c>
      <c r="O185" s="344">
        <v>262243.94131999998</v>
      </c>
      <c r="P185" s="344">
        <v>18.344799999999999</v>
      </c>
      <c r="Q185" s="344">
        <v>6.5605200000000004</v>
      </c>
      <c r="R185" s="345">
        <v>24.90532</v>
      </c>
      <c r="S185" s="7"/>
      <c r="T185" s="7"/>
      <c r="U185" s="7"/>
      <c r="V185" s="7"/>
      <c r="W185" s="7"/>
      <c r="X185" s="7"/>
      <c r="Y185" s="7"/>
      <c r="Z185" s="7"/>
      <c r="AA185" s="7"/>
      <c r="AB185" s="7"/>
    </row>
    <row r="186" spans="1:28" s="315" customFormat="1">
      <c r="A186" s="341"/>
      <c r="B186" s="341"/>
      <c r="C186" s="341"/>
      <c r="D186" s="341"/>
      <c r="E186" s="342">
        <v>647</v>
      </c>
      <c r="F186" s="343">
        <v>512.42935999999997</v>
      </c>
      <c r="G186" s="344">
        <v>5164.7283200000002</v>
      </c>
      <c r="H186" s="344">
        <v>5677.1576799999993</v>
      </c>
      <c r="I186" s="344">
        <v>10748.898289999999</v>
      </c>
      <c r="J186" s="344">
        <v>73569.795469999997</v>
      </c>
      <c r="K186" s="344">
        <v>84318.693760000009</v>
      </c>
      <c r="L186" s="344">
        <v>22433.688679999999</v>
      </c>
      <c r="M186" s="344">
        <v>131991.96961</v>
      </c>
      <c r="N186" s="344">
        <v>154425.65828999999</v>
      </c>
      <c r="O186" s="344">
        <v>244421.50972999999</v>
      </c>
      <c r="P186" s="344">
        <v>2.8030000000000003E-2</v>
      </c>
      <c r="Q186" s="344">
        <v>0</v>
      </c>
      <c r="R186" s="345">
        <v>2.8030000000000003E-2</v>
      </c>
      <c r="S186" s="7"/>
      <c r="T186" s="7"/>
      <c r="U186" s="7"/>
      <c r="V186" s="7"/>
      <c r="W186" s="7"/>
      <c r="X186" s="7"/>
      <c r="Y186" s="7"/>
      <c r="Z186" s="7"/>
      <c r="AA186" s="7"/>
      <c r="AB186" s="7"/>
    </row>
    <row r="187" spans="1:28" s="315" customFormat="1">
      <c r="A187" s="341"/>
      <c r="B187" s="341"/>
      <c r="C187" s="341"/>
      <c r="D187" s="341"/>
      <c r="E187" s="342">
        <v>677</v>
      </c>
      <c r="F187" s="343">
        <v>82.579250000000002</v>
      </c>
      <c r="G187" s="344">
        <v>1543.1297099999999</v>
      </c>
      <c r="H187" s="344">
        <v>1625.7089599999999</v>
      </c>
      <c r="I187" s="344">
        <v>5896.8197</v>
      </c>
      <c r="J187" s="344">
        <v>16774.461009999999</v>
      </c>
      <c r="K187" s="344">
        <v>22671.280709999999</v>
      </c>
      <c r="L187" s="344">
        <v>10212.598669999999</v>
      </c>
      <c r="M187" s="344">
        <v>23649.090070000002</v>
      </c>
      <c r="N187" s="344">
        <v>33861.688740000005</v>
      </c>
      <c r="O187" s="344">
        <v>58158.678409999993</v>
      </c>
      <c r="P187" s="344">
        <v>1.435E-2</v>
      </c>
      <c r="Q187" s="344">
        <v>0</v>
      </c>
      <c r="R187" s="345">
        <v>1.435E-2</v>
      </c>
      <c r="S187" s="7"/>
      <c r="T187" s="7"/>
      <c r="U187" s="7"/>
      <c r="V187" s="7"/>
      <c r="W187" s="7"/>
      <c r="X187" s="7"/>
      <c r="Y187" s="7"/>
      <c r="Z187" s="7"/>
      <c r="AA187" s="7"/>
      <c r="AB187" s="7"/>
    </row>
    <row r="188" spans="1:28" s="315" customFormat="1">
      <c r="A188" s="341"/>
      <c r="B188" s="341"/>
      <c r="C188" s="341"/>
      <c r="D188" s="336" t="s">
        <v>84</v>
      </c>
      <c r="E188" s="337">
        <v>195</v>
      </c>
      <c r="F188" s="338">
        <v>44201.672250000003</v>
      </c>
      <c r="G188" s="339">
        <v>12318.52082</v>
      </c>
      <c r="H188" s="339">
        <v>56520.193070000001</v>
      </c>
      <c r="I188" s="339">
        <v>131303.10146999999</v>
      </c>
      <c r="J188" s="339">
        <v>38381.208599999998</v>
      </c>
      <c r="K188" s="339">
        <v>169684.31007000001</v>
      </c>
      <c r="L188" s="339">
        <v>2701.9632299999998</v>
      </c>
      <c r="M188" s="339">
        <v>937.45967000000007</v>
      </c>
      <c r="N188" s="339">
        <v>3639.4229</v>
      </c>
      <c r="O188" s="339">
        <v>229843.92603999999</v>
      </c>
      <c r="P188" s="339">
        <v>14.34018</v>
      </c>
      <c r="Q188" s="339">
        <v>5.6843199999999996</v>
      </c>
      <c r="R188" s="340">
        <v>20.0245</v>
      </c>
      <c r="S188" s="7"/>
      <c r="T188" s="7"/>
      <c r="U188" s="7"/>
      <c r="V188" s="7"/>
      <c r="W188" s="7"/>
      <c r="X188" s="7"/>
      <c r="Y188" s="7"/>
      <c r="Z188" s="7"/>
      <c r="AA188" s="7"/>
      <c r="AB188" s="7"/>
    </row>
    <row r="189" spans="1:28" s="315" customFormat="1">
      <c r="A189" s="341"/>
      <c r="B189" s="341"/>
      <c r="C189" s="341"/>
      <c r="D189" s="341"/>
      <c r="E189" s="342">
        <v>419</v>
      </c>
      <c r="F189" s="343">
        <v>18992.608090000002</v>
      </c>
      <c r="G189" s="344">
        <v>5706.5973800000002</v>
      </c>
      <c r="H189" s="344">
        <v>24699.205469999997</v>
      </c>
      <c r="I189" s="344">
        <v>135107.55703</v>
      </c>
      <c r="J189" s="344">
        <v>19785.794239999999</v>
      </c>
      <c r="K189" s="344">
        <v>154893.35127000001</v>
      </c>
      <c r="L189" s="344">
        <v>1211.2258899999999</v>
      </c>
      <c r="M189" s="344">
        <v>1288.2881</v>
      </c>
      <c r="N189" s="344">
        <v>2499.5139900000004</v>
      </c>
      <c r="O189" s="344">
        <v>182092.07072999998</v>
      </c>
      <c r="P189" s="344">
        <v>4.1633100000000001</v>
      </c>
      <c r="Q189" s="344">
        <v>5.5552700000000002</v>
      </c>
      <c r="R189" s="345">
        <v>9.7185799999999993</v>
      </c>
      <c r="S189" s="7"/>
      <c r="T189" s="7"/>
      <c r="U189" s="7"/>
      <c r="V189" s="7"/>
      <c r="W189" s="7"/>
      <c r="X189" s="7"/>
      <c r="Y189" s="7"/>
      <c r="Z189" s="7"/>
      <c r="AA189" s="7"/>
      <c r="AB189" s="7"/>
    </row>
    <row r="190" spans="1:28" s="315" customFormat="1">
      <c r="A190" s="341"/>
      <c r="B190" s="341"/>
      <c r="C190" s="341"/>
      <c r="D190" s="341"/>
      <c r="E190" s="342">
        <v>709</v>
      </c>
      <c r="F190" s="343">
        <v>0</v>
      </c>
      <c r="G190" s="344">
        <v>0</v>
      </c>
      <c r="H190" s="344">
        <v>0</v>
      </c>
      <c r="I190" s="344">
        <v>1964.3370500000001</v>
      </c>
      <c r="J190" s="344">
        <v>1004.8683199999999</v>
      </c>
      <c r="K190" s="344">
        <v>2969.2053700000001</v>
      </c>
      <c r="L190" s="344">
        <v>359.78363000000002</v>
      </c>
      <c r="M190" s="344">
        <v>11.6076</v>
      </c>
      <c r="N190" s="344">
        <v>371.39123000000001</v>
      </c>
      <c r="O190" s="344">
        <v>3340.5966000000003</v>
      </c>
      <c r="P190" s="344">
        <v>0</v>
      </c>
      <c r="Q190" s="344">
        <v>0</v>
      </c>
      <c r="R190" s="345">
        <v>0</v>
      </c>
      <c r="S190" s="7"/>
      <c r="T190" s="7"/>
      <c r="U190" s="7"/>
      <c r="V190" s="7"/>
      <c r="W190" s="7"/>
      <c r="X190" s="7"/>
      <c r="Y190" s="7"/>
      <c r="Z190" s="7"/>
      <c r="AA190" s="7"/>
      <c r="AB190" s="7"/>
    </row>
    <row r="191" spans="1:28" s="315" customFormat="1">
      <c r="A191" s="341"/>
      <c r="B191" s="341"/>
      <c r="C191" s="341"/>
      <c r="D191" s="336" t="s">
        <v>69</v>
      </c>
      <c r="E191" s="337">
        <v>240</v>
      </c>
      <c r="F191" s="338">
        <v>92128.133629999997</v>
      </c>
      <c r="G191" s="339">
        <v>77151.442159999991</v>
      </c>
      <c r="H191" s="339">
        <v>169279.57579</v>
      </c>
      <c r="I191" s="339">
        <v>100410.57982</v>
      </c>
      <c r="J191" s="339">
        <v>123605.92145000001</v>
      </c>
      <c r="K191" s="339">
        <v>224016.50127000001</v>
      </c>
      <c r="L191" s="339">
        <v>3618.5237200000001</v>
      </c>
      <c r="M191" s="339">
        <v>3743.3407900000002</v>
      </c>
      <c r="N191" s="339">
        <v>7361.8645099999994</v>
      </c>
      <c r="O191" s="339">
        <v>400657.94156999997</v>
      </c>
      <c r="P191" s="339">
        <v>112.17991000000001</v>
      </c>
      <c r="Q191" s="339">
        <v>20.956150000000001</v>
      </c>
      <c r="R191" s="340">
        <v>133.13605999999999</v>
      </c>
      <c r="S191" s="7"/>
      <c r="T191" s="7"/>
      <c r="U191" s="7"/>
      <c r="V191" s="7"/>
      <c r="W191" s="7"/>
      <c r="X191" s="7"/>
      <c r="Y191" s="7"/>
      <c r="Z191" s="7"/>
      <c r="AA191" s="7"/>
      <c r="AB191" s="7"/>
    </row>
    <row r="192" spans="1:28" s="315" customFormat="1">
      <c r="A192" s="341"/>
      <c r="B192" s="341"/>
      <c r="C192" s="341"/>
      <c r="D192" s="341"/>
      <c r="E192" s="342">
        <v>241</v>
      </c>
      <c r="F192" s="343">
        <v>105263.77398</v>
      </c>
      <c r="G192" s="344">
        <v>81504.151930000007</v>
      </c>
      <c r="H192" s="344">
        <v>186767.92590999999</v>
      </c>
      <c r="I192" s="344">
        <v>106796.16523999999</v>
      </c>
      <c r="J192" s="344">
        <v>150297.64053</v>
      </c>
      <c r="K192" s="344">
        <v>257093.80577000001</v>
      </c>
      <c r="L192" s="344">
        <v>4362.1182199999994</v>
      </c>
      <c r="M192" s="344">
        <v>6518.2797799999998</v>
      </c>
      <c r="N192" s="344">
        <v>10880.397999999999</v>
      </c>
      <c r="O192" s="344">
        <v>454742.12968000001</v>
      </c>
      <c r="P192" s="344">
        <v>23.175999999999998</v>
      </c>
      <c r="Q192" s="344">
        <v>26.451560000000001</v>
      </c>
      <c r="R192" s="345">
        <v>49.627559999999995</v>
      </c>
      <c r="S192" s="7"/>
      <c r="T192" s="7"/>
      <c r="U192" s="7"/>
      <c r="V192" s="7"/>
      <c r="W192" s="7"/>
      <c r="X192" s="7"/>
      <c r="Y192" s="7"/>
      <c r="Z192" s="7"/>
      <c r="AA192" s="7"/>
      <c r="AB192" s="7"/>
    </row>
    <row r="193" spans="1:28" s="315" customFormat="1">
      <c r="A193" s="341"/>
      <c r="B193" s="341"/>
      <c r="C193" s="341"/>
      <c r="D193" s="341"/>
      <c r="E193" s="342">
        <v>239</v>
      </c>
      <c r="F193" s="343">
        <v>26258.486559999998</v>
      </c>
      <c r="G193" s="344">
        <v>36046.10716</v>
      </c>
      <c r="H193" s="344">
        <v>62304.593719999997</v>
      </c>
      <c r="I193" s="344">
        <v>62792.063409999995</v>
      </c>
      <c r="J193" s="344">
        <v>99984.656310000006</v>
      </c>
      <c r="K193" s="344">
        <v>162776.71971999999</v>
      </c>
      <c r="L193" s="344">
        <v>1044.3206700000001</v>
      </c>
      <c r="M193" s="344">
        <v>2430.3689199999999</v>
      </c>
      <c r="N193" s="344">
        <v>3474.68959</v>
      </c>
      <c r="O193" s="344">
        <v>228556.00302999999</v>
      </c>
      <c r="P193" s="344">
        <v>12.30137</v>
      </c>
      <c r="Q193" s="344">
        <v>7.4743900000000005</v>
      </c>
      <c r="R193" s="345">
        <v>19.775759999999998</v>
      </c>
      <c r="S193" s="7"/>
      <c r="T193" s="7"/>
      <c r="U193" s="7"/>
      <c r="V193" s="7"/>
      <c r="W193" s="7"/>
      <c r="X193" s="7"/>
      <c r="Y193" s="7"/>
      <c r="Z193" s="7"/>
      <c r="AA193" s="7"/>
      <c r="AB193" s="7"/>
    </row>
    <row r="194" spans="1:28" s="315" customFormat="1">
      <c r="A194" s="341"/>
      <c r="B194" s="341"/>
      <c r="C194" s="341"/>
      <c r="D194" s="341"/>
      <c r="E194" s="342">
        <v>556</v>
      </c>
      <c r="F194" s="343">
        <v>1332.2561899999998</v>
      </c>
      <c r="G194" s="344">
        <v>937.80250999999998</v>
      </c>
      <c r="H194" s="344">
        <v>2270.0587</v>
      </c>
      <c r="I194" s="344">
        <v>20967.786070000002</v>
      </c>
      <c r="J194" s="344">
        <v>61718.035830000001</v>
      </c>
      <c r="K194" s="344">
        <v>82685.82190000001</v>
      </c>
      <c r="L194" s="344">
        <v>11022.178890000001</v>
      </c>
      <c r="M194" s="344">
        <v>11330.029060000001</v>
      </c>
      <c r="N194" s="344">
        <v>22352.20795</v>
      </c>
      <c r="O194" s="344">
        <v>107308.08855</v>
      </c>
      <c r="P194" s="344">
        <v>3.6200000000000003E-2</v>
      </c>
      <c r="Q194" s="344">
        <v>8.9749999999999996E-2</v>
      </c>
      <c r="R194" s="345">
        <v>0.12595000000000001</v>
      </c>
      <c r="S194" s="7"/>
      <c r="T194" s="7"/>
      <c r="U194" s="7"/>
      <c r="V194" s="7"/>
      <c r="W194" s="7"/>
      <c r="X194" s="7"/>
      <c r="Y194" s="7"/>
      <c r="Z194" s="7"/>
      <c r="AA194" s="7"/>
      <c r="AB194" s="7"/>
    </row>
    <row r="195" spans="1:28" s="315" customFormat="1">
      <c r="A195" s="341"/>
      <c r="B195" s="341"/>
      <c r="C195" s="341"/>
      <c r="D195" s="341"/>
      <c r="E195" s="342">
        <v>591</v>
      </c>
      <c r="F195" s="343">
        <v>11354.022710000001</v>
      </c>
      <c r="G195" s="344">
        <v>7515.5109299999995</v>
      </c>
      <c r="H195" s="344">
        <v>18869.533640000001</v>
      </c>
      <c r="I195" s="344">
        <v>34578.851479999998</v>
      </c>
      <c r="J195" s="344">
        <v>54120.745130000003</v>
      </c>
      <c r="K195" s="344">
        <v>88699.596609999993</v>
      </c>
      <c r="L195" s="344">
        <v>1913.1375800000001</v>
      </c>
      <c r="M195" s="344">
        <v>1880.8524600000001</v>
      </c>
      <c r="N195" s="344">
        <v>3793.9900400000001</v>
      </c>
      <c r="O195" s="344">
        <v>111363.12029000001</v>
      </c>
      <c r="P195" s="344">
        <v>11.76285</v>
      </c>
      <c r="Q195" s="344">
        <v>3.5905999999999998</v>
      </c>
      <c r="R195" s="345">
        <v>15.35345</v>
      </c>
      <c r="S195" s="7"/>
      <c r="T195" s="7"/>
      <c r="U195" s="7"/>
      <c r="V195" s="7"/>
      <c r="W195" s="7"/>
      <c r="X195" s="7"/>
      <c r="Y195" s="7"/>
      <c r="Z195" s="7"/>
      <c r="AA195" s="7"/>
      <c r="AB195" s="7"/>
    </row>
    <row r="196" spans="1:28" s="315" customFormat="1">
      <c r="A196" s="341"/>
      <c r="B196" s="341"/>
      <c r="C196" s="341"/>
      <c r="D196" s="341"/>
      <c r="E196" s="342">
        <v>601</v>
      </c>
      <c r="F196" s="343">
        <v>76588.816409999999</v>
      </c>
      <c r="G196" s="344">
        <v>71039.684680000006</v>
      </c>
      <c r="H196" s="344">
        <v>147628.50109000001</v>
      </c>
      <c r="I196" s="344">
        <v>120538.09639000001</v>
      </c>
      <c r="J196" s="344">
        <v>121791.94082999999</v>
      </c>
      <c r="K196" s="344">
        <v>242330.03722</v>
      </c>
      <c r="L196" s="344">
        <v>3441.0802100000001</v>
      </c>
      <c r="M196" s="344">
        <v>3358.2358799999997</v>
      </c>
      <c r="N196" s="344">
        <v>6799.3160900000003</v>
      </c>
      <c r="O196" s="344">
        <v>396757.85439999995</v>
      </c>
      <c r="P196" s="344">
        <v>66.012350000000012</v>
      </c>
      <c r="Q196" s="344">
        <v>222.62004000000002</v>
      </c>
      <c r="R196" s="345">
        <v>288.63238999999999</v>
      </c>
      <c r="S196" s="7"/>
      <c r="T196" s="7"/>
      <c r="U196" s="7"/>
      <c r="V196" s="7"/>
      <c r="W196" s="7"/>
      <c r="X196" s="7"/>
      <c r="Y196" s="7"/>
      <c r="Z196" s="7"/>
      <c r="AA196" s="7"/>
      <c r="AB196" s="7"/>
    </row>
    <row r="197" spans="1:28" s="315" customFormat="1">
      <c r="A197" s="341"/>
      <c r="B197" s="341"/>
      <c r="C197" s="341"/>
      <c r="D197" s="336" t="s">
        <v>65</v>
      </c>
      <c r="E197" s="337">
        <v>199</v>
      </c>
      <c r="F197" s="338">
        <v>5804859.02532</v>
      </c>
      <c r="G197" s="339">
        <v>4088097.8541999999</v>
      </c>
      <c r="H197" s="339">
        <v>9892956.8795200009</v>
      </c>
      <c r="I197" s="339">
        <v>2061780.5483199998</v>
      </c>
      <c r="J197" s="339">
        <v>2138163.2207399998</v>
      </c>
      <c r="K197" s="339">
        <v>4199943.7690599998</v>
      </c>
      <c r="L197" s="339">
        <v>1063422.6458999999</v>
      </c>
      <c r="M197" s="339">
        <v>1325730.78241</v>
      </c>
      <c r="N197" s="339">
        <v>2389153.4283099999</v>
      </c>
      <c r="O197" s="339">
        <v>16482054.076889999</v>
      </c>
      <c r="P197" s="339">
        <v>18421453.376400001</v>
      </c>
      <c r="Q197" s="339">
        <v>12116491.333899999</v>
      </c>
      <c r="R197" s="340">
        <v>30537944.710299999</v>
      </c>
      <c r="S197" s="7"/>
      <c r="T197" s="7"/>
      <c r="U197" s="7"/>
      <c r="V197" s="7"/>
      <c r="W197" s="7"/>
      <c r="X197" s="7"/>
      <c r="Y197" s="7"/>
      <c r="Z197" s="7"/>
      <c r="AA197" s="7"/>
      <c r="AB197" s="7"/>
    </row>
    <row r="198" spans="1:28" s="315" customFormat="1">
      <c r="A198" s="341"/>
      <c r="B198" s="341"/>
      <c r="C198" s="341"/>
      <c r="D198" s="341"/>
      <c r="E198" s="342">
        <v>201</v>
      </c>
      <c r="F198" s="343">
        <v>103733.53445000001</v>
      </c>
      <c r="G198" s="344">
        <v>89068.462629999995</v>
      </c>
      <c r="H198" s="344">
        <v>192801.99708</v>
      </c>
      <c r="I198" s="344">
        <v>67346.870060000001</v>
      </c>
      <c r="J198" s="344">
        <v>94285.23520000001</v>
      </c>
      <c r="K198" s="344">
        <v>161632.10525999998</v>
      </c>
      <c r="L198" s="344">
        <v>1076.60805</v>
      </c>
      <c r="M198" s="344">
        <v>2238.4345499999999</v>
      </c>
      <c r="N198" s="344">
        <v>3315.0426000000002</v>
      </c>
      <c r="O198" s="344">
        <v>357749.14493999997</v>
      </c>
      <c r="P198" s="344">
        <v>303.17015000000004</v>
      </c>
      <c r="Q198" s="344">
        <v>22.175129999999999</v>
      </c>
      <c r="R198" s="345">
        <v>325.34528</v>
      </c>
      <c r="S198" s="7"/>
      <c r="T198" s="7"/>
      <c r="U198" s="7"/>
      <c r="V198" s="7"/>
      <c r="W198" s="7"/>
      <c r="X198" s="7"/>
      <c r="Y198" s="7"/>
      <c r="Z198" s="7"/>
      <c r="AA198" s="7"/>
      <c r="AB198" s="7"/>
    </row>
    <row r="199" spans="1:28" s="315" customFormat="1">
      <c r="A199" s="341"/>
      <c r="B199" s="341"/>
      <c r="C199" s="341"/>
      <c r="D199" s="341"/>
      <c r="E199" s="342">
        <v>202</v>
      </c>
      <c r="F199" s="343">
        <v>79430.253649999999</v>
      </c>
      <c r="G199" s="344">
        <v>97855.598459999994</v>
      </c>
      <c r="H199" s="344">
        <v>177285.85211000001</v>
      </c>
      <c r="I199" s="344">
        <v>65550.722290000005</v>
      </c>
      <c r="J199" s="344">
        <v>179231.61296999999</v>
      </c>
      <c r="K199" s="344">
        <v>244782.33525999999</v>
      </c>
      <c r="L199" s="344">
        <v>3030.9155299999998</v>
      </c>
      <c r="M199" s="344">
        <v>877.51515000000006</v>
      </c>
      <c r="N199" s="344">
        <v>3908.4306800000004</v>
      </c>
      <c r="O199" s="344">
        <v>425976.61804999999</v>
      </c>
      <c r="P199" s="344">
        <v>39.191890000000001</v>
      </c>
      <c r="Q199" s="344">
        <v>17.275189999999998</v>
      </c>
      <c r="R199" s="345">
        <v>56.467080000000003</v>
      </c>
      <c r="S199" s="7"/>
      <c r="T199" s="7"/>
      <c r="U199" s="7"/>
      <c r="V199" s="7"/>
      <c r="W199" s="7"/>
      <c r="X199" s="7"/>
      <c r="Y199" s="7"/>
      <c r="Z199" s="7"/>
      <c r="AA199" s="7"/>
      <c r="AB199" s="7"/>
    </row>
    <row r="200" spans="1:28" s="315" customFormat="1">
      <c r="A200" s="341"/>
      <c r="B200" s="341"/>
      <c r="C200" s="341"/>
      <c r="D200" s="341"/>
      <c r="E200" s="342">
        <v>252</v>
      </c>
      <c r="F200" s="343">
        <v>96241.191999999995</v>
      </c>
      <c r="G200" s="344">
        <v>79346.121959999989</v>
      </c>
      <c r="H200" s="344">
        <v>175587.31396</v>
      </c>
      <c r="I200" s="344">
        <v>63420.629520000002</v>
      </c>
      <c r="J200" s="344">
        <v>143002.33903</v>
      </c>
      <c r="K200" s="344">
        <v>206422.96855000002</v>
      </c>
      <c r="L200" s="344">
        <v>2252.15679</v>
      </c>
      <c r="M200" s="344">
        <v>2207.6807999999996</v>
      </c>
      <c r="N200" s="344">
        <v>4459.8375900000001</v>
      </c>
      <c r="O200" s="344">
        <v>386470.1201</v>
      </c>
      <c r="P200" s="344">
        <v>133187.40797</v>
      </c>
      <c r="Q200" s="344">
        <v>37.9542</v>
      </c>
      <c r="R200" s="345">
        <v>133225.36217000001</v>
      </c>
      <c r="S200" s="7"/>
      <c r="T200" s="7"/>
      <c r="U200" s="7"/>
      <c r="V200" s="7"/>
      <c r="W200" s="7"/>
      <c r="X200" s="7"/>
      <c r="Y200" s="7"/>
      <c r="Z200" s="7"/>
      <c r="AA200" s="7"/>
      <c r="AB200" s="7"/>
    </row>
    <row r="201" spans="1:28" s="315" customFormat="1">
      <c r="A201" s="341"/>
      <c r="B201" s="341"/>
      <c r="C201" s="341"/>
      <c r="D201" s="341"/>
      <c r="E201" s="342">
        <v>301</v>
      </c>
      <c r="F201" s="343">
        <v>201187.69602999999</v>
      </c>
      <c r="G201" s="344">
        <v>296079.77006000001</v>
      </c>
      <c r="H201" s="344">
        <v>497267.46609</v>
      </c>
      <c r="I201" s="344">
        <v>120484.74712</v>
      </c>
      <c r="J201" s="344">
        <v>231560.39708000002</v>
      </c>
      <c r="K201" s="344">
        <v>352045.14419999998</v>
      </c>
      <c r="L201" s="344">
        <v>5956.7133800000001</v>
      </c>
      <c r="M201" s="344">
        <v>3103.1079900000004</v>
      </c>
      <c r="N201" s="344">
        <v>9059.8213699999997</v>
      </c>
      <c r="O201" s="344">
        <v>858372.43166</v>
      </c>
      <c r="P201" s="344">
        <v>165.94459000000001</v>
      </c>
      <c r="Q201" s="344">
        <v>102.36042999999999</v>
      </c>
      <c r="R201" s="345">
        <v>268.30502000000001</v>
      </c>
      <c r="S201" s="7"/>
      <c r="T201" s="7"/>
      <c r="U201" s="7"/>
      <c r="V201" s="7"/>
      <c r="W201" s="7"/>
      <c r="X201" s="7"/>
      <c r="Y201" s="7"/>
      <c r="Z201" s="7"/>
      <c r="AA201" s="7"/>
      <c r="AB201" s="7"/>
    </row>
    <row r="202" spans="1:28" s="315" customFormat="1">
      <c r="A202" s="341"/>
      <c r="B202" s="341"/>
      <c r="C202" s="341"/>
      <c r="D202" s="341"/>
      <c r="E202" s="342">
        <v>340</v>
      </c>
      <c r="F202" s="343">
        <v>217004.49528999999</v>
      </c>
      <c r="G202" s="344">
        <v>261575.17106999998</v>
      </c>
      <c r="H202" s="344">
        <v>478579.66636000003</v>
      </c>
      <c r="I202" s="344">
        <v>138870.17440000002</v>
      </c>
      <c r="J202" s="344">
        <v>157187.50407</v>
      </c>
      <c r="K202" s="344">
        <v>296057.67847000004</v>
      </c>
      <c r="L202" s="344">
        <v>4558.7460499999997</v>
      </c>
      <c r="M202" s="344">
        <v>13186.9789</v>
      </c>
      <c r="N202" s="344">
        <v>17745.72495</v>
      </c>
      <c r="O202" s="344">
        <v>792383.06978000002</v>
      </c>
      <c r="P202" s="344">
        <v>287.07799999999997</v>
      </c>
      <c r="Q202" s="344">
        <v>172.16748999999999</v>
      </c>
      <c r="R202" s="345">
        <v>459.24549000000002</v>
      </c>
      <c r="S202" s="7"/>
      <c r="T202" s="7"/>
      <c r="U202" s="7"/>
      <c r="V202" s="7"/>
      <c r="W202" s="7"/>
      <c r="X202" s="7"/>
      <c r="Y202" s="7"/>
      <c r="Z202" s="7"/>
      <c r="AA202" s="7"/>
      <c r="AB202" s="7"/>
    </row>
    <row r="203" spans="1:28" s="315" customFormat="1">
      <c r="A203" s="341"/>
      <c r="B203" s="341"/>
      <c r="C203" s="341"/>
      <c r="D203" s="341"/>
      <c r="E203" s="342">
        <v>343</v>
      </c>
      <c r="F203" s="343">
        <v>43677.062270000002</v>
      </c>
      <c r="G203" s="344">
        <v>50340.794289999998</v>
      </c>
      <c r="H203" s="344">
        <v>94017.85656</v>
      </c>
      <c r="I203" s="344">
        <v>71441.585760000002</v>
      </c>
      <c r="J203" s="344">
        <v>167790.47106000001</v>
      </c>
      <c r="K203" s="344">
        <v>239232.05682</v>
      </c>
      <c r="L203" s="344">
        <v>2243.4216900000001</v>
      </c>
      <c r="M203" s="344">
        <v>2140.5203300000003</v>
      </c>
      <c r="N203" s="344">
        <v>4383.9420199999995</v>
      </c>
      <c r="O203" s="344">
        <v>337633.8554</v>
      </c>
      <c r="P203" s="344">
        <v>92.385809999999992</v>
      </c>
      <c r="Q203" s="344">
        <v>16.825040000000001</v>
      </c>
      <c r="R203" s="345">
        <v>109.21085000000001</v>
      </c>
      <c r="S203" s="7"/>
      <c r="T203" s="7"/>
      <c r="U203" s="7"/>
      <c r="V203" s="7"/>
      <c r="W203" s="7"/>
      <c r="X203" s="7"/>
      <c r="Y203" s="7"/>
      <c r="Z203" s="7"/>
      <c r="AA203" s="7"/>
      <c r="AB203" s="7"/>
    </row>
    <row r="204" spans="1:28" s="315" customFormat="1">
      <c r="A204" s="341"/>
      <c r="B204" s="341"/>
      <c r="C204" s="341"/>
      <c r="D204" s="341"/>
      <c r="E204" s="342">
        <v>553</v>
      </c>
      <c r="F204" s="343">
        <v>1892.7958999999998</v>
      </c>
      <c r="G204" s="344">
        <v>2841.5301099999997</v>
      </c>
      <c r="H204" s="344">
        <v>4734.3260099999998</v>
      </c>
      <c r="I204" s="344">
        <v>9995.4754600000015</v>
      </c>
      <c r="J204" s="344">
        <v>44572.23689</v>
      </c>
      <c r="K204" s="344">
        <v>54567.712350000002</v>
      </c>
      <c r="L204" s="344">
        <v>16908.01598</v>
      </c>
      <c r="M204" s="344">
        <v>27268.816460000002</v>
      </c>
      <c r="N204" s="344">
        <v>44176.832439999998</v>
      </c>
      <c r="O204" s="344">
        <v>103478.8708</v>
      </c>
      <c r="P204" s="344">
        <v>7.4999999999999997E-3</v>
      </c>
      <c r="Q204" s="344">
        <v>3.9255500000000003</v>
      </c>
      <c r="R204" s="345">
        <v>3.9330500000000002</v>
      </c>
      <c r="S204" s="7"/>
      <c r="T204" s="7"/>
      <c r="U204" s="7"/>
      <c r="V204" s="7"/>
      <c r="W204" s="7"/>
      <c r="X204" s="7"/>
      <c r="Y204" s="7"/>
      <c r="Z204" s="7"/>
      <c r="AA204" s="7"/>
      <c r="AB204" s="7"/>
    </row>
    <row r="205" spans="1:28" s="315" customFormat="1">
      <c r="A205" s="341"/>
      <c r="B205" s="341"/>
      <c r="C205" s="341"/>
      <c r="D205" s="341"/>
      <c r="E205" s="342">
        <v>554</v>
      </c>
      <c r="F205" s="343">
        <v>2931.68147</v>
      </c>
      <c r="G205" s="344">
        <v>1946.5613700000001</v>
      </c>
      <c r="H205" s="344">
        <v>4878.2428399999999</v>
      </c>
      <c r="I205" s="344">
        <v>13377.230529999999</v>
      </c>
      <c r="J205" s="344">
        <v>78697.067110000004</v>
      </c>
      <c r="K205" s="344">
        <v>92074.297640000004</v>
      </c>
      <c r="L205" s="344">
        <v>16805.936109999999</v>
      </c>
      <c r="M205" s="344">
        <v>28455.322479999999</v>
      </c>
      <c r="N205" s="344">
        <v>45261.258590000005</v>
      </c>
      <c r="O205" s="344">
        <v>142213.79906999998</v>
      </c>
      <c r="P205" s="344">
        <v>7.0919999999999997E-2</v>
      </c>
      <c r="Q205" s="344">
        <v>3.9909999999999994E-2</v>
      </c>
      <c r="R205" s="345">
        <v>0.11083</v>
      </c>
      <c r="S205" s="7"/>
      <c r="T205" s="7"/>
      <c r="U205" s="7"/>
      <c r="V205" s="7"/>
      <c r="W205" s="7"/>
      <c r="X205" s="7"/>
      <c r="Y205" s="7"/>
      <c r="Z205" s="7"/>
      <c r="AA205" s="7"/>
      <c r="AB205" s="7"/>
    </row>
    <row r="206" spans="1:28" s="315" customFormat="1">
      <c r="A206" s="341"/>
      <c r="B206" s="341"/>
      <c r="C206" s="341"/>
      <c r="D206" s="341"/>
      <c r="E206" s="342">
        <v>557</v>
      </c>
      <c r="F206" s="343">
        <v>7659.2752899999996</v>
      </c>
      <c r="G206" s="344">
        <v>38684.081979999995</v>
      </c>
      <c r="H206" s="344">
        <v>46343.35727</v>
      </c>
      <c r="I206" s="344">
        <v>19832.31525</v>
      </c>
      <c r="J206" s="344">
        <v>92648.467059999995</v>
      </c>
      <c r="K206" s="344">
        <v>112480.78231000001</v>
      </c>
      <c r="L206" s="344">
        <v>62373.391880000003</v>
      </c>
      <c r="M206" s="344">
        <v>328428.90513999999</v>
      </c>
      <c r="N206" s="344">
        <v>390802.29702</v>
      </c>
      <c r="O206" s="344">
        <v>549626.43660000002</v>
      </c>
      <c r="P206" s="344">
        <v>0.22816999999999998</v>
      </c>
      <c r="Q206" s="344">
        <v>0.21972</v>
      </c>
      <c r="R206" s="345">
        <v>0.44789000000000001</v>
      </c>
      <c r="S206" s="7"/>
      <c r="T206" s="7"/>
      <c r="U206" s="7"/>
      <c r="V206" s="7"/>
      <c r="W206" s="7"/>
      <c r="X206" s="7"/>
      <c r="Y206" s="7"/>
      <c r="Z206" s="7"/>
      <c r="AA206" s="7"/>
      <c r="AB206" s="7"/>
    </row>
    <row r="207" spans="1:28" s="315" customFormat="1">
      <c r="A207" s="341"/>
      <c r="B207" s="341"/>
      <c r="C207" s="341"/>
      <c r="D207" s="341"/>
      <c r="E207" s="342">
        <v>600</v>
      </c>
      <c r="F207" s="343">
        <v>22389.127960000002</v>
      </c>
      <c r="G207" s="344">
        <v>32390.92784</v>
      </c>
      <c r="H207" s="344">
        <v>54780.055799999995</v>
      </c>
      <c r="I207" s="344">
        <v>23859.491750000001</v>
      </c>
      <c r="J207" s="344">
        <v>44928.151909999993</v>
      </c>
      <c r="K207" s="344">
        <v>68787.643660000002</v>
      </c>
      <c r="L207" s="344">
        <v>119128.16848000001</v>
      </c>
      <c r="M207" s="344">
        <v>84192.66137999999</v>
      </c>
      <c r="N207" s="344">
        <v>203320.82986000003</v>
      </c>
      <c r="O207" s="344">
        <v>326888.52931999997</v>
      </c>
      <c r="P207" s="344">
        <v>6.5781800000000006</v>
      </c>
      <c r="Q207" s="344">
        <v>2.3374999999999999</v>
      </c>
      <c r="R207" s="345">
        <v>8.91568</v>
      </c>
      <c r="S207" s="7"/>
      <c r="T207" s="7"/>
      <c r="U207" s="7"/>
      <c r="V207" s="7"/>
      <c r="W207" s="7"/>
      <c r="X207" s="7"/>
      <c r="Y207" s="7"/>
      <c r="Z207" s="7"/>
      <c r="AA207" s="7"/>
      <c r="AB207" s="7"/>
    </row>
    <row r="208" spans="1:28" s="315" customFormat="1">
      <c r="A208" s="341"/>
      <c r="B208" s="341"/>
      <c r="C208" s="341"/>
      <c r="D208" s="341"/>
      <c r="E208" s="342">
        <v>633</v>
      </c>
      <c r="F208" s="343">
        <v>0</v>
      </c>
      <c r="G208" s="344">
        <v>0</v>
      </c>
      <c r="H208" s="344">
        <v>0</v>
      </c>
      <c r="I208" s="344">
        <v>0</v>
      </c>
      <c r="J208" s="344">
        <v>0</v>
      </c>
      <c r="K208" s="344">
        <v>0</v>
      </c>
      <c r="L208" s="344">
        <v>8971.9681600000004</v>
      </c>
      <c r="M208" s="344">
        <v>14270.942630000001</v>
      </c>
      <c r="N208" s="344">
        <v>23242.910789999998</v>
      </c>
      <c r="O208" s="344">
        <v>23242.910789999998</v>
      </c>
      <c r="P208" s="344">
        <v>0</v>
      </c>
      <c r="Q208" s="344">
        <v>0</v>
      </c>
      <c r="R208" s="345">
        <v>0</v>
      </c>
      <c r="S208" s="7"/>
      <c r="T208" s="7"/>
      <c r="U208" s="7"/>
      <c r="V208" s="7"/>
      <c r="W208" s="7"/>
      <c r="X208" s="7"/>
      <c r="Y208" s="7"/>
      <c r="Z208" s="7"/>
      <c r="AA208" s="7"/>
      <c r="AB208" s="7"/>
    </row>
    <row r="209" spans="1:28" s="315" customFormat="1">
      <c r="A209" s="341"/>
      <c r="B209" s="341"/>
      <c r="C209" s="341"/>
      <c r="D209" s="336" t="s">
        <v>66</v>
      </c>
      <c r="E209" s="337">
        <v>337</v>
      </c>
      <c r="F209" s="338">
        <v>16324.076849999999</v>
      </c>
      <c r="G209" s="339">
        <v>3562.3608399999998</v>
      </c>
      <c r="H209" s="339">
        <v>19886.437690000002</v>
      </c>
      <c r="I209" s="339">
        <v>140645.66495999999</v>
      </c>
      <c r="J209" s="339">
        <v>15748.711579999999</v>
      </c>
      <c r="K209" s="339">
        <v>156394.37654</v>
      </c>
      <c r="L209" s="339">
        <v>4005.3455899999999</v>
      </c>
      <c r="M209" s="339">
        <v>816.89549999999997</v>
      </c>
      <c r="N209" s="339">
        <v>4822.2410899999995</v>
      </c>
      <c r="O209" s="339">
        <v>181103.05531999998</v>
      </c>
      <c r="P209" s="339">
        <v>5.8345799999999999</v>
      </c>
      <c r="Q209" s="339">
        <v>0.94840000000000002</v>
      </c>
      <c r="R209" s="340">
        <v>6.7829799999999993</v>
      </c>
      <c r="S209" s="7"/>
      <c r="T209" s="7"/>
      <c r="U209" s="7"/>
      <c r="V209" s="7"/>
      <c r="W209" s="7"/>
      <c r="X209" s="7"/>
      <c r="Y209" s="7"/>
      <c r="Z209" s="7"/>
      <c r="AA209" s="7"/>
      <c r="AB209" s="7"/>
    </row>
    <row r="210" spans="1:28" s="315" customFormat="1">
      <c r="A210" s="341"/>
      <c r="B210" s="341"/>
      <c r="C210" s="341"/>
      <c r="D210" s="341"/>
      <c r="E210" s="342">
        <v>348</v>
      </c>
      <c r="F210" s="343">
        <v>21094.30845</v>
      </c>
      <c r="G210" s="344">
        <v>9941.42389</v>
      </c>
      <c r="H210" s="344">
        <v>31035.732339999999</v>
      </c>
      <c r="I210" s="344">
        <v>116273.01807999999</v>
      </c>
      <c r="J210" s="344">
        <v>19422.356359999998</v>
      </c>
      <c r="K210" s="344">
        <v>135695.37443999999</v>
      </c>
      <c r="L210" s="344">
        <v>4124.0276199999998</v>
      </c>
      <c r="M210" s="344">
        <v>597.80956000000003</v>
      </c>
      <c r="N210" s="344">
        <v>4721.8371799999995</v>
      </c>
      <c r="O210" s="344">
        <v>171452.94396</v>
      </c>
      <c r="P210" s="344">
        <v>28.119060000000001</v>
      </c>
      <c r="Q210" s="344">
        <v>0.66719000000000006</v>
      </c>
      <c r="R210" s="345">
        <v>28.786249999999999</v>
      </c>
      <c r="S210" s="7"/>
      <c r="T210" s="7"/>
      <c r="U210" s="7"/>
      <c r="V210" s="7"/>
      <c r="W210" s="7"/>
      <c r="X210" s="7"/>
      <c r="Y210" s="7"/>
      <c r="Z210" s="7"/>
      <c r="AA210" s="7"/>
      <c r="AB210" s="7"/>
    </row>
    <row r="211" spans="1:28" s="315" customFormat="1">
      <c r="A211" s="341"/>
      <c r="B211" s="341"/>
      <c r="C211" s="341"/>
      <c r="D211" s="341"/>
      <c r="E211" s="342">
        <v>355</v>
      </c>
      <c r="F211" s="343">
        <v>32789.416190000004</v>
      </c>
      <c r="G211" s="344">
        <v>28496.490280000002</v>
      </c>
      <c r="H211" s="344">
        <v>61285.906470000002</v>
      </c>
      <c r="I211" s="344">
        <v>90698.172940000004</v>
      </c>
      <c r="J211" s="344">
        <v>26668.291100000002</v>
      </c>
      <c r="K211" s="344">
        <v>117366.46404000001</v>
      </c>
      <c r="L211" s="344">
        <v>2626.1753199999998</v>
      </c>
      <c r="M211" s="344">
        <v>1925.59952</v>
      </c>
      <c r="N211" s="344">
        <v>4551.77484</v>
      </c>
      <c r="O211" s="344">
        <v>183204.14535000001</v>
      </c>
      <c r="P211" s="344">
        <v>1238.3259800000001</v>
      </c>
      <c r="Q211" s="344">
        <v>5.3187100000000003</v>
      </c>
      <c r="R211" s="345">
        <v>1243.6446899999999</v>
      </c>
      <c r="S211" s="7"/>
      <c r="T211" s="7"/>
      <c r="U211" s="7"/>
      <c r="V211" s="7"/>
      <c r="W211" s="7"/>
      <c r="X211" s="7"/>
      <c r="Y211" s="7"/>
      <c r="Z211" s="7"/>
      <c r="AA211" s="7"/>
      <c r="AB211" s="7"/>
    </row>
    <row r="212" spans="1:28" s="315" customFormat="1">
      <c r="A212" s="341"/>
      <c r="B212" s="341"/>
      <c r="C212" s="341"/>
      <c r="D212" s="341"/>
      <c r="E212" s="342">
        <v>425</v>
      </c>
      <c r="F212" s="343">
        <v>2257.4262400000002</v>
      </c>
      <c r="G212" s="344">
        <v>1515.42893</v>
      </c>
      <c r="H212" s="344">
        <v>3772.8551699999998</v>
      </c>
      <c r="I212" s="344">
        <v>5906.7330099999999</v>
      </c>
      <c r="J212" s="344">
        <v>2093.4019199999998</v>
      </c>
      <c r="K212" s="344">
        <v>8000.1349299999993</v>
      </c>
      <c r="L212" s="344">
        <v>214.52089000000001</v>
      </c>
      <c r="M212" s="344">
        <v>6.3709700000000007</v>
      </c>
      <c r="N212" s="344">
        <v>220.89185999999998</v>
      </c>
      <c r="O212" s="344">
        <v>11993.881960000001</v>
      </c>
      <c r="P212" s="344">
        <v>3.9600000000000003E-2</v>
      </c>
      <c r="Q212" s="344">
        <v>3.5774599999999999</v>
      </c>
      <c r="R212" s="345">
        <v>3.6170599999999999</v>
      </c>
      <c r="S212" s="7"/>
      <c r="T212" s="7"/>
      <c r="U212" s="7"/>
      <c r="V212" s="7"/>
      <c r="W212" s="7"/>
      <c r="X212" s="7"/>
      <c r="Y212" s="7"/>
      <c r="Z212" s="7"/>
      <c r="AA212" s="7"/>
      <c r="AB212" s="7"/>
    </row>
    <row r="213" spans="1:28" s="315" customFormat="1">
      <c r="A213" s="341"/>
      <c r="B213" s="341"/>
      <c r="C213" s="341"/>
      <c r="D213" s="341"/>
      <c r="E213" s="342">
        <v>533</v>
      </c>
      <c r="F213" s="343">
        <v>23025.022920000003</v>
      </c>
      <c r="G213" s="344">
        <v>10940.950510000001</v>
      </c>
      <c r="H213" s="344">
        <v>33965.973429999998</v>
      </c>
      <c r="I213" s="344">
        <v>110384.69095999999</v>
      </c>
      <c r="J213" s="344">
        <v>20022.856399999997</v>
      </c>
      <c r="K213" s="344">
        <v>130407.54736</v>
      </c>
      <c r="L213" s="344">
        <v>4044.4903300000001</v>
      </c>
      <c r="M213" s="344">
        <v>1437.00199</v>
      </c>
      <c r="N213" s="344">
        <v>5481.4923200000003</v>
      </c>
      <c r="O213" s="344">
        <v>169855.01311</v>
      </c>
      <c r="P213" s="344">
        <v>7.1543400000000004</v>
      </c>
      <c r="Q213" s="344">
        <v>4.1063299999999998</v>
      </c>
      <c r="R213" s="345">
        <v>11.260669999999999</v>
      </c>
      <c r="S213" s="7"/>
      <c r="T213" s="7"/>
      <c r="U213" s="7"/>
      <c r="V213" s="7"/>
      <c r="W213" s="7"/>
      <c r="X213" s="7"/>
      <c r="Y213" s="7"/>
      <c r="Z213" s="7"/>
      <c r="AA213" s="7"/>
      <c r="AB213" s="7"/>
    </row>
    <row r="214" spans="1:28" s="315" customFormat="1">
      <c r="A214" s="341"/>
      <c r="B214" s="341"/>
      <c r="C214" s="341"/>
      <c r="D214" s="341"/>
      <c r="E214" s="342">
        <v>541</v>
      </c>
      <c r="F214" s="343">
        <v>47987.888279999999</v>
      </c>
      <c r="G214" s="344">
        <v>25111.082589999998</v>
      </c>
      <c r="H214" s="344">
        <v>73098.970870000005</v>
      </c>
      <c r="I214" s="344">
        <v>113593.30283</v>
      </c>
      <c r="J214" s="344">
        <v>45733.703659999999</v>
      </c>
      <c r="K214" s="344">
        <v>159327.00649</v>
      </c>
      <c r="L214" s="344">
        <v>3637.4583900000002</v>
      </c>
      <c r="M214" s="344">
        <v>1345.81699</v>
      </c>
      <c r="N214" s="344">
        <v>4983.27538</v>
      </c>
      <c r="O214" s="344">
        <v>237409.25274</v>
      </c>
      <c r="P214" s="344">
        <v>25.221529999999998</v>
      </c>
      <c r="Q214" s="344">
        <v>15.1317</v>
      </c>
      <c r="R214" s="345">
        <v>40.353230000000003</v>
      </c>
      <c r="S214" s="7"/>
      <c r="T214" s="7"/>
      <c r="U214" s="7"/>
      <c r="V214" s="7"/>
      <c r="W214" s="7"/>
      <c r="X214" s="7"/>
      <c r="Y214" s="7"/>
      <c r="Z214" s="7"/>
      <c r="AA214" s="7"/>
      <c r="AB214" s="7"/>
    </row>
    <row r="215" spans="1:28" s="315" customFormat="1">
      <c r="A215" s="341"/>
      <c r="B215" s="341"/>
      <c r="C215" s="341"/>
      <c r="D215" s="341"/>
      <c r="E215" s="342">
        <v>566</v>
      </c>
      <c r="F215" s="343">
        <v>41127.481319999999</v>
      </c>
      <c r="G215" s="344">
        <v>12109.787109999999</v>
      </c>
      <c r="H215" s="344">
        <v>53237.268429999996</v>
      </c>
      <c r="I215" s="344">
        <v>84273.59117</v>
      </c>
      <c r="J215" s="344">
        <v>31811.636170000002</v>
      </c>
      <c r="K215" s="344">
        <v>116085.22734</v>
      </c>
      <c r="L215" s="344">
        <v>6490.98333</v>
      </c>
      <c r="M215" s="344">
        <v>1253.00668</v>
      </c>
      <c r="N215" s="344">
        <v>7743.9900099999995</v>
      </c>
      <c r="O215" s="344">
        <v>177066.48577999999</v>
      </c>
      <c r="P215" s="344">
        <v>23.136150000000001</v>
      </c>
      <c r="Q215" s="344">
        <v>8.3416599999999992</v>
      </c>
      <c r="R215" s="345">
        <v>31.477810000000002</v>
      </c>
      <c r="S215" s="7"/>
      <c r="T215" s="7"/>
      <c r="U215" s="7"/>
      <c r="V215" s="7"/>
      <c r="W215" s="7"/>
      <c r="X215" s="7"/>
      <c r="Y215" s="7"/>
      <c r="Z215" s="7"/>
      <c r="AA215" s="7"/>
      <c r="AB215" s="7"/>
    </row>
    <row r="216" spans="1:28" s="315" customFormat="1">
      <c r="A216" s="341"/>
      <c r="B216" s="341"/>
      <c r="C216" s="341"/>
      <c r="D216" s="341"/>
      <c r="E216" s="342">
        <v>604</v>
      </c>
      <c r="F216" s="343">
        <v>12241.987230000001</v>
      </c>
      <c r="G216" s="344">
        <v>3156.5099100000002</v>
      </c>
      <c r="H216" s="344">
        <v>15398.497140000001</v>
      </c>
      <c r="I216" s="344">
        <v>83144.19720000001</v>
      </c>
      <c r="J216" s="344">
        <v>20387.99597</v>
      </c>
      <c r="K216" s="344">
        <v>103532.19317</v>
      </c>
      <c r="L216" s="344">
        <v>510.21368000000001</v>
      </c>
      <c r="M216" s="344">
        <v>185.11055999999999</v>
      </c>
      <c r="N216" s="344">
        <v>695.32424000000003</v>
      </c>
      <c r="O216" s="344">
        <v>119626.01454999999</v>
      </c>
      <c r="P216" s="344">
        <v>24.011279999999999</v>
      </c>
      <c r="Q216" s="344">
        <v>0.51605999999999996</v>
      </c>
      <c r="R216" s="345">
        <v>24.527339999999999</v>
      </c>
      <c r="S216" s="7"/>
      <c r="T216" s="7"/>
      <c r="U216" s="7"/>
      <c r="V216" s="7"/>
      <c r="W216" s="7"/>
      <c r="X216" s="7"/>
      <c r="Y216" s="7"/>
      <c r="Z216" s="7"/>
      <c r="AA216" s="7"/>
      <c r="AB216" s="7"/>
    </row>
    <row r="217" spans="1:28" s="315" customFormat="1">
      <c r="A217" s="341"/>
      <c r="B217" s="341"/>
      <c r="C217" s="341"/>
      <c r="D217" s="341"/>
      <c r="E217" s="342">
        <v>625</v>
      </c>
      <c r="F217" s="343">
        <v>114514.57732</v>
      </c>
      <c r="G217" s="344">
        <v>51932.165820000002</v>
      </c>
      <c r="H217" s="344">
        <v>166446.74313999998</v>
      </c>
      <c r="I217" s="344">
        <v>173866.36436000001</v>
      </c>
      <c r="J217" s="344">
        <v>76182.599530000007</v>
      </c>
      <c r="K217" s="344">
        <v>250048.96388999998</v>
      </c>
      <c r="L217" s="344">
        <v>3195.32132</v>
      </c>
      <c r="M217" s="344">
        <v>2393.3990400000002</v>
      </c>
      <c r="N217" s="344">
        <v>5588.7203600000003</v>
      </c>
      <c r="O217" s="344">
        <v>422084.42738999997</v>
      </c>
      <c r="P217" s="344">
        <v>309.51594</v>
      </c>
      <c r="Q217" s="344">
        <v>77.333950000000002</v>
      </c>
      <c r="R217" s="345">
        <v>386.84989000000002</v>
      </c>
      <c r="S217" s="7"/>
      <c r="T217" s="7"/>
      <c r="U217" s="7"/>
      <c r="V217" s="7"/>
      <c r="W217" s="7"/>
      <c r="X217" s="7"/>
      <c r="Y217" s="7"/>
      <c r="Z217" s="7"/>
      <c r="AA217" s="7"/>
      <c r="AB217" s="7"/>
    </row>
    <row r="218" spans="1:28" s="315" customFormat="1">
      <c r="A218" s="341"/>
      <c r="B218" s="341"/>
      <c r="C218" s="341"/>
      <c r="D218" s="336" t="s">
        <v>86</v>
      </c>
      <c r="E218" s="337">
        <v>233</v>
      </c>
      <c r="F218" s="338">
        <v>21871.83656</v>
      </c>
      <c r="G218" s="339">
        <v>9006.9186499999996</v>
      </c>
      <c r="H218" s="339">
        <v>30878.755209999999</v>
      </c>
      <c r="I218" s="339">
        <v>90479.778390000007</v>
      </c>
      <c r="J218" s="339">
        <v>28672.302379999997</v>
      </c>
      <c r="K218" s="339">
        <v>119152.08077</v>
      </c>
      <c r="L218" s="339">
        <v>1758.84799</v>
      </c>
      <c r="M218" s="339">
        <v>425.80853000000002</v>
      </c>
      <c r="N218" s="339">
        <v>2184.65652</v>
      </c>
      <c r="O218" s="339">
        <v>152215.49249999999</v>
      </c>
      <c r="P218" s="339">
        <v>17.078799999999998</v>
      </c>
      <c r="Q218" s="339">
        <v>11.902670000000001</v>
      </c>
      <c r="R218" s="340">
        <v>28.981470000000002</v>
      </c>
      <c r="S218" s="7"/>
      <c r="T218" s="7"/>
      <c r="U218" s="7"/>
      <c r="V218" s="7"/>
      <c r="W218" s="7"/>
      <c r="X218" s="7"/>
      <c r="Y218" s="7"/>
      <c r="Z218" s="7"/>
      <c r="AA218" s="7"/>
      <c r="AB218" s="7"/>
    </row>
    <row r="219" spans="1:28" s="315" customFormat="1">
      <c r="A219" s="341"/>
      <c r="B219" s="341"/>
      <c r="C219" s="341"/>
      <c r="D219" s="341"/>
      <c r="E219" s="342">
        <v>234</v>
      </c>
      <c r="F219" s="343">
        <v>12689.166070000001</v>
      </c>
      <c r="G219" s="344">
        <v>10997.43885</v>
      </c>
      <c r="H219" s="344">
        <v>23686.604920000002</v>
      </c>
      <c r="I219" s="344">
        <v>124502.32404000001</v>
      </c>
      <c r="J219" s="344">
        <v>30292.910079999998</v>
      </c>
      <c r="K219" s="344">
        <v>154795.23412000001</v>
      </c>
      <c r="L219" s="344">
        <v>1629.3470300000001</v>
      </c>
      <c r="M219" s="344">
        <v>898.08455000000004</v>
      </c>
      <c r="N219" s="344">
        <v>2527.4315799999999</v>
      </c>
      <c r="O219" s="344">
        <v>181009.27062</v>
      </c>
      <c r="P219" s="344">
        <v>74.79252000000001</v>
      </c>
      <c r="Q219" s="344">
        <v>4.8611199999999997</v>
      </c>
      <c r="R219" s="345">
        <v>79.653639999999996</v>
      </c>
      <c r="S219" s="7"/>
      <c r="T219" s="7"/>
      <c r="U219" s="7"/>
      <c r="V219" s="7"/>
      <c r="W219" s="7"/>
      <c r="X219" s="7"/>
      <c r="Y219" s="7"/>
      <c r="Z219" s="7"/>
      <c r="AA219" s="7"/>
      <c r="AB219" s="7"/>
    </row>
    <row r="220" spans="1:28" s="315" customFormat="1">
      <c r="A220" s="341"/>
      <c r="B220" s="341"/>
      <c r="C220" s="341"/>
      <c r="D220" s="341"/>
      <c r="E220" s="342">
        <v>567</v>
      </c>
      <c r="F220" s="343">
        <v>11737.75037</v>
      </c>
      <c r="G220" s="344">
        <v>3376.5940099999998</v>
      </c>
      <c r="H220" s="344">
        <v>15114.34438</v>
      </c>
      <c r="I220" s="344">
        <v>72781.447050000002</v>
      </c>
      <c r="J220" s="344">
        <v>22961.00577</v>
      </c>
      <c r="K220" s="344">
        <v>95742.452819999991</v>
      </c>
      <c r="L220" s="344">
        <v>1494.3521000000001</v>
      </c>
      <c r="M220" s="344">
        <v>523.12343999999996</v>
      </c>
      <c r="N220" s="344">
        <v>2017.4755400000001</v>
      </c>
      <c r="O220" s="344">
        <v>112874.27274</v>
      </c>
      <c r="P220" s="344">
        <v>35.298169999999999</v>
      </c>
      <c r="Q220" s="344">
        <v>46.122190000000003</v>
      </c>
      <c r="R220" s="345">
        <v>81.420360000000002</v>
      </c>
      <c r="S220" s="7"/>
      <c r="T220" s="7"/>
      <c r="U220" s="7"/>
      <c r="V220" s="7"/>
      <c r="W220" s="7"/>
      <c r="X220" s="7"/>
      <c r="Y220" s="7"/>
      <c r="Z220" s="7"/>
      <c r="AA220" s="7"/>
      <c r="AB220" s="7"/>
    </row>
    <row r="221" spans="1:28" s="315" customFormat="1">
      <c r="A221" s="341"/>
      <c r="B221" s="341"/>
      <c r="C221" s="341"/>
      <c r="D221" s="341"/>
      <c r="E221" s="342">
        <v>692</v>
      </c>
      <c r="F221" s="343">
        <v>34979.116099999999</v>
      </c>
      <c r="G221" s="344">
        <v>9432.8343800000002</v>
      </c>
      <c r="H221" s="344">
        <v>44411.95048</v>
      </c>
      <c r="I221" s="344">
        <v>165815.20838999999</v>
      </c>
      <c r="J221" s="344">
        <v>54566.798579999995</v>
      </c>
      <c r="K221" s="344">
        <v>220382.00696999999</v>
      </c>
      <c r="L221" s="344">
        <v>2669.0382999999997</v>
      </c>
      <c r="M221" s="344">
        <v>4361.36553</v>
      </c>
      <c r="N221" s="344">
        <v>7030.4038300000002</v>
      </c>
      <c r="O221" s="344">
        <v>271824.36127999995</v>
      </c>
      <c r="P221" s="344">
        <v>27.319080000000003</v>
      </c>
      <c r="Q221" s="344">
        <v>11.334680000000001</v>
      </c>
      <c r="R221" s="345">
        <v>38.653760000000005</v>
      </c>
      <c r="S221" s="7"/>
      <c r="T221" s="7"/>
      <c r="U221" s="7"/>
      <c r="V221" s="7"/>
      <c r="W221" s="7"/>
      <c r="X221" s="7"/>
      <c r="Y221" s="7"/>
      <c r="Z221" s="7"/>
      <c r="AA221" s="7"/>
      <c r="AB221" s="7"/>
    </row>
    <row r="222" spans="1:28" s="315" customFormat="1">
      <c r="A222" s="341"/>
      <c r="B222" s="341"/>
      <c r="C222" s="341"/>
      <c r="D222" s="336" t="s">
        <v>278</v>
      </c>
      <c r="E222" s="337">
        <v>224</v>
      </c>
      <c r="F222" s="338">
        <v>133250.22764</v>
      </c>
      <c r="G222" s="339">
        <v>74638.765809999997</v>
      </c>
      <c r="H222" s="339">
        <v>207888.99344999998</v>
      </c>
      <c r="I222" s="339">
        <v>104016.19984999999</v>
      </c>
      <c r="J222" s="339">
        <v>58788.875670000001</v>
      </c>
      <c r="K222" s="339">
        <v>162805.07552000001</v>
      </c>
      <c r="L222" s="339">
        <v>3544.9124300000003</v>
      </c>
      <c r="M222" s="339">
        <v>2269.3798299999999</v>
      </c>
      <c r="N222" s="339">
        <v>5814.2922600000002</v>
      </c>
      <c r="O222" s="339">
        <v>376508.36123000004</v>
      </c>
      <c r="P222" s="339">
        <v>159.68148000000002</v>
      </c>
      <c r="Q222" s="339">
        <v>10.00028</v>
      </c>
      <c r="R222" s="340">
        <v>169.68176</v>
      </c>
      <c r="S222" s="7"/>
      <c r="T222" s="7"/>
      <c r="U222" s="7"/>
      <c r="V222" s="7"/>
      <c r="W222" s="7"/>
      <c r="X222" s="7"/>
      <c r="Y222" s="7"/>
      <c r="Z222" s="7"/>
      <c r="AA222" s="7"/>
      <c r="AB222" s="7"/>
    </row>
    <row r="223" spans="1:28" s="315" customFormat="1">
      <c r="A223" s="341"/>
      <c r="B223" s="341"/>
      <c r="C223" s="341"/>
      <c r="D223" s="341"/>
      <c r="E223" s="342">
        <v>349</v>
      </c>
      <c r="F223" s="343">
        <v>37954.805829999998</v>
      </c>
      <c r="G223" s="344">
        <v>16829.156890000002</v>
      </c>
      <c r="H223" s="344">
        <v>54783.962719999996</v>
      </c>
      <c r="I223" s="344">
        <v>114672.91239</v>
      </c>
      <c r="J223" s="344">
        <v>45876.148789999999</v>
      </c>
      <c r="K223" s="344">
        <v>160549.06118000002</v>
      </c>
      <c r="L223" s="344">
        <v>3355.2139300000003</v>
      </c>
      <c r="M223" s="344">
        <v>1068.60411</v>
      </c>
      <c r="N223" s="344">
        <v>4423.8180400000001</v>
      </c>
      <c r="O223" s="344">
        <v>219756.84193999998</v>
      </c>
      <c r="P223" s="344">
        <v>18.21377</v>
      </c>
      <c r="Q223" s="344">
        <v>13.21739</v>
      </c>
      <c r="R223" s="345">
        <v>31.431159999999998</v>
      </c>
      <c r="S223" s="7"/>
      <c r="T223" s="7"/>
      <c r="U223" s="7"/>
      <c r="V223" s="7"/>
      <c r="W223" s="7"/>
      <c r="X223" s="7"/>
      <c r="Y223" s="7"/>
      <c r="Z223" s="7"/>
      <c r="AA223" s="7"/>
      <c r="AB223" s="7"/>
    </row>
    <row r="224" spans="1:28" s="315" customFormat="1">
      <c r="A224" s="341"/>
      <c r="B224" s="341"/>
      <c r="C224" s="341"/>
      <c r="D224" s="341"/>
      <c r="E224" s="342">
        <v>354</v>
      </c>
      <c r="F224" s="343">
        <v>43687.712450000006</v>
      </c>
      <c r="G224" s="344">
        <v>29177.909</v>
      </c>
      <c r="H224" s="344">
        <v>72865.621450000006</v>
      </c>
      <c r="I224" s="344">
        <v>129564.46772</v>
      </c>
      <c r="J224" s="344">
        <v>52439.908470000002</v>
      </c>
      <c r="K224" s="344">
        <v>182004.37619000001</v>
      </c>
      <c r="L224" s="344">
        <v>4998.7987999999996</v>
      </c>
      <c r="M224" s="344">
        <v>1722.9513400000001</v>
      </c>
      <c r="N224" s="344">
        <v>6721.7501400000001</v>
      </c>
      <c r="O224" s="344">
        <v>261591.74778000001</v>
      </c>
      <c r="P224" s="344">
        <v>29.370639999999998</v>
      </c>
      <c r="Q224" s="344">
        <v>13.29476</v>
      </c>
      <c r="R224" s="345">
        <v>42.665399999999998</v>
      </c>
      <c r="S224" s="7"/>
      <c r="T224" s="7"/>
      <c r="U224" s="7"/>
      <c r="V224" s="7"/>
      <c r="W224" s="7"/>
      <c r="X224" s="7"/>
      <c r="Y224" s="7"/>
      <c r="Z224" s="7"/>
      <c r="AA224" s="7"/>
      <c r="AB224" s="7"/>
    </row>
    <row r="225" spans="1:28" s="315" customFormat="1">
      <c r="A225" s="341"/>
      <c r="B225" s="341"/>
      <c r="C225" s="341"/>
      <c r="D225" s="336" t="s">
        <v>70</v>
      </c>
      <c r="E225" s="337">
        <v>206</v>
      </c>
      <c r="F225" s="338">
        <v>43608.878049999999</v>
      </c>
      <c r="G225" s="339">
        <v>55128.753539999998</v>
      </c>
      <c r="H225" s="339">
        <v>98737.631590000005</v>
      </c>
      <c r="I225" s="339">
        <v>80141.470150000008</v>
      </c>
      <c r="J225" s="339">
        <v>51245.470390000002</v>
      </c>
      <c r="K225" s="339">
        <v>131386.94054000001</v>
      </c>
      <c r="L225" s="339">
        <v>2394.4841800000004</v>
      </c>
      <c r="M225" s="339">
        <v>1274.2126599999999</v>
      </c>
      <c r="N225" s="339">
        <v>3668.6968400000001</v>
      </c>
      <c r="O225" s="339">
        <v>233793.26897</v>
      </c>
      <c r="P225" s="339">
        <v>20.576799999999999</v>
      </c>
      <c r="Q225" s="339">
        <v>8.7096599999999995</v>
      </c>
      <c r="R225" s="340">
        <v>29.286459999999998</v>
      </c>
      <c r="S225" s="7"/>
      <c r="T225" s="7"/>
      <c r="U225" s="7"/>
      <c r="V225" s="7"/>
      <c r="W225" s="7"/>
      <c r="X225" s="7"/>
      <c r="Y225" s="7"/>
      <c r="Z225" s="7"/>
      <c r="AA225" s="7"/>
      <c r="AB225" s="7"/>
    </row>
    <row r="226" spans="1:28" s="315" customFormat="1">
      <c r="A226" s="341"/>
      <c r="B226" s="341"/>
      <c r="C226" s="341"/>
      <c r="D226" s="341"/>
      <c r="E226" s="342">
        <v>208</v>
      </c>
      <c r="F226" s="343">
        <v>23823.519829999997</v>
      </c>
      <c r="G226" s="344">
        <v>40896.156729999995</v>
      </c>
      <c r="H226" s="344">
        <v>64719.67656</v>
      </c>
      <c r="I226" s="344">
        <v>94561.048800000004</v>
      </c>
      <c r="J226" s="344">
        <v>71164.130260000005</v>
      </c>
      <c r="K226" s="344">
        <v>165725.17905999999</v>
      </c>
      <c r="L226" s="344">
        <v>3050.7679900000003</v>
      </c>
      <c r="M226" s="344">
        <v>2128.4859300000003</v>
      </c>
      <c r="N226" s="344">
        <v>5179.2539200000001</v>
      </c>
      <c r="O226" s="344">
        <v>235624.10954</v>
      </c>
      <c r="P226" s="344">
        <v>11.350370000000002</v>
      </c>
      <c r="Q226" s="344">
        <v>9.1032900000000012</v>
      </c>
      <c r="R226" s="345">
        <v>20.453659999999999</v>
      </c>
      <c r="S226" s="7"/>
      <c r="T226" s="7"/>
      <c r="U226" s="7"/>
      <c r="V226" s="7"/>
      <c r="W226" s="7"/>
      <c r="X226" s="7"/>
      <c r="Y226" s="7"/>
      <c r="Z226" s="7"/>
      <c r="AA226" s="7"/>
      <c r="AB226" s="7"/>
    </row>
    <row r="227" spans="1:28" s="315" customFormat="1">
      <c r="A227" s="341"/>
      <c r="B227" s="341"/>
      <c r="C227" s="341"/>
      <c r="D227" s="341"/>
      <c r="E227" s="342">
        <v>427</v>
      </c>
      <c r="F227" s="343">
        <v>50709.362759999996</v>
      </c>
      <c r="G227" s="344">
        <v>72124.893629999991</v>
      </c>
      <c r="H227" s="344">
        <v>122834.25639</v>
      </c>
      <c r="I227" s="344">
        <v>101596.79384</v>
      </c>
      <c r="J227" s="344">
        <v>81047.292329999997</v>
      </c>
      <c r="K227" s="344">
        <v>182644.08617</v>
      </c>
      <c r="L227" s="344">
        <v>6905.0404000000008</v>
      </c>
      <c r="M227" s="344">
        <v>3342.2995599999999</v>
      </c>
      <c r="N227" s="344">
        <v>10247.339960000001</v>
      </c>
      <c r="O227" s="344">
        <v>315725.68251999997</v>
      </c>
      <c r="P227" s="344">
        <v>33.987099999999998</v>
      </c>
      <c r="Q227" s="344">
        <v>27.828779999999998</v>
      </c>
      <c r="R227" s="345">
        <v>61.81588</v>
      </c>
      <c r="S227" s="7"/>
      <c r="T227" s="7"/>
      <c r="U227" s="7"/>
      <c r="V227" s="7"/>
      <c r="W227" s="7"/>
      <c r="X227" s="7"/>
      <c r="Y227" s="7"/>
      <c r="Z227" s="7"/>
      <c r="AA227" s="7"/>
      <c r="AB227" s="7"/>
    </row>
    <row r="228" spans="1:28" s="315" customFormat="1">
      <c r="A228" s="341"/>
      <c r="B228" s="341"/>
      <c r="C228" s="341"/>
      <c r="D228" s="341"/>
      <c r="E228" s="342">
        <v>697</v>
      </c>
      <c r="F228" s="343">
        <v>19890.245260000003</v>
      </c>
      <c r="G228" s="344">
        <v>16546.310099999999</v>
      </c>
      <c r="H228" s="344">
        <v>36436.555359999998</v>
      </c>
      <c r="I228" s="344">
        <v>149478.01924000002</v>
      </c>
      <c r="J228" s="344">
        <v>134912.92702999999</v>
      </c>
      <c r="K228" s="344">
        <v>284390.94626999996</v>
      </c>
      <c r="L228" s="344">
        <v>2725.5395899999999</v>
      </c>
      <c r="M228" s="344">
        <v>2339.7809400000001</v>
      </c>
      <c r="N228" s="344">
        <v>5065.32053</v>
      </c>
      <c r="O228" s="344">
        <v>325892.82216000004</v>
      </c>
      <c r="P228" s="344">
        <v>13.224360000000001</v>
      </c>
      <c r="Q228" s="344">
        <v>11.950610000000001</v>
      </c>
      <c r="R228" s="345">
        <v>25.174970000000002</v>
      </c>
      <c r="S228" s="7"/>
      <c r="T228" s="7"/>
      <c r="U228" s="7"/>
      <c r="V228" s="7"/>
      <c r="W228" s="7"/>
      <c r="X228" s="7"/>
      <c r="Y228" s="7"/>
      <c r="Z228" s="7"/>
      <c r="AA228" s="7"/>
      <c r="AB228" s="7"/>
    </row>
    <row r="229" spans="1:28" s="315" customFormat="1">
      <c r="A229" s="341"/>
      <c r="B229" s="341"/>
      <c r="C229" s="341"/>
      <c r="D229" s="336" t="s">
        <v>85</v>
      </c>
      <c r="E229" s="337">
        <v>411</v>
      </c>
      <c r="F229" s="338">
        <v>40698.909829999997</v>
      </c>
      <c r="G229" s="339">
        <v>16040.983829999999</v>
      </c>
      <c r="H229" s="339">
        <v>56739.893659999994</v>
      </c>
      <c r="I229" s="339">
        <v>99721.447469999999</v>
      </c>
      <c r="J229" s="339">
        <v>40093.706170000005</v>
      </c>
      <c r="K229" s="339">
        <v>139815.15363999997</v>
      </c>
      <c r="L229" s="339">
        <v>3752.62763</v>
      </c>
      <c r="M229" s="339">
        <v>328.93859999999995</v>
      </c>
      <c r="N229" s="339">
        <v>4081.5662299999999</v>
      </c>
      <c r="O229" s="339">
        <v>200636.61353</v>
      </c>
      <c r="P229" s="339">
        <v>17.83634</v>
      </c>
      <c r="Q229" s="339">
        <v>4.7774200000000002</v>
      </c>
      <c r="R229" s="340">
        <v>22.613759999999999</v>
      </c>
      <c r="S229" s="7"/>
      <c r="T229" s="7"/>
      <c r="U229" s="7"/>
      <c r="V229" s="7"/>
      <c r="W229" s="7"/>
      <c r="X229" s="7"/>
      <c r="Y229" s="7"/>
      <c r="Z229" s="7"/>
      <c r="AA229" s="7"/>
      <c r="AB229" s="7"/>
    </row>
    <row r="230" spans="1:28" s="315" customFormat="1">
      <c r="A230" s="341"/>
      <c r="B230" s="341"/>
      <c r="C230" s="341"/>
      <c r="D230" s="341"/>
      <c r="E230" s="342">
        <v>474</v>
      </c>
      <c r="F230" s="343">
        <v>60940.521829999998</v>
      </c>
      <c r="G230" s="344">
        <v>19060.568829999997</v>
      </c>
      <c r="H230" s="344">
        <v>80001.090660000002</v>
      </c>
      <c r="I230" s="344">
        <v>83250.904559999995</v>
      </c>
      <c r="J230" s="344">
        <v>42279.076639999999</v>
      </c>
      <c r="K230" s="344">
        <v>125529.98120000001</v>
      </c>
      <c r="L230" s="344">
        <v>1884.88482</v>
      </c>
      <c r="M230" s="344">
        <v>246.22675000000001</v>
      </c>
      <c r="N230" s="344">
        <v>2131.11157</v>
      </c>
      <c r="O230" s="344">
        <v>207662.18343</v>
      </c>
      <c r="P230" s="344">
        <v>179.68869000000001</v>
      </c>
      <c r="Q230" s="344">
        <v>4.7326899999999998</v>
      </c>
      <c r="R230" s="345">
        <v>184.42138</v>
      </c>
      <c r="S230" s="7"/>
      <c r="T230" s="7"/>
      <c r="U230" s="7"/>
      <c r="V230" s="7"/>
      <c r="W230" s="7"/>
      <c r="X230" s="7"/>
      <c r="Y230" s="7"/>
      <c r="Z230" s="7"/>
      <c r="AA230" s="7"/>
      <c r="AB230" s="7"/>
    </row>
    <row r="231" spans="1:28" s="315" customFormat="1">
      <c r="A231" s="341"/>
      <c r="B231" s="341"/>
      <c r="C231" s="341"/>
      <c r="D231" s="341"/>
      <c r="E231" s="342">
        <v>516</v>
      </c>
      <c r="F231" s="343">
        <v>150654.49286000003</v>
      </c>
      <c r="G231" s="344">
        <v>106182.78492000001</v>
      </c>
      <c r="H231" s="344">
        <v>256837.27778</v>
      </c>
      <c r="I231" s="344">
        <v>214138.19725999999</v>
      </c>
      <c r="J231" s="344">
        <v>87321.706219999993</v>
      </c>
      <c r="K231" s="344">
        <v>301459.90348000004</v>
      </c>
      <c r="L231" s="344">
        <v>6757.4044000000004</v>
      </c>
      <c r="M231" s="344">
        <v>3276.0879399999999</v>
      </c>
      <c r="N231" s="344">
        <v>10033.492340000001</v>
      </c>
      <c r="O231" s="344">
        <v>568330.67359999998</v>
      </c>
      <c r="P231" s="344">
        <v>71.972970000000004</v>
      </c>
      <c r="Q231" s="344">
        <v>26.237599999999997</v>
      </c>
      <c r="R231" s="345">
        <v>98.210570000000004</v>
      </c>
      <c r="S231" s="7"/>
      <c r="T231" s="7"/>
      <c r="U231" s="7"/>
      <c r="V231" s="7"/>
      <c r="W231" s="7"/>
      <c r="X231" s="7"/>
      <c r="Y231" s="7"/>
      <c r="Z231" s="7"/>
      <c r="AA231" s="7"/>
      <c r="AB231" s="7"/>
    </row>
    <row r="232" spans="1:28" s="315" customFormat="1">
      <c r="A232" s="341"/>
      <c r="B232" s="341"/>
      <c r="C232" s="341"/>
      <c r="D232" s="341"/>
      <c r="E232" s="342">
        <v>563</v>
      </c>
      <c r="F232" s="343">
        <v>63130.454789999996</v>
      </c>
      <c r="G232" s="344">
        <v>53219.395479999999</v>
      </c>
      <c r="H232" s="344">
        <v>116349.85027</v>
      </c>
      <c r="I232" s="344">
        <v>110858.91385</v>
      </c>
      <c r="J232" s="344">
        <v>47818.251799999998</v>
      </c>
      <c r="K232" s="344">
        <v>158677.16565000001</v>
      </c>
      <c r="L232" s="344">
        <v>4162.5090700000001</v>
      </c>
      <c r="M232" s="344">
        <v>1148.21334</v>
      </c>
      <c r="N232" s="344">
        <v>5310.7224100000003</v>
      </c>
      <c r="O232" s="344">
        <v>280337.73832999996</v>
      </c>
      <c r="P232" s="344">
        <v>28.572560000000003</v>
      </c>
      <c r="Q232" s="344">
        <v>17.037700000000001</v>
      </c>
      <c r="R232" s="345">
        <v>45.610260000000004</v>
      </c>
      <c r="S232" s="7"/>
      <c r="T232" s="7"/>
      <c r="U232" s="7"/>
      <c r="V232" s="7"/>
      <c r="W232" s="7"/>
      <c r="X232" s="7"/>
      <c r="Y232" s="7"/>
      <c r="Z232" s="7"/>
      <c r="AA232" s="7"/>
      <c r="AB232" s="7"/>
    </row>
    <row r="233" spans="1:28" s="315" customFormat="1">
      <c r="A233" s="341"/>
      <c r="B233" s="341"/>
      <c r="C233" s="341"/>
      <c r="D233" s="336" t="s">
        <v>71</v>
      </c>
      <c r="E233" s="337">
        <v>212</v>
      </c>
      <c r="F233" s="338">
        <v>133676.73295000001</v>
      </c>
      <c r="G233" s="339">
        <v>232624.01412000001</v>
      </c>
      <c r="H233" s="339">
        <v>366300.74706999998</v>
      </c>
      <c r="I233" s="339">
        <v>174501.10344000001</v>
      </c>
      <c r="J233" s="339">
        <v>371877.26177999994</v>
      </c>
      <c r="K233" s="339">
        <v>546378.36522000004</v>
      </c>
      <c r="L233" s="339">
        <v>6726.1619500000006</v>
      </c>
      <c r="M233" s="339">
        <v>7580.4818299999997</v>
      </c>
      <c r="N233" s="339">
        <v>14306.643779999999</v>
      </c>
      <c r="O233" s="339">
        <v>926985.75607</v>
      </c>
      <c r="P233" s="339">
        <v>109.70735999999999</v>
      </c>
      <c r="Q233" s="339">
        <v>184.34548000000001</v>
      </c>
      <c r="R233" s="340">
        <v>294.05284</v>
      </c>
      <c r="S233" s="7"/>
      <c r="T233" s="7"/>
      <c r="U233" s="7"/>
      <c r="V233" s="7"/>
      <c r="W233" s="7"/>
      <c r="X233" s="7"/>
      <c r="Y233" s="7"/>
      <c r="Z233" s="7"/>
      <c r="AA233" s="7"/>
      <c r="AB233" s="7"/>
    </row>
    <row r="234" spans="1:28" s="315" customFormat="1">
      <c r="A234" s="341"/>
      <c r="B234" s="341"/>
      <c r="C234" s="341"/>
      <c r="D234" s="341"/>
      <c r="E234" s="342">
        <v>213</v>
      </c>
      <c r="F234" s="343">
        <v>57258.121060000005</v>
      </c>
      <c r="G234" s="344">
        <v>60964.746960000004</v>
      </c>
      <c r="H234" s="344">
        <v>118222.86801999999</v>
      </c>
      <c r="I234" s="344">
        <v>76246.046340000001</v>
      </c>
      <c r="J234" s="344">
        <v>74994.478239999997</v>
      </c>
      <c r="K234" s="344">
        <v>151240.52458000003</v>
      </c>
      <c r="L234" s="344">
        <v>1564.7171899999998</v>
      </c>
      <c r="M234" s="344">
        <v>2105.4744100000003</v>
      </c>
      <c r="N234" s="344">
        <v>3670.1916000000001</v>
      </c>
      <c r="O234" s="344">
        <v>273133.58419999998</v>
      </c>
      <c r="P234" s="344">
        <v>12.393750000000001</v>
      </c>
      <c r="Q234" s="344">
        <v>4.5686200000000001</v>
      </c>
      <c r="R234" s="345">
        <v>16.96237</v>
      </c>
      <c r="S234" s="7"/>
      <c r="T234" s="7"/>
      <c r="U234" s="7"/>
      <c r="V234" s="7"/>
      <c r="W234" s="7"/>
      <c r="X234" s="7"/>
      <c r="Y234" s="7"/>
      <c r="Z234" s="7"/>
      <c r="AA234" s="7"/>
      <c r="AB234" s="7"/>
    </row>
    <row r="235" spans="1:28" s="315" customFormat="1">
      <c r="A235" s="341"/>
      <c r="B235" s="341"/>
      <c r="C235" s="341"/>
      <c r="D235" s="341"/>
      <c r="E235" s="342">
        <v>215</v>
      </c>
      <c r="F235" s="343">
        <v>35590.735119999998</v>
      </c>
      <c r="G235" s="344">
        <v>23521.046609999998</v>
      </c>
      <c r="H235" s="344">
        <v>59111.781729999995</v>
      </c>
      <c r="I235" s="344">
        <v>116906.09666</v>
      </c>
      <c r="J235" s="344">
        <v>94734.092010000008</v>
      </c>
      <c r="K235" s="344">
        <v>211640.18866999997</v>
      </c>
      <c r="L235" s="344">
        <v>3098.4524000000001</v>
      </c>
      <c r="M235" s="344">
        <v>2789.6005299999997</v>
      </c>
      <c r="N235" s="344">
        <v>5888.0529299999998</v>
      </c>
      <c r="O235" s="344">
        <v>276640.02333</v>
      </c>
      <c r="P235" s="344">
        <v>51.842379999999999</v>
      </c>
      <c r="Q235" s="344">
        <v>40.799039999999998</v>
      </c>
      <c r="R235" s="345">
        <v>92.641419999999997</v>
      </c>
      <c r="S235" s="7"/>
      <c r="T235" s="7"/>
      <c r="U235" s="7"/>
      <c r="V235" s="7"/>
      <c r="W235" s="7"/>
      <c r="X235" s="7"/>
      <c r="Y235" s="7"/>
      <c r="Z235" s="7"/>
      <c r="AA235" s="7"/>
      <c r="AB235" s="7"/>
    </row>
    <row r="236" spans="1:28" s="315" customFormat="1">
      <c r="A236" s="341"/>
      <c r="B236" s="341"/>
      <c r="C236" s="341"/>
      <c r="D236" s="341"/>
      <c r="E236" s="342">
        <v>296</v>
      </c>
      <c r="F236" s="343">
        <v>228344.53753999999</v>
      </c>
      <c r="G236" s="344">
        <v>330990.38297999999</v>
      </c>
      <c r="H236" s="344">
        <v>559334.92051999993</v>
      </c>
      <c r="I236" s="344">
        <v>102917.52718999999</v>
      </c>
      <c r="J236" s="344">
        <v>228789.88936</v>
      </c>
      <c r="K236" s="344">
        <v>331707.41655000002</v>
      </c>
      <c r="L236" s="344">
        <v>6873.08356</v>
      </c>
      <c r="M236" s="344">
        <v>5532.4750400000003</v>
      </c>
      <c r="N236" s="344">
        <v>12405.5586</v>
      </c>
      <c r="O236" s="344">
        <v>903447.89567</v>
      </c>
      <c r="P236" s="344">
        <v>1963.3880900000001</v>
      </c>
      <c r="Q236" s="344">
        <v>98.291809999999998</v>
      </c>
      <c r="R236" s="345">
        <v>2061.6799000000001</v>
      </c>
      <c r="S236" s="7"/>
      <c r="T236" s="7"/>
      <c r="U236" s="7"/>
      <c r="V236" s="7"/>
      <c r="W236" s="7"/>
      <c r="X236" s="7"/>
      <c r="Y236" s="7"/>
      <c r="Z236" s="7"/>
      <c r="AA236" s="7"/>
      <c r="AB236" s="7"/>
    </row>
    <row r="237" spans="1:28" s="315" customFormat="1">
      <c r="A237" s="341"/>
      <c r="B237" s="341"/>
      <c r="C237" s="341"/>
      <c r="D237" s="341"/>
      <c r="E237" s="342">
        <v>303</v>
      </c>
      <c r="F237" s="343">
        <v>68037.738959999988</v>
      </c>
      <c r="G237" s="344">
        <v>72652.005260000005</v>
      </c>
      <c r="H237" s="344">
        <v>140689.74421999999</v>
      </c>
      <c r="I237" s="344">
        <v>166544.92761000001</v>
      </c>
      <c r="J237" s="344">
        <v>186243.27659999998</v>
      </c>
      <c r="K237" s="344">
        <v>352788.20421</v>
      </c>
      <c r="L237" s="344">
        <v>4277.6380599999993</v>
      </c>
      <c r="M237" s="344">
        <v>4632.6876500000008</v>
      </c>
      <c r="N237" s="344">
        <v>8910.325710000001</v>
      </c>
      <c r="O237" s="344">
        <v>502388.27413999999</v>
      </c>
      <c r="P237" s="344">
        <v>27.72289</v>
      </c>
      <c r="Q237" s="344">
        <v>41.918589999999995</v>
      </c>
      <c r="R237" s="345">
        <v>69.641480000000001</v>
      </c>
      <c r="S237" s="7"/>
      <c r="T237" s="7"/>
      <c r="U237" s="7"/>
      <c r="V237" s="7"/>
      <c r="W237" s="7"/>
      <c r="X237" s="7"/>
      <c r="Y237" s="7"/>
      <c r="Z237" s="7"/>
      <c r="AA237" s="7"/>
      <c r="AB237" s="7"/>
    </row>
    <row r="238" spans="1:28" s="315" customFormat="1">
      <c r="A238" s="341"/>
      <c r="B238" s="341"/>
      <c r="C238" s="341"/>
      <c r="D238" s="341"/>
      <c r="E238" s="342">
        <v>420</v>
      </c>
      <c r="F238" s="343">
        <v>38767.028090000007</v>
      </c>
      <c r="G238" s="344">
        <v>40106.88308</v>
      </c>
      <c r="H238" s="344">
        <v>78873.911170000007</v>
      </c>
      <c r="I238" s="344">
        <v>60665.012750000002</v>
      </c>
      <c r="J238" s="344">
        <v>112187.17823</v>
      </c>
      <c r="K238" s="344">
        <v>172852.19097999998</v>
      </c>
      <c r="L238" s="344">
        <v>5154.3037300000005</v>
      </c>
      <c r="M238" s="344">
        <v>2495.6220499999999</v>
      </c>
      <c r="N238" s="344">
        <v>7649.9257800000005</v>
      </c>
      <c r="O238" s="344">
        <v>259376.02793000001</v>
      </c>
      <c r="P238" s="344">
        <v>33.393500000000003</v>
      </c>
      <c r="Q238" s="344">
        <v>71.902190000000004</v>
      </c>
      <c r="R238" s="345">
        <v>105.29569000000001</v>
      </c>
      <c r="S238" s="7"/>
      <c r="T238" s="7"/>
      <c r="U238" s="7"/>
      <c r="V238" s="7"/>
      <c r="W238" s="7"/>
      <c r="X238" s="7"/>
      <c r="Y238" s="7"/>
      <c r="Z238" s="7"/>
      <c r="AA238" s="7"/>
      <c r="AB238" s="7"/>
    </row>
    <row r="239" spans="1:28" s="315" customFormat="1">
      <c r="A239" s="341"/>
      <c r="B239" s="341"/>
      <c r="C239" s="341"/>
      <c r="D239" s="341"/>
      <c r="E239" s="342">
        <v>446</v>
      </c>
      <c r="F239" s="343">
        <v>43737.432560000001</v>
      </c>
      <c r="G239" s="344">
        <v>36795.688999999998</v>
      </c>
      <c r="H239" s="344">
        <v>80533.12156</v>
      </c>
      <c r="I239" s="344">
        <v>62888.830280000002</v>
      </c>
      <c r="J239" s="344">
        <v>96164.885699999999</v>
      </c>
      <c r="K239" s="344">
        <v>159053.71597999998</v>
      </c>
      <c r="L239" s="344">
        <v>1344.9243200000001</v>
      </c>
      <c r="M239" s="344">
        <v>1805.5936200000001</v>
      </c>
      <c r="N239" s="344">
        <v>3150.5179399999997</v>
      </c>
      <c r="O239" s="344">
        <v>242737.35548</v>
      </c>
      <c r="P239" s="344">
        <v>11.24456</v>
      </c>
      <c r="Q239" s="344">
        <v>3.1693200000000004</v>
      </c>
      <c r="R239" s="345">
        <v>14.413879999999999</v>
      </c>
      <c r="S239" s="7"/>
      <c r="T239" s="7"/>
      <c r="U239" s="7"/>
      <c r="V239" s="7"/>
      <c r="W239" s="7"/>
      <c r="X239" s="7"/>
      <c r="Y239" s="7"/>
      <c r="Z239" s="7"/>
      <c r="AA239" s="7"/>
      <c r="AB239" s="7"/>
    </row>
    <row r="240" spans="1:28" s="315" customFormat="1">
      <c r="A240" s="341"/>
      <c r="B240" s="341"/>
      <c r="C240" s="341"/>
      <c r="D240" s="341"/>
      <c r="E240" s="342">
        <v>477</v>
      </c>
      <c r="F240" s="343">
        <v>16356.239730000001</v>
      </c>
      <c r="G240" s="344">
        <v>5781.2104800000006</v>
      </c>
      <c r="H240" s="344">
        <v>22137.450210000003</v>
      </c>
      <c r="I240" s="344">
        <v>51519.669179999997</v>
      </c>
      <c r="J240" s="344">
        <v>47515.499380000001</v>
      </c>
      <c r="K240" s="344">
        <v>99035.168560000006</v>
      </c>
      <c r="L240" s="344">
        <v>1107.61724</v>
      </c>
      <c r="M240" s="344">
        <v>937.6859300000001</v>
      </c>
      <c r="N240" s="344">
        <v>2045.3031699999999</v>
      </c>
      <c r="O240" s="344">
        <v>123217.92194</v>
      </c>
      <c r="P240" s="344">
        <v>10.411209999999999</v>
      </c>
      <c r="Q240" s="344">
        <v>33.072980000000001</v>
      </c>
      <c r="R240" s="345">
        <v>43.484190000000005</v>
      </c>
      <c r="S240" s="7"/>
      <c r="T240" s="7"/>
      <c r="U240" s="7"/>
      <c r="V240" s="7"/>
      <c r="W240" s="7"/>
      <c r="X240" s="7"/>
      <c r="Y240" s="7"/>
      <c r="Z240" s="7"/>
      <c r="AA240" s="7"/>
      <c r="AB240" s="7"/>
    </row>
    <row r="241" spans="1:28" s="315" customFormat="1">
      <c r="A241" s="341"/>
      <c r="B241" s="341"/>
      <c r="C241" s="341"/>
      <c r="D241" s="341"/>
      <c r="E241" s="342">
        <v>481</v>
      </c>
      <c r="F241" s="343">
        <v>34573.48661</v>
      </c>
      <c r="G241" s="344">
        <v>37702.021799999995</v>
      </c>
      <c r="H241" s="344">
        <v>72275.508409999995</v>
      </c>
      <c r="I241" s="344">
        <v>73925.145780000006</v>
      </c>
      <c r="J241" s="344">
        <v>78907.226849999992</v>
      </c>
      <c r="K241" s="344">
        <v>152832.37263</v>
      </c>
      <c r="L241" s="344">
        <v>1515.6540199999999</v>
      </c>
      <c r="M241" s="344">
        <v>1416.4920199999999</v>
      </c>
      <c r="N241" s="344">
        <v>2932.1460400000001</v>
      </c>
      <c r="O241" s="344">
        <v>228040.02708</v>
      </c>
      <c r="P241" s="344">
        <v>13.523290000000001</v>
      </c>
      <c r="Q241" s="344">
        <v>183.38464000000002</v>
      </c>
      <c r="R241" s="345">
        <v>196.90792999999999</v>
      </c>
      <c r="S241" s="7"/>
      <c r="T241" s="7"/>
      <c r="U241" s="7"/>
      <c r="V241" s="7"/>
      <c r="W241" s="7"/>
      <c r="X241" s="7"/>
      <c r="Y241" s="7"/>
      <c r="Z241" s="7"/>
      <c r="AA241" s="7"/>
      <c r="AB241" s="7"/>
    </row>
    <row r="242" spans="1:28" s="315" customFormat="1">
      <c r="A242" s="341"/>
      <c r="B242" s="341"/>
      <c r="C242" s="341"/>
      <c r="D242" s="341"/>
      <c r="E242" s="342">
        <v>521</v>
      </c>
      <c r="F242" s="343">
        <v>20260.883949999999</v>
      </c>
      <c r="G242" s="344">
        <v>12023.89609</v>
      </c>
      <c r="H242" s="344">
        <v>32284.780039999998</v>
      </c>
      <c r="I242" s="344">
        <v>40529.103390000004</v>
      </c>
      <c r="J242" s="344">
        <v>61050.231249999997</v>
      </c>
      <c r="K242" s="344">
        <v>101579.33464</v>
      </c>
      <c r="L242" s="344">
        <v>1233.5789600000001</v>
      </c>
      <c r="M242" s="344">
        <v>911.75232999999992</v>
      </c>
      <c r="N242" s="344">
        <v>2145.3312900000001</v>
      </c>
      <c r="O242" s="344">
        <v>136009.44597</v>
      </c>
      <c r="P242" s="344">
        <v>2.0574599999999998</v>
      </c>
      <c r="Q242" s="344">
        <v>9.3027800000000003</v>
      </c>
      <c r="R242" s="345">
        <v>11.360239999999999</v>
      </c>
      <c r="S242" s="7"/>
      <c r="T242" s="7"/>
      <c r="U242" s="7"/>
      <c r="V242" s="7"/>
      <c r="W242" s="7"/>
      <c r="X242" s="7"/>
      <c r="Y242" s="7"/>
      <c r="Z242" s="7"/>
      <c r="AA242" s="7"/>
      <c r="AB242" s="7"/>
    </row>
    <row r="243" spans="1:28" s="315" customFormat="1">
      <c r="A243" s="341"/>
      <c r="B243" s="341"/>
      <c r="C243" s="341"/>
      <c r="D243" s="341"/>
      <c r="E243" s="342">
        <v>542</v>
      </c>
      <c r="F243" s="343">
        <v>14301.64617</v>
      </c>
      <c r="G243" s="344">
        <v>7174.1417000000001</v>
      </c>
      <c r="H243" s="344">
        <v>21475.78787</v>
      </c>
      <c r="I243" s="344">
        <v>75619.454769999997</v>
      </c>
      <c r="J243" s="344">
        <v>47717.528989999999</v>
      </c>
      <c r="K243" s="344">
        <v>123336.98376</v>
      </c>
      <c r="L243" s="344">
        <v>1420.8222700000001</v>
      </c>
      <c r="M243" s="344">
        <v>519.60984999999994</v>
      </c>
      <c r="N243" s="344">
        <v>1940.4321200000002</v>
      </c>
      <c r="O243" s="344">
        <v>146753.20374999999</v>
      </c>
      <c r="P243" s="344">
        <v>11.91376</v>
      </c>
      <c r="Q243" s="344">
        <v>3.6603400000000001</v>
      </c>
      <c r="R243" s="345">
        <v>15.5741</v>
      </c>
      <c r="S243" s="7"/>
      <c r="T243" s="7"/>
      <c r="U243" s="7"/>
      <c r="V243" s="7"/>
      <c r="W243" s="7"/>
      <c r="X243" s="7"/>
      <c r="Y243" s="7"/>
      <c r="Z243" s="7"/>
      <c r="AA243" s="7"/>
      <c r="AB243" s="7"/>
    </row>
    <row r="244" spans="1:28" s="315" customFormat="1">
      <c r="A244" s="341"/>
      <c r="B244" s="341"/>
      <c r="C244" s="341"/>
      <c r="D244" s="341"/>
      <c r="E244" s="342">
        <v>551</v>
      </c>
      <c r="F244" s="343">
        <v>1911.3853700000002</v>
      </c>
      <c r="G244" s="344">
        <v>3852.9054100000003</v>
      </c>
      <c r="H244" s="344">
        <v>5764.2907800000003</v>
      </c>
      <c r="I244" s="344">
        <v>23874.805829999998</v>
      </c>
      <c r="J244" s="344">
        <v>50829.704549999995</v>
      </c>
      <c r="K244" s="344">
        <v>74704.510379999992</v>
      </c>
      <c r="L244" s="344">
        <v>29117.19053</v>
      </c>
      <c r="M244" s="344">
        <v>65605.232940000002</v>
      </c>
      <c r="N244" s="344">
        <v>94722.423469999994</v>
      </c>
      <c r="O244" s="344">
        <v>175191.22462999998</v>
      </c>
      <c r="P244" s="344">
        <v>0</v>
      </c>
      <c r="Q244" s="344">
        <v>0.49336000000000002</v>
      </c>
      <c r="R244" s="345">
        <v>0.49336000000000002</v>
      </c>
      <c r="S244" s="7"/>
      <c r="T244" s="7"/>
      <c r="U244" s="7"/>
      <c r="V244" s="7"/>
      <c r="W244" s="7"/>
      <c r="X244" s="7"/>
      <c r="Y244" s="7"/>
      <c r="Z244" s="7"/>
      <c r="AA244" s="7"/>
      <c r="AB244" s="7"/>
    </row>
    <row r="245" spans="1:28" s="315" customFormat="1">
      <c r="A245" s="341"/>
      <c r="B245" s="341"/>
      <c r="C245" s="341"/>
      <c r="D245" s="341"/>
      <c r="E245" s="342">
        <v>558</v>
      </c>
      <c r="F245" s="343">
        <v>13424.50858</v>
      </c>
      <c r="G245" s="344">
        <v>30469.859840000001</v>
      </c>
      <c r="H245" s="344">
        <v>43894.368419999999</v>
      </c>
      <c r="I245" s="344">
        <v>11719.750480000001</v>
      </c>
      <c r="J245" s="344">
        <v>142366.97512000002</v>
      </c>
      <c r="K245" s="344">
        <v>154086.72560000001</v>
      </c>
      <c r="L245" s="344">
        <v>81680.63734999999</v>
      </c>
      <c r="M245" s="344">
        <v>258542.26619999998</v>
      </c>
      <c r="N245" s="344">
        <v>340222.90354999999</v>
      </c>
      <c r="O245" s="344">
        <v>538203.99757000001</v>
      </c>
      <c r="P245" s="344">
        <v>0.87822</v>
      </c>
      <c r="Q245" s="344">
        <v>0.12997</v>
      </c>
      <c r="R245" s="345">
        <v>1.0081900000000001</v>
      </c>
      <c r="S245" s="7"/>
      <c r="T245" s="7"/>
      <c r="U245" s="7"/>
      <c r="V245" s="7"/>
      <c r="W245" s="7"/>
      <c r="X245" s="7"/>
      <c r="Y245" s="7"/>
      <c r="Z245" s="7"/>
      <c r="AA245" s="7"/>
      <c r="AB245" s="7"/>
    </row>
    <row r="246" spans="1:28" s="315" customFormat="1">
      <c r="A246" s="341"/>
      <c r="B246" s="341"/>
      <c r="C246" s="341"/>
      <c r="D246" s="341"/>
      <c r="E246" s="342">
        <v>580</v>
      </c>
      <c r="F246" s="343">
        <v>34042.134159999994</v>
      </c>
      <c r="G246" s="344">
        <v>20284.108530000001</v>
      </c>
      <c r="H246" s="344">
        <v>54326.242689999999</v>
      </c>
      <c r="I246" s="344">
        <v>82150.473510000011</v>
      </c>
      <c r="J246" s="344">
        <v>122946.48095</v>
      </c>
      <c r="K246" s="344">
        <v>205096.95446000001</v>
      </c>
      <c r="L246" s="344">
        <v>56937.911079999998</v>
      </c>
      <c r="M246" s="344">
        <v>40975.826719999997</v>
      </c>
      <c r="N246" s="344">
        <v>97913.737800000003</v>
      </c>
      <c r="O246" s="344">
        <v>357336.93494999997</v>
      </c>
      <c r="P246" s="344">
        <v>81.524950000000004</v>
      </c>
      <c r="Q246" s="344">
        <v>14.451559999999999</v>
      </c>
      <c r="R246" s="345">
        <v>95.97650999999999</v>
      </c>
      <c r="S246" s="7"/>
      <c r="T246" s="7"/>
      <c r="U246" s="7"/>
      <c r="V246" s="7"/>
      <c r="W246" s="7"/>
      <c r="X246" s="7"/>
      <c r="Y246" s="7"/>
      <c r="Z246" s="7"/>
      <c r="AA246" s="7"/>
      <c r="AB246" s="7"/>
    </row>
    <row r="247" spans="1:28" s="315" customFormat="1">
      <c r="A247" s="341"/>
      <c r="B247" s="341"/>
      <c r="C247" s="341"/>
      <c r="D247" s="336" t="s">
        <v>88</v>
      </c>
      <c r="E247" s="337">
        <v>291</v>
      </c>
      <c r="F247" s="338">
        <v>23201.390309999999</v>
      </c>
      <c r="G247" s="339">
        <v>8686.6006600000001</v>
      </c>
      <c r="H247" s="339">
        <v>31887.990969999999</v>
      </c>
      <c r="I247" s="339">
        <v>69850.943799999994</v>
      </c>
      <c r="J247" s="339">
        <v>13306.23625</v>
      </c>
      <c r="K247" s="339">
        <v>83157.180049999995</v>
      </c>
      <c r="L247" s="339">
        <v>2478.5603799999999</v>
      </c>
      <c r="M247" s="339">
        <v>813.36348999999996</v>
      </c>
      <c r="N247" s="339">
        <v>3291.9238700000001</v>
      </c>
      <c r="O247" s="339">
        <v>118337.09489000001</v>
      </c>
      <c r="P247" s="339">
        <v>16.00901</v>
      </c>
      <c r="Q247" s="339">
        <v>8.61707</v>
      </c>
      <c r="R247" s="340">
        <v>24.626080000000002</v>
      </c>
      <c r="S247" s="7"/>
      <c r="T247" s="7"/>
      <c r="U247" s="7"/>
      <c r="V247" s="7"/>
      <c r="W247" s="7"/>
      <c r="X247" s="7"/>
      <c r="Y247" s="7"/>
      <c r="Z247" s="7"/>
      <c r="AA247" s="7"/>
      <c r="AB247" s="7"/>
    </row>
    <row r="248" spans="1:28" s="315" customFormat="1">
      <c r="A248" s="341"/>
      <c r="B248" s="341"/>
      <c r="C248" s="341"/>
      <c r="D248" s="341"/>
      <c r="E248" s="342">
        <v>378</v>
      </c>
      <c r="F248" s="343">
        <v>39739.545439999994</v>
      </c>
      <c r="G248" s="344">
        <v>16571.606050000002</v>
      </c>
      <c r="H248" s="344">
        <v>56311.151490000004</v>
      </c>
      <c r="I248" s="344">
        <v>115326.88318</v>
      </c>
      <c r="J248" s="344">
        <v>29084.613980000002</v>
      </c>
      <c r="K248" s="344">
        <v>144411.49716</v>
      </c>
      <c r="L248" s="344">
        <v>1520.55979</v>
      </c>
      <c r="M248" s="344">
        <v>434.35345000000001</v>
      </c>
      <c r="N248" s="344">
        <v>1954.9132400000001</v>
      </c>
      <c r="O248" s="344">
        <v>202677.56188999998</v>
      </c>
      <c r="P248" s="344">
        <v>29.52158</v>
      </c>
      <c r="Q248" s="344">
        <v>15.43017</v>
      </c>
      <c r="R248" s="345">
        <v>44.951749999999997</v>
      </c>
      <c r="S248" s="7"/>
      <c r="T248" s="7"/>
      <c r="U248" s="7"/>
      <c r="V248" s="7"/>
      <c r="W248" s="7"/>
      <c r="X248" s="7"/>
      <c r="Y248" s="7"/>
      <c r="Z248" s="7"/>
      <c r="AA248" s="7"/>
      <c r="AB248" s="7"/>
    </row>
    <row r="249" spans="1:28" s="315" customFormat="1">
      <c r="A249" s="341"/>
      <c r="B249" s="341"/>
      <c r="C249" s="341"/>
      <c r="D249" s="341"/>
      <c r="E249" s="342">
        <v>391</v>
      </c>
      <c r="F249" s="343">
        <v>29521.815309999998</v>
      </c>
      <c r="G249" s="344">
        <v>10276.41275</v>
      </c>
      <c r="H249" s="344">
        <v>39798.228060000001</v>
      </c>
      <c r="I249" s="344">
        <v>168297.93115000002</v>
      </c>
      <c r="J249" s="344">
        <v>32321.82488</v>
      </c>
      <c r="K249" s="344">
        <v>200619.75602999999</v>
      </c>
      <c r="L249" s="344">
        <v>7109.5419599999996</v>
      </c>
      <c r="M249" s="344">
        <v>983.98152000000005</v>
      </c>
      <c r="N249" s="344">
        <v>8093.5234800000007</v>
      </c>
      <c r="O249" s="344">
        <v>248511.50756999999</v>
      </c>
      <c r="P249" s="344">
        <v>21.109569999999998</v>
      </c>
      <c r="Q249" s="344">
        <v>3.9969000000000001</v>
      </c>
      <c r="R249" s="345">
        <v>25.106470000000002</v>
      </c>
      <c r="S249" s="7"/>
      <c r="T249" s="7"/>
      <c r="U249" s="7"/>
      <c r="V249" s="7"/>
      <c r="W249" s="7"/>
      <c r="X249" s="7"/>
      <c r="Y249" s="7"/>
      <c r="Z249" s="7"/>
      <c r="AA249" s="7"/>
      <c r="AB249" s="7"/>
    </row>
    <row r="250" spans="1:28" s="315" customFormat="1">
      <c r="A250" s="341"/>
      <c r="B250" s="341"/>
      <c r="C250" s="341"/>
      <c r="D250" s="341"/>
      <c r="E250" s="342">
        <v>545</v>
      </c>
      <c r="F250" s="343">
        <v>28032.44716</v>
      </c>
      <c r="G250" s="344">
        <v>6393.0371699999996</v>
      </c>
      <c r="H250" s="344">
        <v>34425.484329999999</v>
      </c>
      <c r="I250" s="344">
        <v>106324.1728</v>
      </c>
      <c r="J250" s="344">
        <v>22020.113859999998</v>
      </c>
      <c r="K250" s="344">
        <v>128344.28666</v>
      </c>
      <c r="L250" s="344">
        <v>3766.8358900000003</v>
      </c>
      <c r="M250" s="344">
        <v>961.7115</v>
      </c>
      <c r="N250" s="344">
        <v>4728.5473899999997</v>
      </c>
      <c r="O250" s="344">
        <v>167498.31837999998</v>
      </c>
      <c r="P250" s="344">
        <v>15.826540000000001</v>
      </c>
      <c r="Q250" s="344">
        <v>7.6283400000000006</v>
      </c>
      <c r="R250" s="345">
        <v>23.454879999999999</v>
      </c>
      <c r="S250" s="7"/>
      <c r="T250" s="7"/>
      <c r="U250" s="7"/>
      <c r="V250" s="7"/>
      <c r="W250" s="7"/>
      <c r="X250" s="7"/>
      <c r="Y250" s="7"/>
      <c r="Z250" s="7"/>
      <c r="AA250" s="7"/>
      <c r="AB250" s="7"/>
    </row>
    <row r="251" spans="1:28" s="315" customFormat="1">
      <c r="A251" s="341"/>
      <c r="B251" s="341"/>
      <c r="C251" s="341"/>
      <c r="D251" s="336" t="s">
        <v>279</v>
      </c>
      <c r="E251" s="337">
        <v>350</v>
      </c>
      <c r="F251" s="338">
        <v>33099.447520000002</v>
      </c>
      <c r="G251" s="339">
        <v>11376.44824</v>
      </c>
      <c r="H251" s="339">
        <v>44475.895759999999</v>
      </c>
      <c r="I251" s="339">
        <v>126954.45759999999</v>
      </c>
      <c r="J251" s="339">
        <v>30963.194339999998</v>
      </c>
      <c r="K251" s="339">
        <v>157917.65194000001</v>
      </c>
      <c r="L251" s="339">
        <v>4874.7689700000001</v>
      </c>
      <c r="M251" s="339">
        <v>1346.05772</v>
      </c>
      <c r="N251" s="339">
        <v>6220.8266900000008</v>
      </c>
      <c r="O251" s="339">
        <v>208614.37438999998</v>
      </c>
      <c r="P251" s="339">
        <v>53.745350000000002</v>
      </c>
      <c r="Q251" s="339">
        <v>17.75273</v>
      </c>
      <c r="R251" s="340">
        <v>71.498080000000002</v>
      </c>
      <c r="S251" s="7"/>
      <c r="T251" s="7"/>
      <c r="U251" s="7"/>
      <c r="V251" s="7"/>
      <c r="W251" s="7"/>
      <c r="X251" s="7"/>
      <c r="Y251" s="7"/>
      <c r="Z251" s="7"/>
      <c r="AA251" s="7"/>
      <c r="AB251" s="7"/>
    </row>
    <row r="252" spans="1:28" s="315" customFormat="1">
      <c r="A252" s="341"/>
      <c r="B252" s="341"/>
      <c r="C252" s="341"/>
      <c r="D252" s="341"/>
      <c r="E252" s="342">
        <v>688</v>
      </c>
      <c r="F252" s="343">
        <v>7234.5229200000003</v>
      </c>
      <c r="G252" s="344">
        <v>2024.88509</v>
      </c>
      <c r="H252" s="344">
        <v>9259.4080099999992</v>
      </c>
      <c r="I252" s="344">
        <v>78500.41605</v>
      </c>
      <c r="J252" s="344">
        <v>16201.6214</v>
      </c>
      <c r="K252" s="344">
        <v>94702.037450000003</v>
      </c>
      <c r="L252" s="344">
        <v>2881.0088700000001</v>
      </c>
      <c r="M252" s="344">
        <v>123.23024000000001</v>
      </c>
      <c r="N252" s="344">
        <v>3004.23911</v>
      </c>
      <c r="O252" s="344">
        <v>106965.68457</v>
      </c>
      <c r="P252" s="344">
        <v>4.5364300000000002</v>
      </c>
      <c r="Q252" s="344">
        <v>1.5110699999999999</v>
      </c>
      <c r="R252" s="345">
        <v>6.0475000000000003</v>
      </c>
      <c r="S252" s="7"/>
      <c r="T252" s="7"/>
      <c r="U252" s="7"/>
      <c r="V252" s="7"/>
      <c r="W252" s="7"/>
      <c r="X252" s="7"/>
      <c r="Y252" s="7"/>
      <c r="Z252" s="7"/>
      <c r="AA252" s="7"/>
      <c r="AB252" s="7"/>
    </row>
    <row r="253" spans="1:28" s="315" customFormat="1">
      <c r="A253" s="341"/>
      <c r="B253" s="341"/>
      <c r="C253" s="341"/>
      <c r="D253" s="336" t="s">
        <v>79</v>
      </c>
      <c r="E253" s="337">
        <v>338</v>
      </c>
      <c r="F253" s="338">
        <v>75736.549959999989</v>
      </c>
      <c r="G253" s="339">
        <v>60952.112390000002</v>
      </c>
      <c r="H253" s="339">
        <v>136688.66235</v>
      </c>
      <c r="I253" s="339">
        <v>243531.26599000001</v>
      </c>
      <c r="J253" s="339">
        <v>93595.113299999997</v>
      </c>
      <c r="K253" s="339">
        <v>337126.37929000001</v>
      </c>
      <c r="L253" s="339">
        <v>8375.9610900000007</v>
      </c>
      <c r="M253" s="339">
        <v>3148.2504800000002</v>
      </c>
      <c r="N253" s="339">
        <v>11524.211569999999</v>
      </c>
      <c r="O253" s="339">
        <v>485339.25321</v>
      </c>
      <c r="P253" s="339">
        <v>81.31528999999999</v>
      </c>
      <c r="Q253" s="339">
        <v>33.469339999999995</v>
      </c>
      <c r="R253" s="340">
        <v>114.78463000000001</v>
      </c>
      <c r="S253" s="7"/>
      <c r="T253" s="7"/>
      <c r="U253" s="7"/>
      <c r="V253" s="7"/>
      <c r="W253" s="7"/>
      <c r="X253" s="7"/>
      <c r="Y253" s="7"/>
      <c r="Z253" s="7"/>
      <c r="AA253" s="7"/>
      <c r="AB253" s="7"/>
    </row>
    <row r="254" spans="1:28" s="315" customFormat="1">
      <c r="A254" s="341"/>
      <c r="B254" s="341"/>
      <c r="C254" s="341"/>
      <c r="D254" s="341"/>
      <c r="E254" s="342">
        <v>407</v>
      </c>
      <c r="F254" s="343">
        <v>27046.923170000002</v>
      </c>
      <c r="G254" s="344">
        <v>16403.808980000002</v>
      </c>
      <c r="H254" s="344">
        <v>43450.732149999996</v>
      </c>
      <c r="I254" s="344">
        <v>90238.93505</v>
      </c>
      <c r="J254" s="344">
        <v>29980.111280000001</v>
      </c>
      <c r="K254" s="344">
        <v>120219.04633</v>
      </c>
      <c r="L254" s="344">
        <v>2603.3860600000003</v>
      </c>
      <c r="M254" s="344">
        <v>1964.4266599999999</v>
      </c>
      <c r="N254" s="344">
        <v>4567.8127199999999</v>
      </c>
      <c r="O254" s="344">
        <v>168237.5912</v>
      </c>
      <c r="P254" s="344">
        <v>40.617519999999999</v>
      </c>
      <c r="Q254" s="344">
        <v>3.5621300000000002</v>
      </c>
      <c r="R254" s="345">
        <v>44.179650000000002</v>
      </c>
      <c r="S254" s="7"/>
      <c r="T254" s="7"/>
      <c r="U254" s="7"/>
      <c r="V254" s="7"/>
      <c r="W254" s="7"/>
      <c r="X254" s="7"/>
      <c r="Y254" s="7"/>
      <c r="Z254" s="7"/>
      <c r="AA254" s="7"/>
      <c r="AB254" s="7"/>
    </row>
    <row r="255" spans="1:28" s="315" customFormat="1">
      <c r="A255" s="341"/>
      <c r="B255" s="341"/>
      <c r="C255" s="341"/>
      <c r="D255" s="341"/>
      <c r="E255" s="342">
        <v>510</v>
      </c>
      <c r="F255" s="343">
        <v>26275.461010000003</v>
      </c>
      <c r="G255" s="344">
        <v>12805.397349999999</v>
      </c>
      <c r="H255" s="344">
        <v>39080.858359999998</v>
      </c>
      <c r="I255" s="344">
        <v>141883.74609</v>
      </c>
      <c r="J255" s="344">
        <v>47790.085610000002</v>
      </c>
      <c r="K255" s="344">
        <v>189673.83169999998</v>
      </c>
      <c r="L255" s="344">
        <v>5104.6424200000001</v>
      </c>
      <c r="M255" s="344">
        <v>3210.4569500000002</v>
      </c>
      <c r="N255" s="344">
        <v>8315.0993699999999</v>
      </c>
      <c r="O255" s="344">
        <v>237069.78943</v>
      </c>
      <c r="P255" s="344">
        <v>131.648</v>
      </c>
      <c r="Q255" s="344">
        <v>6.5758799999999997</v>
      </c>
      <c r="R255" s="345">
        <v>138.22388000000001</v>
      </c>
      <c r="S255" s="7"/>
      <c r="T255" s="7"/>
      <c r="U255" s="7"/>
      <c r="V255" s="7"/>
      <c r="W255" s="7"/>
      <c r="X255" s="7"/>
      <c r="Y255" s="7"/>
      <c r="Z255" s="7"/>
      <c r="AA255" s="7"/>
      <c r="AB255" s="7"/>
    </row>
    <row r="256" spans="1:28" s="315" customFormat="1">
      <c r="A256" s="341"/>
      <c r="B256" s="341"/>
      <c r="C256" s="341"/>
      <c r="D256" s="341"/>
      <c r="E256" s="342">
        <v>616</v>
      </c>
      <c r="F256" s="343">
        <v>13421.71227</v>
      </c>
      <c r="G256" s="344">
        <v>3744.09123</v>
      </c>
      <c r="H256" s="344">
        <v>17165.803500000002</v>
      </c>
      <c r="I256" s="344">
        <v>39153.094530000002</v>
      </c>
      <c r="J256" s="344">
        <v>10936.177730000001</v>
      </c>
      <c r="K256" s="344">
        <v>50089.272259999998</v>
      </c>
      <c r="L256" s="344">
        <v>363.60775999999998</v>
      </c>
      <c r="M256" s="344">
        <v>535.25429000000008</v>
      </c>
      <c r="N256" s="344">
        <v>898.86205000000007</v>
      </c>
      <c r="O256" s="344">
        <v>68153.937810000003</v>
      </c>
      <c r="P256" s="344">
        <v>5.0091200000000002</v>
      </c>
      <c r="Q256" s="344">
        <v>1.6100399999999999</v>
      </c>
      <c r="R256" s="345">
        <v>6.6191599999999999</v>
      </c>
      <c r="S256" s="7"/>
      <c r="T256" s="7"/>
      <c r="U256" s="7"/>
      <c r="V256" s="7"/>
      <c r="W256" s="7"/>
      <c r="X256" s="7"/>
      <c r="Y256" s="7"/>
      <c r="Z256" s="7"/>
      <c r="AA256" s="7"/>
      <c r="AB256" s="7"/>
    </row>
    <row r="257" spans="1:28" s="315" customFormat="1">
      <c r="A257" s="341"/>
      <c r="B257" s="341"/>
      <c r="C257" s="341"/>
      <c r="D257" s="336" t="s">
        <v>83</v>
      </c>
      <c r="E257" s="337">
        <v>577</v>
      </c>
      <c r="F257" s="338">
        <v>19582.830030000001</v>
      </c>
      <c r="G257" s="339">
        <v>8756.9490999999998</v>
      </c>
      <c r="H257" s="339">
        <v>28339.779129999999</v>
      </c>
      <c r="I257" s="339">
        <v>47942.079039999997</v>
      </c>
      <c r="J257" s="339">
        <v>23001.05154</v>
      </c>
      <c r="K257" s="339">
        <v>70943.130579999997</v>
      </c>
      <c r="L257" s="339">
        <v>1451.8422599999999</v>
      </c>
      <c r="M257" s="339">
        <v>399.60712999999998</v>
      </c>
      <c r="N257" s="339">
        <v>1851.44939</v>
      </c>
      <c r="O257" s="339">
        <v>101134.35909999999</v>
      </c>
      <c r="P257" s="339">
        <v>9.224870000000001</v>
      </c>
      <c r="Q257" s="339">
        <v>10.507549999999998</v>
      </c>
      <c r="R257" s="340">
        <v>19.732419999999998</v>
      </c>
      <c r="S257" s="7"/>
      <c r="T257" s="7"/>
      <c r="U257" s="7"/>
      <c r="V257" s="7"/>
      <c r="W257" s="7"/>
      <c r="X257" s="7"/>
      <c r="Y257" s="7"/>
      <c r="Z257" s="7"/>
      <c r="AA257" s="7"/>
      <c r="AB257" s="7"/>
    </row>
    <row r="258" spans="1:28" s="315" customFormat="1">
      <c r="A258" s="341"/>
      <c r="B258" s="341"/>
      <c r="C258" s="341"/>
      <c r="D258" s="336" t="s">
        <v>55</v>
      </c>
      <c r="E258" s="337">
        <v>166</v>
      </c>
      <c r="F258" s="338">
        <v>46552.835869999995</v>
      </c>
      <c r="G258" s="339">
        <v>31195.37542</v>
      </c>
      <c r="H258" s="339">
        <v>77748.211290000007</v>
      </c>
      <c r="I258" s="339">
        <v>106698.20185</v>
      </c>
      <c r="J258" s="339">
        <v>48503.549140000003</v>
      </c>
      <c r="K258" s="339">
        <v>155201.75099</v>
      </c>
      <c r="L258" s="339">
        <v>2187.0104200000001</v>
      </c>
      <c r="M258" s="339">
        <v>1638.39879</v>
      </c>
      <c r="N258" s="339">
        <v>3825.4092099999998</v>
      </c>
      <c r="O258" s="339">
        <v>236775.37149000002</v>
      </c>
      <c r="P258" s="339">
        <v>19.709700000000002</v>
      </c>
      <c r="Q258" s="339">
        <v>11.987950000000001</v>
      </c>
      <c r="R258" s="340">
        <v>31.697650000000003</v>
      </c>
      <c r="S258" s="7"/>
      <c r="T258" s="7"/>
      <c r="U258" s="7"/>
      <c r="V258" s="7"/>
      <c r="W258" s="7"/>
      <c r="X258" s="7"/>
      <c r="Y258" s="7"/>
      <c r="Z258" s="7"/>
      <c r="AA258" s="7"/>
      <c r="AB258" s="7"/>
    </row>
    <row r="259" spans="1:28" s="315" customFormat="1">
      <c r="A259" s="341"/>
      <c r="B259" s="341"/>
      <c r="C259" s="341"/>
      <c r="D259" s="341"/>
      <c r="E259" s="342">
        <v>548</v>
      </c>
      <c r="F259" s="343">
        <v>10509.005539999998</v>
      </c>
      <c r="G259" s="344">
        <v>8048.7502300000006</v>
      </c>
      <c r="H259" s="344">
        <v>18557.75577</v>
      </c>
      <c r="I259" s="344">
        <v>24491.163760000003</v>
      </c>
      <c r="J259" s="344">
        <v>16627.232309999999</v>
      </c>
      <c r="K259" s="344">
        <v>41118.396070000003</v>
      </c>
      <c r="L259" s="344">
        <v>243.72111999999998</v>
      </c>
      <c r="M259" s="344">
        <v>97.343550000000008</v>
      </c>
      <c r="N259" s="344">
        <v>341.06466999999998</v>
      </c>
      <c r="O259" s="344">
        <v>60017.216509999998</v>
      </c>
      <c r="P259" s="344">
        <v>8.87805</v>
      </c>
      <c r="Q259" s="344">
        <v>2.5181399999999998</v>
      </c>
      <c r="R259" s="345">
        <v>11.396190000000001</v>
      </c>
      <c r="S259" s="7"/>
      <c r="T259" s="7"/>
      <c r="U259" s="7"/>
      <c r="V259" s="7"/>
      <c r="W259" s="7"/>
      <c r="X259" s="7"/>
      <c r="Y259" s="7"/>
      <c r="Z259" s="7"/>
      <c r="AA259" s="7"/>
      <c r="AB259" s="7"/>
    </row>
    <row r="260" spans="1:28" s="315" customFormat="1">
      <c r="A260" s="341"/>
      <c r="B260" s="341"/>
      <c r="C260" s="341"/>
      <c r="D260" s="341"/>
      <c r="E260" s="342">
        <v>634</v>
      </c>
      <c r="F260" s="343">
        <v>27720.278460000001</v>
      </c>
      <c r="G260" s="344">
        <v>23027.975829999999</v>
      </c>
      <c r="H260" s="344">
        <v>50748.254289999997</v>
      </c>
      <c r="I260" s="344">
        <v>75924.098530000003</v>
      </c>
      <c r="J260" s="344">
        <v>40489.39127</v>
      </c>
      <c r="K260" s="344">
        <v>116413.4898</v>
      </c>
      <c r="L260" s="344">
        <v>1660.4271899999999</v>
      </c>
      <c r="M260" s="344">
        <v>1177.33043</v>
      </c>
      <c r="N260" s="344">
        <v>2837.7576200000003</v>
      </c>
      <c r="O260" s="344">
        <v>169999.50171000001</v>
      </c>
      <c r="P260" s="344">
        <v>5.6443100000000008</v>
      </c>
      <c r="Q260" s="344">
        <v>175.93893</v>
      </c>
      <c r="R260" s="345">
        <v>181.58323999999999</v>
      </c>
      <c r="S260" s="7"/>
      <c r="T260" s="7"/>
      <c r="U260" s="7"/>
      <c r="V260" s="7"/>
      <c r="W260" s="7"/>
      <c r="X260" s="7"/>
      <c r="Y260" s="7"/>
      <c r="Z260" s="7"/>
      <c r="AA260" s="7"/>
      <c r="AB260" s="7"/>
    </row>
    <row r="261" spans="1:28" s="315" customFormat="1">
      <c r="A261" s="341"/>
      <c r="B261" s="341"/>
      <c r="C261" s="341"/>
      <c r="D261" s="336" t="s">
        <v>280</v>
      </c>
      <c r="E261" s="337">
        <v>244</v>
      </c>
      <c r="F261" s="338">
        <v>37058.259869999994</v>
      </c>
      <c r="G261" s="339">
        <v>51053.243780000004</v>
      </c>
      <c r="H261" s="339">
        <v>88111.503649999999</v>
      </c>
      <c r="I261" s="339">
        <v>115599.43438999999</v>
      </c>
      <c r="J261" s="339">
        <v>89649.174200000009</v>
      </c>
      <c r="K261" s="339">
        <v>205248.60859000002</v>
      </c>
      <c r="L261" s="339">
        <v>3610.3973900000001</v>
      </c>
      <c r="M261" s="339">
        <v>4128.5509099999999</v>
      </c>
      <c r="N261" s="339">
        <v>7738.9483</v>
      </c>
      <c r="O261" s="339">
        <v>301099.06054000003</v>
      </c>
      <c r="P261" s="339">
        <v>101.18505</v>
      </c>
      <c r="Q261" s="339">
        <v>8.1703200000000002</v>
      </c>
      <c r="R261" s="340">
        <v>109.35536999999999</v>
      </c>
      <c r="S261" s="7"/>
      <c r="T261" s="7"/>
      <c r="U261" s="7"/>
      <c r="V261" s="7"/>
      <c r="W261" s="7"/>
      <c r="X261" s="7"/>
      <c r="Y261" s="7"/>
      <c r="Z261" s="7"/>
      <c r="AA261" s="7"/>
      <c r="AB261" s="7"/>
    </row>
    <row r="262" spans="1:28" s="315" customFormat="1">
      <c r="A262" s="341"/>
      <c r="B262" s="341"/>
      <c r="C262" s="341"/>
      <c r="D262" s="341"/>
      <c r="E262" s="342">
        <v>582</v>
      </c>
      <c r="F262" s="343">
        <v>29016.104950000001</v>
      </c>
      <c r="G262" s="344">
        <v>17143.149980000002</v>
      </c>
      <c r="H262" s="344">
        <v>46159.254930000003</v>
      </c>
      <c r="I262" s="344">
        <v>81905.835030000002</v>
      </c>
      <c r="J262" s="344">
        <v>79582.881170000008</v>
      </c>
      <c r="K262" s="344">
        <v>161488.7162</v>
      </c>
      <c r="L262" s="344">
        <v>1966.3698400000001</v>
      </c>
      <c r="M262" s="344">
        <v>3346.5230099999999</v>
      </c>
      <c r="N262" s="344">
        <v>5312.8928499999993</v>
      </c>
      <c r="O262" s="344">
        <v>212960.86397999999</v>
      </c>
      <c r="P262" s="344">
        <v>10.72448</v>
      </c>
      <c r="Q262" s="344">
        <v>4.5874799999999993</v>
      </c>
      <c r="R262" s="345">
        <v>15.311959999999999</v>
      </c>
      <c r="S262" s="7"/>
      <c r="T262" s="7"/>
      <c r="U262" s="7"/>
      <c r="V262" s="7"/>
      <c r="W262" s="7"/>
      <c r="X262" s="7"/>
      <c r="Y262" s="7"/>
      <c r="Z262" s="7"/>
      <c r="AA262" s="7"/>
      <c r="AB262" s="7"/>
    </row>
    <row r="263" spans="1:28" s="315" customFormat="1">
      <c r="A263" s="341"/>
      <c r="B263" s="341"/>
      <c r="C263" s="341"/>
      <c r="D263" s="336" t="s">
        <v>56</v>
      </c>
      <c r="E263" s="337">
        <v>171</v>
      </c>
      <c r="F263" s="338">
        <v>25368.99381</v>
      </c>
      <c r="G263" s="339">
        <v>18546.327379999999</v>
      </c>
      <c r="H263" s="339">
        <v>43915.321189999995</v>
      </c>
      <c r="I263" s="339">
        <v>55467.657380000004</v>
      </c>
      <c r="J263" s="339">
        <v>30712.954679999999</v>
      </c>
      <c r="K263" s="339">
        <v>86180.612059999999</v>
      </c>
      <c r="L263" s="339">
        <v>1425.52847</v>
      </c>
      <c r="M263" s="339">
        <v>668.66985999999997</v>
      </c>
      <c r="N263" s="339">
        <v>2094.1983300000002</v>
      </c>
      <c r="O263" s="339">
        <v>132190.13157999999</v>
      </c>
      <c r="P263" s="339">
        <v>31.434799999999999</v>
      </c>
      <c r="Q263" s="339">
        <v>36.070449999999994</v>
      </c>
      <c r="R263" s="340">
        <v>67.505250000000004</v>
      </c>
      <c r="S263" s="7"/>
      <c r="T263" s="7"/>
      <c r="U263" s="7"/>
      <c r="V263" s="7"/>
      <c r="W263" s="7"/>
      <c r="X263" s="7"/>
      <c r="Y263" s="7"/>
      <c r="Z263" s="7"/>
      <c r="AA263" s="7"/>
      <c r="AB263" s="7"/>
    </row>
    <row r="264" spans="1:28" s="315" customFormat="1">
      <c r="A264" s="341"/>
      <c r="B264" s="341"/>
      <c r="C264" s="341"/>
      <c r="D264" s="341"/>
      <c r="E264" s="342">
        <v>380</v>
      </c>
      <c r="F264" s="343">
        <v>32052.067079999997</v>
      </c>
      <c r="G264" s="344">
        <v>36971.682000000001</v>
      </c>
      <c r="H264" s="344">
        <v>69023.749079999994</v>
      </c>
      <c r="I264" s="344">
        <v>97153.685270000002</v>
      </c>
      <c r="J264" s="344">
        <v>55010.899890000001</v>
      </c>
      <c r="K264" s="344">
        <v>152164.58515999999</v>
      </c>
      <c r="L264" s="344">
        <v>1137.2776699999999</v>
      </c>
      <c r="M264" s="344">
        <v>1643.7744599999999</v>
      </c>
      <c r="N264" s="344">
        <v>2781.05213</v>
      </c>
      <c r="O264" s="344">
        <v>223969.38636999999</v>
      </c>
      <c r="P264" s="344">
        <v>15.751340000000001</v>
      </c>
      <c r="Q264" s="344">
        <v>41.069629999999997</v>
      </c>
      <c r="R264" s="345">
        <v>56.820970000000003</v>
      </c>
      <c r="S264" s="7"/>
      <c r="T264" s="7"/>
      <c r="U264" s="7"/>
      <c r="V264" s="7"/>
      <c r="W264" s="7"/>
      <c r="X264" s="7"/>
      <c r="Y264" s="7"/>
      <c r="Z264" s="7"/>
      <c r="AA264" s="7"/>
      <c r="AB264" s="7"/>
    </row>
    <row r="265" spans="1:28" s="315" customFormat="1">
      <c r="A265" s="341"/>
      <c r="B265" s="341"/>
      <c r="C265" s="341"/>
      <c r="D265" s="341"/>
      <c r="E265" s="342">
        <v>395</v>
      </c>
      <c r="F265" s="343">
        <v>2157.26638</v>
      </c>
      <c r="G265" s="344">
        <v>1566.4211399999999</v>
      </c>
      <c r="H265" s="344">
        <v>3723.6875199999999</v>
      </c>
      <c r="I265" s="344">
        <v>16281.291880000001</v>
      </c>
      <c r="J265" s="344">
        <v>54952.632579999998</v>
      </c>
      <c r="K265" s="344">
        <v>71233.924459999995</v>
      </c>
      <c r="L265" s="344">
        <v>358.60025999999999</v>
      </c>
      <c r="M265" s="344">
        <v>222.58362</v>
      </c>
      <c r="N265" s="344">
        <v>581.18388000000004</v>
      </c>
      <c r="O265" s="344">
        <v>75538.795859999998</v>
      </c>
      <c r="P265" s="344">
        <v>0.317</v>
      </c>
      <c r="Q265" s="344">
        <v>0.45915</v>
      </c>
      <c r="R265" s="345">
        <v>0.77615000000000001</v>
      </c>
      <c r="S265" s="7"/>
      <c r="T265" s="7"/>
      <c r="U265" s="7"/>
      <c r="V265" s="7"/>
      <c r="W265" s="7"/>
      <c r="X265" s="7"/>
      <c r="Y265" s="7"/>
      <c r="Z265" s="7"/>
      <c r="AA265" s="7"/>
      <c r="AB265" s="7"/>
    </row>
    <row r="266" spans="1:28" s="315" customFormat="1">
      <c r="A266" s="341"/>
      <c r="B266" s="341"/>
      <c r="C266" s="341"/>
      <c r="D266" s="341"/>
      <c r="E266" s="342">
        <v>524</v>
      </c>
      <c r="F266" s="343">
        <v>29134.065760000001</v>
      </c>
      <c r="G266" s="344">
        <v>12872.81768</v>
      </c>
      <c r="H266" s="344">
        <v>42006.883439999998</v>
      </c>
      <c r="I266" s="344">
        <v>81847.455109999995</v>
      </c>
      <c r="J266" s="344">
        <v>38767.703430000001</v>
      </c>
      <c r="K266" s="344">
        <v>120615.15854</v>
      </c>
      <c r="L266" s="344">
        <v>2012.4778200000001</v>
      </c>
      <c r="M266" s="344">
        <v>440.77684000000005</v>
      </c>
      <c r="N266" s="344">
        <v>2453.2546600000001</v>
      </c>
      <c r="O266" s="344">
        <v>165075.29663999999</v>
      </c>
      <c r="P266" s="344">
        <v>12.92109</v>
      </c>
      <c r="Q266" s="344">
        <v>24.44482</v>
      </c>
      <c r="R266" s="345">
        <v>37.365910000000007</v>
      </c>
      <c r="S266" s="7"/>
      <c r="T266" s="7"/>
      <c r="U266" s="7"/>
      <c r="V266" s="7"/>
      <c r="W266" s="7"/>
      <c r="X266" s="7"/>
      <c r="Y266" s="7"/>
      <c r="Z266" s="7"/>
      <c r="AA266" s="7"/>
      <c r="AB266" s="7"/>
    </row>
    <row r="267" spans="1:28" s="315" customFormat="1">
      <c r="A267" s="341"/>
      <c r="B267" s="341"/>
      <c r="C267" s="341"/>
      <c r="D267" s="341"/>
      <c r="E267" s="342">
        <v>527</v>
      </c>
      <c r="F267" s="343">
        <v>12299.36018</v>
      </c>
      <c r="G267" s="344">
        <v>15237.068630000002</v>
      </c>
      <c r="H267" s="344">
        <v>27536.428809999998</v>
      </c>
      <c r="I267" s="344">
        <v>76568.976670000004</v>
      </c>
      <c r="J267" s="344">
        <v>35462.1201</v>
      </c>
      <c r="K267" s="344">
        <v>112031.09676999999</v>
      </c>
      <c r="L267" s="344">
        <v>1325.74902</v>
      </c>
      <c r="M267" s="344">
        <v>846.80789000000004</v>
      </c>
      <c r="N267" s="344">
        <v>2172.5569100000002</v>
      </c>
      <c r="O267" s="344">
        <v>141740.08249</v>
      </c>
      <c r="P267" s="344">
        <v>27.578419999999998</v>
      </c>
      <c r="Q267" s="344">
        <v>8.44435</v>
      </c>
      <c r="R267" s="345">
        <v>36.022769999999994</v>
      </c>
      <c r="S267" s="7"/>
      <c r="T267" s="7"/>
      <c r="U267" s="7"/>
      <c r="V267" s="7"/>
      <c r="W267" s="7"/>
      <c r="X267" s="7"/>
      <c r="Y267" s="7"/>
      <c r="Z267" s="7"/>
      <c r="AA267" s="7"/>
      <c r="AB267" s="7"/>
    </row>
    <row r="268" spans="1:28" s="315" customFormat="1">
      <c r="A268" s="341"/>
      <c r="B268" s="341"/>
      <c r="C268" s="341"/>
      <c r="D268" s="341"/>
      <c r="E268" s="342">
        <v>670</v>
      </c>
      <c r="F268" s="343">
        <v>16170.34402</v>
      </c>
      <c r="G268" s="344">
        <v>15316.81674</v>
      </c>
      <c r="H268" s="344">
        <v>31487.160760000002</v>
      </c>
      <c r="I268" s="344">
        <v>60031.305780000002</v>
      </c>
      <c r="J268" s="344">
        <v>30508.515289999999</v>
      </c>
      <c r="K268" s="344">
        <v>90539.821069999991</v>
      </c>
      <c r="L268" s="344">
        <v>1572.7674</v>
      </c>
      <c r="M268" s="344">
        <v>579.68310999999994</v>
      </c>
      <c r="N268" s="344">
        <v>2152.4505099999997</v>
      </c>
      <c r="O268" s="344">
        <v>124179.43234</v>
      </c>
      <c r="P268" s="344">
        <v>16.285910000000001</v>
      </c>
      <c r="Q268" s="344">
        <v>9.3915000000000006</v>
      </c>
      <c r="R268" s="345">
        <v>25.677409999999998</v>
      </c>
      <c r="S268" s="7"/>
      <c r="T268" s="7"/>
      <c r="U268" s="7"/>
      <c r="V268" s="7"/>
      <c r="W268" s="7"/>
      <c r="X268" s="7"/>
      <c r="Y268" s="7"/>
      <c r="Z268" s="7"/>
      <c r="AA268" s="7"/>
      <c r="AB268" s="7"/>
    </row>
    <row r="269" spans="1:28" s="315" customFormat="1">
      <c r="A269" s="341"/>
      <c r="B269" s="341"/>
      <c r="C269" s="341"/>
      <c r="D269" s="336" t="s">
        <v>281</v>
      </c>
      <c r="E269" s="337">
        <v>198</v>
      </c>
      <c r="F269" s="338">
        <v>78457.154299999995</v>
      </c>
      <c r="G269" s="339">
        <v>19085.69643</v>
      </c>
      <c r="H269" s="339">
        <v>97542.850730000006</v>
      </c>
      <c r="I269" s="339">
        <v>101866.61984999999</v>
      </c>
      <c r="J269" s="339">
        <v>50893.493579999995</v>
      </c>
      <c r="K269" s="339">
        <v>152760.11343</v>
      </c>
      <c r="L269" s="339">
        <v>2114.8313900000003</v>
      </c>
      <c r="M269" s="339">
        <v>2748.7950900000001</v>
      </c>
      <c r="N269" s="339">
        <v>4863.6264800000008</v>
      </c>
      <c r="O269" s="339">
        <v>255166.59063999998</v>
      </c>
      <c r="P269" s="339">
        <v>165.65452999999999</v>
      </c>
      <c r="Q269" s="339">
        <v>3.1283499999999997</v>
      </c>
      <c r="R269" s="340">
        <v>168.78288000000001</v>
      </c>
      <c r="S269" s="7"/>
      <c r="T269" s="7"/>
      <c r="U269" s="7"/>
      <c r="V269" s="7"/>
      <c r="W269" s="7"/>
      <c r="X269" s="7"/>
      <c r="Y269" s="7"/>
      <c r="Z269" s="7"/>
      <c r="AA269" s="7"/>
      <c r="AB269" s="7"/>
    </row>
    <row r="270" spans="1:28" s="315" customFormat="1">
      <c r="A270" s="341"/>
      <c r="B270" s="341"/>
      <c r="C270" s="341"/>
      <c r="D270" s="341"/>
      <c r="E270" s="342">
        <v>362</v>
      </c>
      <c r="F270" s="343">
        <v>19344.73976</v>
      </c>
      <c r="G270" s="344">
        <v>10115.09844</v>
      </c>
      <c r="H270" s="344">
        <v>29459.838199999998</v>
      </c>
      <c r="I270" s="344">
        <v>43133.420590000002</v>
      </c>
      <c r="J270" s="344">
        <v>9991.4498199999998</v>
      </c>
      <c r="K270" s="344">
        <v>53124.870409999996</v>
      </c>
      <c r="L270" s="344">
        <v>1363.5970400000001</v>
      </c>
      <c r="M270" s="344">
        <v>435.68659000000002</v>
      </c>
      <c r="N270" s="344">
        <v>1799.2836299999999</v>
      </c>
      <c r="O270" s="344">
        <v>84383.992239999992</v>
      </c>
      <c r="P270" s="344">
        <v>7.1927599999999998</v>
      </c>
      <c r="Q270" s="344">
        <v>1.4913099999999999</v>
      </c>
      <c r="R270" s="345">
        <v>8.6840700000000002</v>
      </c>
      <c r="S270" s="7"/>
      <c r="T270" s="7"/>
      <c r="U270" s="7"/>
      <c r="V270" s="7"/>
      <c r="W270" s="7"/>
      <c r="X270" s="7"/>
      <c r="Y270" s="7"/>
      <c r="Z270" s="7"/>
      <c r="AA270" s="7"/>
      <c r="AB270" s="7"/>
    </row>
    <row r="271" spans="1:28" s="315" customFormat="1">
      <c r="A271" s="341"/>
      <c r="B271" s="341"/>
      <c r="C271" s="341"/>
      <c r="D271" s="336" t="s">
        <v>54</v>
      </c>
      <c r="E271" s="337">
        <v>205</v>
      </c>
      <c r="F271" s="338">
        <v>61486.199059999999</v>
      </c>
      <c r="G271" s="339">
        <v>57468.284060000005</v>
      </c>
      <c r="H271" s="339">
        <v>118954.48312</v>
      </c>
      <c r="I271" s="339">
        <v>111299.00339</v>
      </c>
      <c r="J271" s="339">
        <v>111309.73583000001</v>
      </c>
      <c r="K271" s="339">
        <v>222608.73921999999</v>
      </c>
      <c r="L271" s="339">
        <v>3554.88373</v>
      </c>
      <c r="M271" s="339">
        <v>2258.04135</v>
      </c>
      <c r="N271" s="339">
        <v>5812.92508</v>
      </c>
      <c r="O271" s="339">
        <v>347376.14741999999</v>
      </c>
      <c r="P271" s="339">
        <v>44.836790000000001</v>
      </c>
      <c r="Q271" s="339">
        <v>13.032870000000001</v>
      </c>
      <c r="R271" s="340">
        <v>57.869660000000003</v>
      </c>
      <c r="S271" s="7"/>
      <c r="T271" s="7"/>
      <c r="U271" s="7"/>
      <c r="V271" s="7"/>
      <c r="W271" s="7"/>
      <c r="X271" s="7"/>
      <c r="Y271" s="7"/>
      <c r="Z271" s="7"/>
      <c r="AA271" s="7"/>
      <c r="AB271" s="7"/>
    </row>
    <row r="272" spans="1:28" s="315" customFormat="1">
      <c r="A272" s="341"/>
      <c r="B272" s="341"/>
      <c r="C272" s="341"/>
      <c r="D272" s="336" t="s">
        <v>78</v>
      </c>
      <c r="E272" s="337">
        <v>448</v>
      </c>
      <c r="F272" s="338">
        <v>19509.78513</v>
      </c>
      <c r="G272" s="339">
        <v>16079.250890000001</v>
      </c>
      <c r="H272" s="339">
        <v>35589.036020000007</v>
      </c>
      <c r="I272" s="339">
        <v>102303.39363999999</v>
      </c>
      <c r="J272" s="339">
        <v>25383.623019999999</v>
      </c>
      <c r="K272" s="339">
        <v>127687.01665999999</v>
      </c>
      <c r="L272" s="339">
        <v>2200.1985499999996</v>
      </c>
      <c r="M272" s="339">
        <v>2232.8225299999999</v>
      </c>
      <c r="N272" s="339">
        <v>4433.0210800000004</v>
      </c>
      <c r="O272" s="339">
        <v>167709.07376</v>
      </c>
      <c r="P272" s="339">
        <v>7.1527899999999995</v>
      </c>
      <c r="Q272" s="339">
        <v>3.5446599999999999</v>
      </c>
      <c r="R272" s="340">
        <v>10.69745</v>
      </c>
      <c r="S272" s="7"/>
      <c r="T272" s="7"/>
      <c r="U272" s="7"/>
      <c r="V272" s="7"/>
      <c r="W272" s="7"/>
      <c r="X272" s="7"/>
      <c r="Y272" s="7"/>
      <c r="Z272" s="7"/>
      <c r="AA272" s="7"/>
      <c r="AB272" s="7"/>
    </row>
    <row r="273" spans="1:28" s="315" customFormat="1">
      <c r="A273" s="341"/>
      <c r="B273" s="341"/>
      <c r="C273" s="341"/>
      <c r="D273" s="336" t="s">
        <v>282</v>
      </c>
      <c r="E273" s="337">
        <v>517</v>
      </c>
      <c r="F273" s="338">
        <v>62292.154640000001</v>
      </c>
      <c r="G273" s="339">
        <v>82762.467260000005</v>
      </c>
      <c r="H273" s="339">
        <v>145054.6219</v>
      </c>
      <c r="I273" s="339">
        <v>81244.955489999993</v>
      </c>
      <c r="J273" s="339">
        <v>45322.685389999999</v>
      </c>
      <c r="K273" s="339">
        <v>126567.64087999999</v>
      </c>
      <c r="L273" s="339">
        <v>2951.6110299999996</v>
      </c>
      <c r="M273" s="339">
        <v>1748.05033</v>
      </c>
      <c r="N273" s="339">
        <v>4699.6613600000001</v>
      </c>
      <c r="O273" s="339">
        <v>276321.92413999996</v>
      </c>
      <c r="P273" s="339">
        <v>20.18732</v>
      </c>
      <c r="Q273" s="339">
        <v>21.370540000000002</v>
      </c>
      <c r="R273" s="340">
        <v>41.557859999999998</v>
      </c>
      <c r="S273" s="7"/>
      <c r="T273" s="7"/>
      <c r="U273" s="7"/>
      <c r="V273" s="7"/>
      <c r="W273" s="7"/>
      <c r="X273" s="7"/>
      <c r="Y273" s="7"/>
      <c r="Z273" s="7"/>
      <c r="AA273" s="7"/>
      <c r="AB273" s="7"/>
    </row>
    <row r="274" spans="1:28" s="315" customFormat="1">
      <c r="A274" s="341"/>
      <c r="B274" s="341"/>
      <c r="C274" s="341"/>
      <c r="D274" s="341"/>
      <c r="E274" s="342">
        <v>590</v>
      </c>
      <c r="F274" s="343">
        <v>50090.086960000001</v>
      </c>
      <c r="G274" s="344">
        <v>31037.512640000001</v>
      </c>
      <c r="H274" s="344">
        <v>81127.599599999987</v>
      </c>
      <c r="I274" s="344">
        <v>99000.296400000007</v>
      </c>
      <c r="J274" s="344">
        <v>71594.309739999997</v>
      </c>
      <c r="K274" s="344">
        <v>170594.60613999999</v>
      </c>
      <c r="L274" s="344">
        <v>3281.9636</v>
      </c>
      <c r="M274" s="344">
        <v>1927.0821799999999</v>
      </c>
      <c r="N274" s="344">
        <v>5209.0457800000004</v>
      </c>
      <c r="O274" s="344">
        <v>256931.25152000002</v>
      </c>
      <c r="P274" s="344">
        <v>16.739630000000002</v>
      </c>
      <c r="Q274" s="344">
        <v>7.7119600000000004</v>
      </c>
      <c r="R274" s="345">
        <v>24.451589999999999</v>
      </c>
      <c r="S274" s="7"/>
      <c r="T274" s="7"/>
      <c r="U274" s="7"/>
      <c r="V274" s="7"/>
      <c r="W274" s="7"/>
      <c r="X274" s="7"/>
      <c r="Y274" s="7"/>
      <c r="Z274" s="7"/>
      <c r="AA274" s="7"/>
      <c r="AB274" s="7"/>
    </row>
    <row r="275" spans="1:28" s="315" customFormat="1">
      <c r="A275" s="341"/>
      <c r="B275" s="341"/>
      <c r="C275" s="341"/>
      <c r="D275" s="336" t="s">
        <v>72</v>
      </c>
      <c r="E275" s="337">
        <v>217</v>
      </c>
      <c r="F275" s="338">
        <v>100878.65273</v>
      </c>
      <c r="G275" s="339">
        <v>99420.927599999995</v>
      </c>
      <c r="H275" s="339">
        <v>200299.58033000003</v>
      </c>
      <c r="I275" s="339">
        <v>162054.47812000001</v>
      </c>
      <c r="J275" s="339">
        <v>103179.71571999999</v>
      </c>
      <c r="K275" s="339">
        <v>265234.19384000002</v>
      </c>
      <c r="L275" s="339">
        <v>3724.3145199999999</v>
      </c>
      <c r="M275" s="339">
        <v>3268.7762599999996</v>
      </c>
      <c r="N275" s="339">
        <v>6993.0907800000004</v>
      </c>
      <c r="O275" s="339">
        <v>472526.86494999996</v>
      </c>
      <c r="P275" s="339">
        <v>314.25177000000002</v>
      </c>
      <c r="Q275" s="339">
        <v>23.195229999999999</v>
      </c>
      <c r="R275" s="340">
        <v>337.447</v>
      </c>
      <c r="S275" s="7"/>
      <c r="T275" s="7"/>
      <c r="U275" s="7"/>
      <c r="V275" s="7"/>
      <c r="W275" s="7"/>
      <c r="X275" s="7"/>
      <c r="Y275" s="7"/>
      <c r="Z275" s="7"/>
      <c r="AA275" s="7"/>
      <c r="AB275" s="7"/>
    </row>
    <row r="276" spans="1:28" s="315" customFormat="1">
      <c r="A276" s="341"/>
      <c r="B276" s="341"/>
      <c r="C276" s="341"/>
      <c r="D276" s="341"/>
      <c r="E276" s="342">
        <v>525</v>
      </c>
      <c r="F276" s="343">
        <v>49026.970219999996</v>
      </c>
      <c r="G276" s="344">
        <v>80684.016029999999</v>
      </c>
      <c r="H276" s="344">
        <v>129710.98625</v>
      </c>
      <c r="I276" s="344">
        <v>70215.024720000001</v>
      </c>
      <c r="J276" s="344">
        <v>63416.234179999999</v>
      </c>
      <c r="K276" s="344">
        <v>133631.25890000002</v>
      </c>
      <c r="L276" s="344">
        <v>4332.7196599999997</v>
      </c>
      <c r="M276" s="344">
        <v>7885.5957099999996</v>
      </c>
      <c r="N276" s="344">
        <v>12218.315369999998</v>
      </c>
      <c r="O276" s="344">
        <v>275560.56052</v>
      </c>
      <c r="P276" s="344">
        <v>30.55538</v>
      </c>
      <c r="Q276" s="344">
        <v>18.096630000000001</v>
      </c>
      <c r="R276" s="345">
        <v>48.652010000000004</v>
      </c>
      <c r="S276" s="7"/>
      <c r="T276" s="7"/>
      <c r="U276" s="7"/>
      <c r="V276" s="7"/>
      <c r="W276" s="7"/>
      <c r="X276" s="7"/>
      <c r="Y276" s="7"/>
      <c r="Z276" s="7"/>
      <c r="AA276" s="7"/>
      <c r="AB276" s="7"/>
    </row>
    <row r="277" spans="1:28" s="315" customFormat="1">
      <c r="A277" s="341"/>
      <c r="B277" s="341"/>
      <c r="C277" s="341"/>
      <c r="D277" s="341"/>
      <c r="E277" s="342">
        <v>643</v>
      </c>
      <c r="F277" s="343">
        <v>26613.88697</v>
      </c>
      <c r="G277" s="344">
        <v>16609.93319</v>
      </c>
      <c r="H277" s="344">
        <v>43223.820159999996</v>
      </c>
      <c r="I277" s="344">
        <v>69142.861310000008</v>
      </c>
      <c r="J277" s="344">
        <v>56322.082280000002</v>
      </c>
      <c r="K277" s="344">
        <v>125464.94359000001</v>
      </c>
      <c r="L277" s="344">
        <v>2597.5847200000003</v>
      </c>
      <c r="M277" s="344">
        <v>3345.5430099999999</v>
      </c>
      <c r="N277" s="344">
        <v>5943.1277300000002</v>
      </c>
      <c r="O277" s="344">
        <v>174631.89147999999</v>
      </c>
      <c r="P277" s="344">
        <v>3.0784699999999998</v>
      </c>
      <c r="Q277" s="344">
        <v>1.4538199999999999</v>
      </c>
      <c r="R277" s="345">
        <v>4.5322899999999997</v>
      </c>
      <c r="S277" s="7"/>
      <c r="T277" s="7"/>
      <c r="U277" s="7"/>
      <c r="V277" s="7"/>
      <c r="W277" s="7"/>
      <c r="X277" s="7"/>
      <c r="Y277" s="7"/>
      <c r="Z277" s="7"/>
      <c r="AA277" s="7"/>
      <c r="AB277" s="7"/>
    </row>
    <row r="278" spans="1:28" s="315" customFormat="1">
      <c r="A278" s="341"/>
      <c r="B278" s="341"/>
      <c r="C278" s="341"/>
      <c r="D278" s="336" t="s">
        <v>77</v>
      </c>
      <c r="E278" s="337">
        <v>449</v>
      </c>
      <c r="F278" s="338">
        <v>17296.371159999999</v>
      </c>
      <c r="G278" s="339">
        <v>16540.129649999999</v>
      </c>
      <c r="H278" s="339">
        <v>33836.500810000005</v>
      </c>
      <c r="I278" s="339">
        <v>78975.329290000009</v>
      </c>
      <c r="J278" s="339">
        <v>39027.306819999998</v>
      </c>
      <c r="K278" s="339">
        <v>118002.63610999999</v>
      </c>
      <c r="L278" s="339">
        <v>1631.92894</v>
      </c>
      <c r="M278" s="339">
        <v>1834.0758700000001</v>
      </c>
      <c r="N278" s="339">
        <v>3466.0048099999999</v>
      </c>
      <c r="O278" s="339">
        <v>155305.14173</v>
      </c>
      <c r="P278" s="339">
        <v>8.8282299999999996</v>
      </c>
      <c r="Q278" s="339">
        <v>3.3259499999999997</v>
      </c>
      <c r="R278" s="340">
        <v>12.15418</v>
      </c>
      <c r="S278" s="7"/>
      <c r="T278" s="7"/>
      <c r="U278" s="7"/>
      <c r="V278" s="7"/>
      <c r="W278" s="7"/>
      <c r="X278" s="7"/>
      <c r="Y278" s="7"/>
      <c r="Z278" s="7"/>
      <c r="AA278" s="7"/>
      <c r="AB278" s="7"/>
    </row>
    <row r="279" spans="1:28" s="315" customFormat="1">
      <c r="A279" s="341"/>
      <c r="B279" s="336" t="s">
        <v>17</v>
      </c>
      <c r="C279" s="336" t="s">
        <v>283</v>
      </c>
      <c r="D279" s="336" t="s">
        <v>284</v>
      </c>
      <c r="E279" s="337">
        <v>52</v>
      </c>
      <c r="F279" s="338">
        <v>15868.48035</v>
      </c>
      <c r="G279" s="339">
        <v>765.47199000000001</v>
      </c>
      <c r="H279" s="339">
        <v>16633.95234</v>
      </c>
      <c r="I279" s="339">
        <v>47780.936799999996</v>
      </c>
      <c r="J279" s="339">
        <v>4106.2541200000005</v>
      </c>
      <c r="K279" s="339">
        <v>51887.190920000001</v>
      </c>
      <c r="L279" s="339">
        <v>282.82865000000004</v>
      </c>
      <c r="M279" s="339">
        <v>44.029400000000003</v>
      </c>
      <c r="N279" s="339">
        <v>326.85804999999999</v>
      </c>
      <c r="O279" s="339">
        <v>68848.001310000007</v>
      </c>
      <c r="P279" s="339">
        <v>62414.082520000004</v>
      </c>
      <c r="Q279" s="339">
        <v>60.843779999999995</v>
      </c>
      <c r="R279" s="340">
        <v>62474.926299999999</v>
      </c>
      <c r="S279" s="7"/>
      <c r="T279" s="7"/>
      <c r="U279" s="7"/>
      <c r="V279" s="7"/>
      <c r="W279" s="7"/>
      <c r="X279" s="7"/>
      <c r="Y279" s="7"/>
      <c r="Z279" s="7"/>
      <c r="AA279" s="7"/>
      <c r="AB279" s="7"/>
    </row>
    <row r="280" spans="1:28" s="315" customFormat="1">
      <c r="A280" s="341"/>
      <c r="B280" s="341"/>
      <c r="C280" s="336" t="s">
        <v>285</v>
      </c>
      <c r="D280" s="336" t="s">
        <v>286</v>
      </c>
      <c r="E280" s="337">
        <v>49</v>
      </c>
      <c r="F280" s="338">
        <v>86345.049569999988</v>
      </c>
      <c r="G280" s="339">
        <v>20655.119640000001</v>
      </c>
      <c r="H280" s="339">
        <v>107000.16920999999</v>
      </c>
      <c r="I280" s="339">
        <v>149835.6698</v>
      </c>
      <c r="J280" s="339">
        <v>30038.605950000001</v>
      </c>
      <c r="K280" s="339">
        <v>179874.27575</v>
      </c>
      <c r="L280" s="339">
        <v>4166.2495499999995</v>
      </c>
      <c r="M280" s="339">
        <v>4171.9802599999994</v>
      </c>
      <c r="N280" s="339">
        <v>8338.2298099999989</v>
      </c>
      <c r="O280" s="339">
        <v>295212.67476999998</v>
      </c>
      <c r="P280" s="339">
        <v>453878.20919000002</v>
      </c>
      <c r="Q280" s="339">
        <v>20024.000199999999</v>
      </c>
      <c r="R280" s="340">
        <v>473902.20938999997</v>
      </c>
      <c r="S280" s="7"/>
      <c r="T280" s="7"/>
      <c r="U280" s="7"/>
      <c r="V280" s="7"/>
      <c r="W280" s="7"/>
      <c r="X280" s="7"/>
      <c r="Y280" s="7"/>
      <c r="Z280" s="7"/>
      <c r="AA280" s="7"/>
      <c r="AB280" s="7"/>
    </row>
    <row r="281" spans="1:28" s="315" customFormat="1">
      <c r="A281" s="341"/>
      <c r="B281" s="341"/>
      <c r="C281" s="341"/>
      <c r="D281" s="341"/>
      <c r="E281" s="342">
        <v>249</v>
      </c>
      <c r="F281" s="343">
        <v>14391.925880000001</v>
      </c>
      <c r="G281" s="344">
        <v>348.14508000000001</v>
      </c>
      <c r="H281" s="344">
        <v>14740.070960000001</v>
      </c>
      <c r="I281" s="344">
        <v>29611.204269999998</v>
      </c>
      <c r="J281" s="344">
        <v>4474.81124</v>
      </c>
      <c r="K281" s="344">
        <v>34086.015509999997</v>
      </c>
      <c r="L281" s="344">
        <v>164.02481</v>
      </c>
      <c r="M281" s="344">
        <v>78.078699999999998</v>
      </c>
      <c r="N281" s="344">
        <v>242.10351</v>
      </c>
      <c r="O281" s="344">
        <v>49068.189979999996</v>
      </c>
      <c r="P281" s="344">
        <v>19.771069999999998</v>
      </c>
      <c r="Q281" s="344">
        <v>8.0312400000000004</v>
      </c>
      <c r="R281" s="345">
        <v>27.802310000000002</v>
      </c>
      <c r="S281" s="7"/>
      <c r="T281" s="7"/>
      <c r="U281" s="7"/>
      <c r="V281" s="7"/>
      <c r="W281" s="7"/>
      <c r="X281" s="7"/>
      <c r="Y281" s="7"/>
      <c r="Z281" s="7"/>
      <c r="AA281" s="7"/>
      <c r="AB281" s="7"/>
    </row>
    <row r="282" spans="1:28" s="315" customFormat="1">
      <c r="A282" s="341"/>
      <c r="B282" s="341"/>
      <c r="C282" s="341"/>
      <c r="D282" s="336" t="s">
        <v>287</v>
      </c>
      <c r="E282" s="337">
        <v>704</v>
      </c>
      <c r="F282" s="338">
        <v>0</v>
      </c>
      <c r="G282" s="339">
        <v>0</v>
      </c>
      <c r="H282" s="339">
        <v>0</v>
      </c>
      <c r="I282" s="339">
        <v>1904.5883200000001</v>
      </c>
      <c r="J282" s="339">
        <v>238.57309000000001</v>
      </c>
      <c r="K282" s="339">
        <v>2143.1614100000002</v>
      </c>
      <c r="L282" s="339">
        <v>65.573920000000001</v>
      </c>
      <c r="M282" s="339">
        <v>2.3999999999999998E-4</v>
      </c>
      <c r="N282" s="339">
        <v>65.574160000000006</v>
      </c>
      <c r="O282" s="339">
        <v>2208.7355699999998</v>
      </c>
      <c r="P282" s="339">
        <v>0</v>
      </c>
      <c r="Q282" s="339">
        <v>0</v>
      </c>
      <c r="R282" s="340">
        <v>0</v>
      </c>
      <c r="S282" s="7"/>
      <c r="T282" s="7"/>
      <c r="U282" s="7"/>
      <c r="V282" s="7"/>
      <c r="W282" s="7"/>
      <c r="X282" s="7"/>
      <c r="Y282" s="7"/>
      <c r="Z282" s="7"/>
      <c r="AA282" s="7"/>
      <c r="AB282" s="7"/>
    </row>
    <row r="283" spans="1:28" s="315" customFormat="1">
      <c r="A283" s="341"/>
      <c r="B283" s="336" t="s">
        <v>18</v>
      </c>
      <c r="C283" s="336" t="s">
        <v>288</v>
      </c>
      <c r="D283" s="336" t="s">
        <v>288</v>
      </c>
      <c r="E283" s="337">
        <v>105</v>
      </c>
      <c r="F283" s="338">
        <v>76099.943739999988</v>
      </c>
      <c r="G283" s="339">
        <v>22421.544170000001</v>
      </c>
      <c r="H283" s="339">
        <v>98521.487909999996</v>
      </c>
      <c r="I283" s="339">
        <v>167727.31955000001</v>
      </c>
      <c r="J283" s="339">
        <v>28828.965329999999</v>
      </c>
      <c r="K283" s="339">
        <v>196556.28487999999</v>
      </c>
      <c r="L283" s="339">
        <v>5011.3190300000006</v>
      </c>
      <c r="M283" s="339">
        <v>603.20265000000006</v>
      </c>
      <c r="N283" s="339">
        <v>5614.5216799999998</v>
      </c>
      <c r="O283" s="339">
        <v>300692.29447000002</v>
      </c>
      <c r="P283" s="339">
        <v>124547.12344</v>
      </c>
      <c r="Q283" s="339">
        <v>2062.3836999999999</v>
      </c>
      <c r="R283" s="340">
        <v>126609.50714</v>
      </c>
      <c r="S283" s="7"/>
      <c r="T283" s="7"/>
      <c r="U283" s="7"/>
      <c r="V283" s="7"/>
      <c r="W283" s="7"/>
      <c r="X283" s="7"/>
      <c r="Y283" s="7"/>
      <c r="Z283" s="7"/>
      <c r="AA283" s="7"/>
      <c r="AB283" s="7"/>
    </row>
    <row r="284" spans="1:28" s="315" customFormat="1">
      <c r="A284" s="341"/>
      <c r="B284" s="336" t="s">
        <v>19</v>
      </c>
      <c r="C284" s="336" t="s">
        <v>289</v>
      </c>
      <c r="D284" s="336" t="s">
        <v>289</v>
      </c>
      <c r="E284" s="337">
        <v>122</v>
      </c>
      <c r="F284" s="338">
        <v>41847.611960000002</v>
      </c>
      <c r="G284" s="339">
        <v>13887.482199999999</v>
      </c>
      <c r="H284" s="339">
        <v>55735.094159999993</v>
      </c>
      <c r="I284" s="339">
        <v>157009.16624000002</v>
      </c>
      <c r="J284" s="339">
        <v>62659.433579999997</v>
      </c>
      <c r="K284" s="339">
        <v>219668.59982</v>
      </c>
      <c r="L284" s="339">
        <v>12967.19375</v>
      </c>
      <c r="M284" s="339">
        <v>5512.7834400000002</v>
      </c>
      <c r="N284" s="339">
        <v>18479.977190000001</v>
      </c>
      <c r="O284" s="339">
        <v>293883.67117000005</v>
      </c>
      <c r="P284" s="339">
        <v>87453.822090000001</v>
      </c>
      <c r="Q284" s="339">
        <v>6927.9098899999999</v>
      </c>
      <c r="R284" s="340">
        <v>94381.731980000011</v>
      </c>
      <c r="S284" s="7"/>
      <c r="T284" s="7"/>
      <c r="U284" s="7"/>
      <c r="V284" s="7"/>
      <c r="W284" s="7"/>
      <c r="X284" s="7"/>
      <c r="Y284" s="7"/>
      <c r="Z284" s="7"/>
      <c r="AA284" s="7"/>
      <c r="AB284" s="7"/>
    </row>
    <row r="285" spans="1:28" s="315" customFormat="1">
      <c r="A285" s="341"/>
      <c r="B285" s="341"/>
      <c r="C285" s="341"/>
      <c r="D285" s="336" t="s">
        <v>290</v>
      </c>
      <c r="E285" s="337">
        <v>121</v>
      </c>
      <c r="F285" s="338">
        <v>16870.077590000001</v>
      </c>
      <c r="G285" s="339">
        <v>1409.70928</v>
      </c>
      <c r="H285" s="339">
        <v>18279.78687</v>
      </c>
      <c r="I285" s="339">
        <v>69778.144969999994</v>
      </c>
      <c r="J285" s="339">
        <v>30574.359710000001</v>
      </c>
      <c r="K285" s="339">
        <v>100352.50468000001</v>
      </c>
      <c r="L285" s="339">
        <v>3596.5476600000002</v>
      </c>
      <c r="M285" s="339">
        <v>646.55919999999992</v>
      </c>
      <c r="N285" s="339">
        <v>4243.1068600000008</v>
      </c>
      <c r="O285" s="339">
        <v>122875.39840999999</v>
      </c>
      <c r="P285" s="339">
        <v>3.20912</v>
      </c>
      <c r="Q285" s="339">
        <v>3.5880000000000002E-2</v>
      </c>
      <c r="R285" s="340">
        <v>3.2450000000000001</v>
      </c>
      <c r="S285" s="7"/>
      <c r="T285" s="7"/>
      <c r="U285" s="7"/>
      <c r="V285" s="7"/>
      <c r="W285" s="7"/>
      <c r="X285" s="7"/>
      <c r="Y285" s="7"/>
      <c r="Z285" s="7"/>
      <c r="AA285" s="7"/>
      <c r="AB285" s="7"/>
    </row>
    <row r="286" spans="1:28" s="315" customFormat="1">
      <c r="A286" s="341"/>
      <c r="B286" s="341"/>
      <c r="C286" s="336" t="s">
        <v>291</v>
      </c>
      <c r="D286" s="336" t="s">
        <v>19</v>
      </c>
      <c r="E286" s="337">
        <v>120</v>
      </c>
      <c r="F286" s="338">
        <v>37319.735200000003</v>
      </c>
      <c r="G286" s="339">
        <v>16628.23933</v>
      </c>
      <c r="H286" s="339">
        <v>53947.97453</v>
      </c>
      <c r="I286" s="339">
        <v>202342.34162999998</v>
      </c>
      <c r="J286" s="339">
        <v>56265.528109999999</v>
      </c>
      <c r="K286" s="339">
        <v>258607.86974000002</v>
      </c>
      <c r="L286" s="339">
        <v>11226.208980000001</v>
      </c>
      <c r="M286" s="339">
        <v>3186.6514500000003</v>
      </c>
      <c r="N286" s="339">
        <v>14412.860429999999</v>
      </c>
      <c r="O286" s="339">
        <v>326968.7047</v>
      </c>
      <c r="P286" s="339">
        <v>91715.820370000001</v>
      </c>
      <c r="Q286" s="339">
        <v>5676.0267800000001</v>
      </c>
      <c r="R286" s="340">
        <v>97391.847150000001</v>
      </c>
      <c r="S286" s="7"/>
      <c r="T286" s="7"/>
      <c r="U286" s="7"/>
      <c r="V286" s="7"/>
      <c r="W286" s="7"/>
      <c r="X286" s="7"/>
      <c r="Y286" s="7"/>
      <c r="Z286" s="7"/>
      <c r="AA286" s="7"/>
      <c r="AB286" s="7"/>
    </row>
    <row r="287" spans="1:28" s="315" customFormat="1">
      <c r="A287" s="341"/>
      <c r="B287" s="341"/>
      <c r="C287" s="341"/>
      <c r="D287" s="341"/>
      <c r="E287" s="342">
        <v>699</v>
      </c>
      <c r="F287" s="343">
        <v>7317.3314</v>
      </c>
      <c r="G287" s="344">
        <v>9192.7465900000007</v>
      </c>
      <c r="H287" s="344">
        <v>16510.077990000002</v>
      </c>
      <c r="I287" s="344">
        <v>8198.1706400000003</v>
      </c>
      <c r="J287" s="344">
        <v>3463.6890400000002</v>
      </c>
      <c r="K287" s="344">
        <v>11661.85968</v>
      </c>
      <c r="L287" s="344">
        <v>108.87217</v>
      </c>
      <c r="M287" s="344">
        <v>94.509179999999986</v>
      </c>
      <c r="N287" s="344">
        <v>203.38135</v>
      </c>
      <c r="O287" s="344">
        <v>28375.319019999999</v>
      </c>
      <c r="P287" s="344">
        <v>2.6463899999999998</v>
      </c>
      <c r="Q287" s="344">
        <v>0.67300000000000004</v>
      </c>
      <c r="R287" s="345">
        <v>3.3193899999999998</v>
      </c>
      <c r="S287" s="7"/>
      <c r="T287" s="7"/>
      <c r="U287" s="7"/>
      <c r="V287" s="7"/>
      <c r="W287" s="7"/>
      <c r="X287" s="7"/>
      <c r="Y287" s="7"/>
      <c r="Z287" s="7"/>
      <c r="AA287" s="7"/>
      <c r="AB287" s="7"/>
    </row>
    <row r="288" spans="1:28" s="315" customFormat="1">
      <c r="A288" s="341"/>
      <c r="B288" s="341"/>
      <c r="C288" s="341"/>
      <c r="D288" s="336" t="s">
        <v>292</v>
      </c>
      <c r="E288" s="337">
        <v>282</v>
      </c>
      <c r="F288" s="338">
        <v>719.03506000000004</v>
      </c>
      <c r="G288" s="339">
        <v>169.32507999999999</v>
      </c>
      <c r="H288" s="339">
        <v>888.36014</v>
      </c>
      <c r="I288" s="339">
        <v>26683.31438</v>
      </c>
      <c r="J288" s="339">
        <v>6930.9312499999996</v>
      </c>
      <c r="K288" s="339">
        <v>33614.245630000005</v>
      </c>
      <c r="L288" s="339">
        <v>628.69110000000001</v>
      </c>
      <c r="M288" s="339">
        <v>355.48152000000005</v>
      </c>
      <c r="N288" s="339">
        <v>984.17262000000005</v>
      </c>
      <c r="O288" s="339">
        <v>35486.778389999999</v>
      </c>
      <c r="P288" s="339">
        <v>0</v>
      </c>
      <c r="Q288" s="339">
        <v>0</v>
      </c>
      <c r="R288" s="340">
        <v>0</v>
      </c>
      <c r="S288" s="7"/>
      <c r="T288" s="7"/>
      <c r="U288" s="7"/>
      <c r="V288" s="7"/>
      <c r="W288" s="7"/>
      <c r="X288" s="7"/>
      <c r="Y288" s="7"/>
      <c r="Z288" s="7"/>
      <c r="AA288" s="7"/>
      <c r="AB288" s="7"/>
    </row>
    <row r="289" spans="1:28" s="315" customFormat="1">
      <c r="A289" s="341"/>
      <c r="B289" s="336" t="s">
        <v>20</v>
      </c>
      <c r="C289" s="336" t="s">
        <v>293</v>
      </c>
      <c r="D289" s="336" t="s">
        <v>293</v>
      </c>
      <c r="E289" s="337">
        <v>267</v>
      </c>
      <c r="F289" s="338">
        <v>15159.273640000001</v>
      </c>
      <c r="G289" s="339">
        <v>4407.9170999999997</v>
      </c>
      <c r="H289" s="339">
        <v>19567.190739999998</v>
      </c>
      <c r="I289" s="339">
        <v>79396.47812</v>
      </c>
      <c r="J289" s="339">
        <v>18940.172309999998</v>
      </c>
      <c r="K289" s="339">
        <v>98336.650430000009</v>
      </c>
      <c r="L289" s="339">
        <v>870.50108</v>
      </c>
      <c r="M289" s="339">
        <v>63.264400000000002</v>
      </c>
      <c r="N289" s="339">
        <v>933.76548000000003</v>
      </c>
      <c r="O289" s="339">
        <v>118837.60665</v>
      </c>
      <c r="P289" s="339">
        <v>44119.473229999996</v>
      </c>
      <c r="Q289" s="339">
        <v>196.31335000000001</v>
      </c>
      <c r="R289" s="340">
        <v>44315.78658</v>
      </c>
      <c r="S289" s="7"/>
      <c r="T289" s="7"/>
      <c r="U289" s="7"/>
      <c r="V289" s="7"/>
      <c r="W289" s="7"/>
      <c r="X289" s="7"/>
      <c r="Y289" s="7"/>
      <c r="Z289" s="7"/>
      <c r="AA289" s="7"/>
      <c r="AB289" s="7"/>
    </row>
    <row r="290" spans="1:28" s="315" customFormat="1">
      <c r="A290" s="341"/>
      <c r="B290" s="341"/>
      <c r="C290" s="336" t="s">
        <v>20</v>
      </c>
      <c r="D290" s="336" t="s">
        <v>294</v>
      </c>
      <c r="E290" s="337">
        <v>91</v>
      </c>
      <c r="F290" s="338">
        <v>26725.18979</v>
      </c>
      <c r="G290" s="339">
        <v>37370.851799999997</v>
      </c>
      <c r="H290" s="339">
        <v>64096.041590000001</v>
      </c>
      <c r="I290" s="339">
        <v>101564.46838999999</v>
      </c>
      <c r="J290" s="339">
        <v>19988.280460000002</v>
      </c>
      <c r="K290" s="339">
        <v>121552.74884999999</v>
      </c>
      <c r="L290" s="339">
        <v>6526.7421599999998</v>
      </c>
      <c r="M290" s="339">
        <v>1561.3221899999999</v>
      </c>
      <c r="N290" s="339">
        <v>8088.0643499999996</v>
      </c>
      <c r="O290" s="339">
        <v>193736.85478999998</v>
      </c>
      <c r="P290" s="339">
        <v>86448.573560000004</v>
      </c>
      <c r="Q290" s="339">
        <v>2127.5236</v>
      </c>
      <c r="R290" s="340">
        <v>88576.09715999999</v>
      </c>
      <c r="S290" s="7"/>
      <c r="T290" s="7"/>
      <c r="U290" s="7"/>
      <c r="V290" s="7"/>
      <c r="W290" s="7"/>
      <c r="X290" s="7"/>
      <c r="Y290" s="7"/>
      <c r="Z290" s="7"/>
      <c r="AA290" s="7"/>
      <c r="AB290" s="7"/>
    </row>
    <row r="291" spans="1:28" s="315" customFormat="1">
      <c r="A291" s="341"/>
      <c r="B291" s="341"/>
      <c r="C291" s="341"/>
      <c r="D291" s="341"/>
      <c r="E291" s="342">
        <v>695</v>
      </c>
      <c r="F291" s="343">
        <v>1990.2160100000001</v>
      </c>
      <c r="G291" s="344">
        <v>1325.5356899999999</v>
      </c>
      <c r="H291" s="344">
        <v>3315.7517000000003</v>
      </c>
      <c r="I291" s="344">
        <v>24916.896920000003</v>
      </c>
      <c r="J291" s="344">
        <v>6339.2512300000008</v>
      </c>
      <c r="K291" s="344">
        <v>31256.148149999997</v>
      </c>
      <c r="L291" s="344">
        <v>556.5441800000001</v>
      </c>
      <c r="M291" s="344">
        <v>89.659490000000005</v>
      </c>
      <c r="N291" s="344">
        <v>646.20366999999999</v>
      </c>
      <c r="O291" s="344">
        <v>35218.103520000004</v>
      </c>
      <c r="P291" s="344">
        <v>17.80097</v>
      </c>
      <c r="Q291" s="344">
        <v>1.37618</v>
      </c>
      <c r="R291" s="345">
        <v>19.177150000000001</v>
      </c>
      <c r="S291" s="7"/>
      <c r="T291" s="7"/>
      <c r="U291" s="7"/>
      <c r="V291" s="7"/>
      <c r="W291" s="7"/>
      <c r="X291" s="7"/>
      <c r="Y291" s="7"/>
      <c r="Z291" s="7"/>
      <c r="AA291" s="7"/>
      <c r="AB291" s="7"/>
    </row>
    <row r="292" spans="1:28" s="315" customFormat="1">
      <c r="A292" s="341"/>
      <c r="B292" s="336" t="s">
        <v>21</v>
      </c>
      <c r="C292" s="336" t="s">
        <v>295</v>
      </c>
      <c r="D292" s="336" t="s">
        <v>296</v>
      </c>
      <c r="E292" s="337">
        <v>575</v>
      </c>
      <c r="F292" s="338">
        <v>2847.4589999999998</v>
      </c>
      <c r="G292" s="339">
        <v>426.06405999999998</v>
      </c>
      <c r="H292" s="339">
        <v>3273.52306</v>
      </c>
      <c r="I292" s="339">
        <v>17562.69083</v>
      </c>
      <c r="J292" s="339">
        <v>1706.44649</v>
      </c>
      <c r="K292" s="339">
        <v>19269.137320000002</v>
      </c>
      <c r="L292" s="339">
        <v>9.0723199999999995</v>
      </c>
      <c r="M292" s="339">
        <v>53.087699999999998</v>
      </c>
      <c r="N292" s="339">
        <v>62.160019999999996</v>
      </c>
      <c r="O292" s="339">
        <v>22604.820399999997</v>
      </c>
      <c r="P292" s="339">
        <v>1.14019</v>
      </c>
      <c r="Q292" s="339">
        <v>0.75161999999999995</v>
      </c>
      <c r="R292" s="340">
        <v>1.89181</v>
      </c>
      <c r="S292" s="7"/>
      <c r="T292" s="7"/>
      <c r="U292" s="7"/>
      <c r="V292" s="7"/>
      <c r="W292" s="7"/>
      <c r="X292" s="7"/>
      <c r="Y292" s="7"/>
      <c r="Z292" s="7"/>
      <c r="AA292" s="7"/>
      <c r="AB292" s="7"/>
    </row>
    <row r="293" spans="1:28" s="315" customFormat="1">
      <c r="A293" s="341"/>
      <c r="B293" s="341"/>
      <c r="C293" s="336" t="s">
        <v>297</v>
      </c>
      <c r="D293" s="336" t="s">
        <v>297</v>
      </c>
      <c r="E293" s="337">
        <v>22</v>
      </c>
      <c r="F293" s="338">
        <v>29366.221879999997</v>
      </c>
      <c r="G293" s="339">
        <v>15697.531509999999</v>
      </c>
      <c r="H293" s="339">
        <v>45063.753389999998</v>
      </c>
      <c r="I293" s="339">
        <v>73136.219849999994</v>
      </c>
      <c r="J293" s="339">
        <v>11672.391089999999</v>
      </c>
      <c r="K293" s="339">
        <v>84808.610939999999</v>
      </c>
      <c r="L293" s="339">
        <v>1523.7172</v>
      </c>
      <c r="M293" s="339">
        <v>93.353440000000006</v>
      </c>
      <c r="N293" s="339">
        <v>1617.0706399999999</v>
      </c>
      <c r="O293" s="339">
        <v>131489.43497</v>
      </c>
      <c r="P293" s="339">
        <v>40690.918409999998</v>
      </c>
      <c r="Q293" s="339">
        <v>2310.0553</v>
      </c>
      <c r="R293" s="340">
        <v>43000.973709999998</v>
      </c>
      <c r="S293" s="7"/>
      <c r="T293" s="7"/>
      <c r="U293" s="7"/>
      <c r="V293" s="7"/>
      <c r="W293" s="7"/>
      <c r="X293" s="7"/>
      <c r="Y293" s="7"/>
      <c r="Z293" s="7"/>
      <c r="AA293" s="7"/>
      <c r="AB293" s="7"/>
    </row>
    <row r="294" spans="1:28" s="315" customFormat="1">
      <c r="A294" s="341"/>
      <c r="B294" s="341"/>
      <c r="C294" s="336" t="s">
        <v>21</v>
      </c>
      <c r="D294" s="336" t="s">
        <v>298</v>
      </c>
      <c r="E294" s="337">
        <v>529</v>
      </c>
      <c r="F294" s="338">
        <v>11443.417720000001</v>
      </c>
      <c r="G294" s="339">
        <v>3785.5517300000001</v>
      </c>
      <c r="H294" s="339">
        <v>15228.969449999999</v>
      </c>
      <c r="I294" s="339">
        <v>43245.395329999999</v>
      </c>
      <c r="J294" s="339">
        <v>14476.23538</v>
      </c>
      <c r="K294" s="339">
        <v>57721.630709999998</v>
      </c>
      <c r="L294" s="339">
        <v>519.80579</v>
      </c>
      <c r="M294" s="339">
        <v>2.0590000000000001E-2</v>
      </c>
      <c r="N294" s="339">
        <v>519.82637999999997</v>
      </c>
      <c r="O294" s="339">
        <v>73470.42654</v>
      </c>
      <c r="P294" s="339">
        <v>6.7244299999999999</v>
      </c>
      <c r="Q294" s="339">
        <v>0.92130999999999996</v>
      </c>
      <c r="R294" s="340">
        <v>7.64574</v>
      </c>
      <c r="S294" s="7"/>
      <c r="T294" s="7"/>
      <c r="U294" s="7"/>
      <c r="V294" s="7"/>
      <c r="W294" s="7"/>
      <c r="X294" s="7"/>
      <c r="Y294" s="7"/>
      <c r="Z294" s="7"/>
      <c r="AA294" s="7"/>
      <c r="AB294" s="7"/>
    </row>
    <row r="295" spans="1:28" s="315" customFormat="1">
      <c r="A295" s="341"/>
      <c r="B295" s="341"/>
      <c r="C295" s="341"/>
      <c r="D295" s="336" t="s">
        <v>21</v>
      </c>
      <c r="E295" s="337">
        <v>17</v>
      </c>
      <c r="F295" s="338">
        <v>217989.39133000001</v>
      </c>
      <c r="G295" s="339">
        <v>100960.24078000001</v>
      </c>
      <c r="H295" s="339">
        <v>318949.63211000001</v>
      </c>
      <c r="I295" s="339">
        <v>428620.23877999996</v>
      </c>
      <c r="J295" s="339">
        <v>134534.53062000001</v>
      </c>
      <c r="K295" s="339">
        <v>563154.76939999999</v>
      </c>
      <c r="L295" s="339">
        <v>20685.644110000001</v>
      </c>
      <c r="M295" s="339">
        <v>5588.9817800000001</v>
      </c>
      <c r="N295" s="339">
        <v>26274.625889999999</v>
      </c>
      <c r="O295" s="339">
        <v>908379.02740000002</v>
      </c>
      <c r="P295" s="339">
        <v>820901.48376999993</v>
      </c>
      <c r="Q295" s="339">
        <v>416751.85233999998</v>
      </c>
      <c r="R295" s="340">
        <v>1237653.3361099998</v>
      </c>
      <c r="S295" s="7"/>
      <c r="T295" s="7"/>
      <c r="U295" s="7"/>
      <c r="V295" s="7"/>
      <c r="W295" s="7"/>
      <c r="X295" s="7"/>
      <c r="Y295" s="7"/>
      <c r="Z295" s="7"/>
      <c r="AA295" s="7"/>
      <c r="AB295" s="7"/>
    </row>
    <row r="296" spans="1:28" s="315" customFormat="1">
      <c r="A296" s="341"/>
      <c r="B296" s="341"/>
      <c r="C296" s="341"/>
      <c r="D296" s="341"/>
      <c r="E296" s="342">
        <v>18</v>
      </c>
      <c r="F296" s="343">
        <v>30784.604159999999</v>
      </c>
      <c r="G296" s="344">
        <v>18457.495010000002</v>
      </c>
      <c r="H296" s="344">
        <v>49242.099170000001</v>
      </c>
      <c r="I296" s="344">
        <v>76678.468540000002</v>
      </c>
      <c r="J296" s="344">
        <v>8728.0306400000009</v>
      </c>
      <c r="K296" s="344">
        <v>85406.499180000013</v>
      </c>
      <c r="L296" s="344">
        <v>1424.9260400000001</v>
      </c>
      <c r="M296" s="344">
        <v>99.024050000000003</v>
      </c>
      <c r="N296" s="344">
        <v>1523.95009</v>
      </c>
      <c r="O296" s="344">
        <v>136172.54843999998</v>
      </c>
      <c r="P296" s="344">
        <v>72.782440000000008</v>
      </c>
      <c r="Q296" s="344">
        <v>38.681089999999998</v>
      </c>
      <c r="R296" s="345">
        <v>111.46353000000001</v>
      </c>
      <c r="S296" s="7"/>
      <c r="T296" s="7"/>
      <c r="U296" s="7"/>
      <c r="V296" s="7"/>
      <c r="W296" s="7"/>
      <c r="X296" s="7"/>
      <c r="Y296" s="7"/>
      <c r="Z296" s="7"/>
      <c r="AA296" s="7"/>
      <c r="AB296" s="7"/>
    </row>
    <row r="297" spans="1:28" s="315" customFormat="1">
      <c r="A297" s="341"/>
      <c r="B297" s="341"/>
      <c r="C297" s="341"/>
      <c r="D297" s="341"/>
      <c r="E297" s="342">
        <v>536</v>
      </c>
      <c r="F297" s="343">
        <v>17431.558929999999</v>
      </c>
      <c r="G297" s="344">
        <v>15030.68766</v>
      </c>
      <c r="H297" s="344">
        <v>32462.246589999999</v>
      </c>
      <c r="I297" s="344">
        <v>84431.361930000014</v>
      </c>
      <c r="J297" s="344">
        <v>7043.2033799999999</v>
      </c>
      <c r="K297" s="344">
        <v>91474.565310000005</v>
      </c>
      <c r="L297" s="344">
        <v>1331.7944299999999</v>
      </c>
      <c r="M297" s="344">
        <v>588.88018</v>
      </c>
      <c r="N297" s="344">
        <v>1920.67461</v>
      </c>
      <c r="O297" s="344">
        <v>125857.48651</v>
      </c>
      <c r="P297" s="344">
        <v>10.43169</v>
      </c>
      <c r="Q297" s="344">
        <v>29.254189999999998</v>
      </c>
      <c r="R297" s="345">
        <v>39.685879999999997</v>
      </c>
      <c r="S297" s="7"/>
      <c r="T297" s="7"/>
      <c r="U297" s="7"/>
      <c r="V297" s="7"/>
      <c r="W297" s="7"/>
      <c r="X297" s="7"/>
      <c r="Y297" s="7"/>
      <c r="Z297" s="7"/>
      <c r="AA297" s="7"/>
      <c r="AB297" s="7"/>
    </row>
    <row r="298" spans="1:28" s="315" customFormat="1">
      <c r="A298" s="341"/>
      <c r="B298" s="341"/>
      <c r="C298" s="341"/>
      <c r="D298" s="341"/>
      <c r="E298" s="342">
        <v>635</v>
      </c>
      <c r="F298" s="343">
        <v>15968.63351</v>
      </c>
      <c r="G298" s="344">
        <v>13544.38961</v>
      </c>
      <c r="H298" s="344">
        <v>29513.023120000002</v>
      </c>
      <c r="I298" s="344">
        <v>50345.399560000005</v>
      </c>
      <c r="J298" s="344">
        <v>25985.661239999998</v>
      </c>
      <c r="K298" s="344">
        <v>76331.060799999992</v>
      </c>
      <c r="L298" s="344">
        <v>5955.4377500000001</v>
      </c>
      <c r="M298" s="344">
        <v>1119.76251</v>
      </c>
      <c r="N298" s="344">
        <v>7075.2002599999996</v>
      </c>
      <c r="O298" s="344">
        <v>112919.28418</v>
      </c>
      <c r="P298" s="344">
        <v>33.083169999999996</v>
      </c>
      <c r="Q298" s="344">
        <v>16.806819999999998</v>
      </c>
      <c r="R298" s="345">
        <v>49.889989999999997</v>
      </c>
      <c r="S298" s="7"/>
      <c r="T298" s="7"/>
      <c r="U298" s="7"/>
      <c r="V298" s="7"/>
      <c r="W298" s="7"/>
      <c r="X298" s="7"/>
      <c r="Y298" s="7"/>
      <c r="Z298" s="7"/>
      <c r="AA298" s="7"/>
      <c r="AB298" s="7"/>
    </row>
    <row r="299" spans="1:28" s="315" customFormat="1">
      <c r="A299" s="341"/>
      <c r="B299" s="341"/>
      <c r="C299" s="341"/>
      <c r="D299" s="336" t="s">
        <v>299</v>
      </c>
      <c r="E299" s="337">
        <v>644</v>
      </c>
      <c r="F299" s="338">
        <v>2998.0712400000002</v>
      </c>
      <c r="G299" s="339">
        <v>4377.2738300000001</v>
      </c>
      <c r="H299" s="339">
        <v>7375.3450700000003</v>
      </c>
      <c r="I299" s="339">
        <v>29929.00416</v>
      </c>
      <c r="J299" s="339">
        <v>2175.8604</v>
      </c>
      <c r="K299" s="339">
        <v>32104.864559999998</v>
      </c>
      <c r="L299" s="339">
        <v>3.5046999999999997</v>
      </c>
      <c r="M299" s="339">
        <v>0</v>
      </c>
      <c r="N299" s="339">
        <v>3.5046999999999997</v>
      </c>
      <c r="O299" s="339">
        <v>39483.714329999995</v>
      </c>
      <c r="P299" s="339">
        <v>2.1133299999999999</v>
      </c>
      <c r="Q299" s="339">
        <v>0.33873999999999999</v>
      </c>
      <c r="R299" s="340">
        <v>2.45207</v>
      </c>
      <c r="S299" s="7"/>
      <c r="T299" s="7"/>
      <c r="U299" s="7"/>
      <c r="V299" s="7"/>
      <c r="W299" s="7"/>
      <c r="X299" s="7"/>
      <c r="Y299" s="7"/>
      <c r="Z299" s="7"/>
      <c r="AA299" s="7"/>
      <c r="AB299" s="7"/>
    </row>
    <row r="300" spans="1:28" s="315" customFormat="1">
      <c r="A300" s="341"/>
      <c r="B300" s="341"/>
      <c r="C300" s="336" t="s">
        <v>300</v>
      </c>
      <c r="D300" s="336" t="s">
        <v>300</v>
      </c>
      <c r="E300" s="337">
        <v>543</v>
      </c>
      <c r="F300" s="338">
        <v>17038.570239999997</v>
      </c>
      <c r="G300" s="339">
        <v>87199.809139999998</v>
      </c>
      <c r="H300" s="339">
        <v>104238.37938</v>
      </c>
      <c r="I300" s="339">
        <v>36146.253340000003</v>
      </c>
      <c r="J300" s="339">
        <v>5473.4991500000006</v>
      </c>
      <c r="K300" s="339">
        <v>41619.752489999999</v>
      </c>
      <c r="L300" s="339">
        <v>209.53819000000001</v>
      </c>
      <c r="M300" s="339">
        <v>77.532730000000001</v>
      </c>
      <c r="N300" s="339">
        <v>287.07092</v>
      </c>
      <c r="O300" s="339">
        <v>146145.20278999998</v>
      </c>
      <c r="P300" s="339">
        <v>12.580629999999999</v>
      </c>
      <c r="Q300" s="339">
        <v>2.5815900000000003</v>
      </c>
      <c r="R300" s="340">
        <v>15.16222</v>
      </c>
      <c r="S300" s="7"/>
      <c r="T300" s="7"/>
      <c r="U300" s="7"/>
      <c r="V300" s="7"/>
      <c r="W300" s="7"/>
      <c r="X300" s="7"/>
      <c r="Y300" s="7"/>
      <c r="Z300" s="7"/>
      <c r="AA300" s="7"/>
      <c r="AB300" s="7"/>
    </row>
    <row r="301" spans="1:28" s="315" customFormat="1">
      <c r="A301" s="341"/>
      <c r="B301" s="341"/>
      <c r="C301" s="336" t="s">
        <v>301</v>
      </c>
      <c r="D301" s="336" t="s">
        <v>301</v>
      </c>
      <c r="E301" s="337">
        <v>23</v>
      </c>
      <c r="F301" s="338">
        <v>51918.460079999997</v>
      </c>
      <c r="G301" s="339">
        <v>15258.77375</v>
      </c>
      <c r="H301" s="339">
        <v>67177.233829999997</v>
      </c>
      <c r="I301" s="339">
        <v>133566.50197000001</v>
      </c>
      <c r="J301" s="339">
        <v>25232.307199999999</v>
      </c>
      <c r="K301" s="339">
        <v>158798.80916999999</v>
      </c>
      <c r="L301" s="339">
        <v>2780.9864900000002</v>
      </c>
      <c r="M301" s="339">
        <v>1486.05619</v>
      </c>
      <c r="N301" s="339">
        <v>4267.0426799999996</v>
      </c>
      <c r="O301" s="339">
        <v>230243.08568000002</v>
      </c>
      <c r="P301" s="339">
        <v>211259.56940000001</v>
      </c>
      <c r="Q301" s="339">
        <v>4661.9913299999998</v>
      </c>
      <c r="R301" s="340">
        <v>215921.56073</v>
      </c>
      <c r="S301" s="7"/>
      <c r="T301" s="7"/>
      <c r="U301" s="7"/>
      <c r="V301" s="7"/>
      <c r="W301" s="7"/>
      <c r="X301" s="7"/>
      <c r="Y301" s="7"/>
      <c r="Z301" s="7"/>
      <c r="AA301" s="7"/>
      <c r="AB301" s="7"/>
    </row>
    <row r="302" spans="1:28" s="315" customFormat="1">
      <c r="A302" s="341"/>
      <c r="B302" s="341"/>
      <c r="C302" s="336" t="s">
        <v>302</v>
      </c>
      <c r="D302" s="336" t="s">
        <v>303</v>
      </c>
      <c r="E302" s="337">
        <v>24</v>
      </c>
      <c r="F302" s="338">
        <v>19359.231969999997</v>
      </c>
      <c r="G302" s="339">
        <v>19353.250629999999</v>
      </c>
      <c r="H302" s="339">
        <v>38712.482600000003</v>
      </c>
      <c r="I302" s="339">
        <v>65296.22868</v>
      </c>
      <c r="J302" s="339">
        <v>17723.93246</v>
      </c>
      <c r="K302" s="339">
        <v>83020.161139999997</v>
      </c>
      <c r="L302" s="339">
        <v>2399.3843500000003</v>
      </c>
      <c r="M302" s="339">
        <v>2637.1771100000001</v>
      </c>
      <c r="N302" s="339">
        <v>5036.5614599999999</v>
      </c>
      <c r="O302" s="339">
        <v>126769.2052</v>
      </c>
      <c r="P302" s="339">
        <v>72101.066699999996</v>
      </c>
      <c r="Q302" s="339">
        <v>2195.4396000000002</v>
      </c>
      <c r="R302" s="340">
        <v>74296.506299999994</v>
      </c>
      <c r="S302" s="7"/>
      <c r="T302" s="7"/>
      <c r="U302" s="7"/>
      <c r="V302" s="7"/>
      <c r="W302" s="7"/>
      <c r="X302" s="7"/>
      <c r="Y302" s="7"/>
      <c r="Z302" s="7"/>
      <c r="AA302" s="7"/>
      <c r="AB302" s="7"/>
    </row>
    <row r="303" spans="1:28" s="315" customFormat="1">
      <c r="A303" s="341"/>
      <c r="B303" s="336" t="s">
        <v>22</v>
      </c>
      <c r="C303" s="336" t="s">
        <v>22</v>
      </c>
      <c r="D303" s="336" t="s">
        <v>22</v>
      </c>
      <c r="E303" s="337">
        <v>127</v>
      </c>
      <c r="F303" s="338">
        <v>42369.185259999998</v>
      </c>
      <c r="G303" s="339">
        <v>10359.333990000001</v>
      </c>
      <c r="H303" s="339">
        <v>52728.519249999998</v>
      </c>
      <c r="I303" s="339">
        <v>170460.23187000002</v>
      </c>
      <c r="J303" s="339">
        <v>43386.8681</v>
      </c>
      <c r="K303" s="339">
        <v>213847.09997000001</v>
      </c>
      <c r="L303" s="339">
        <v>5814.8750700000001</v>
      </c>
      <c r="M303" s="339">
        <v>1286.4403200000002</v>
      </c>
      <c r="N303" s="339">
        <v>7101.3153899999998</v>
      </c>
      <c r="O303" s="339">
        <v>273676.93461</v>
      </c>
      <c r="P303" s="339">
        <v>106914.15734000001</v>
      </c>
      <c r="Q303" s="339">
        <v>9098.5666799999999</v>
      </c>
      <c r="R303" s="340">
        <v>116012.72401999999</v>
      </c>
      <c r="S303" s="7"/>
      <c r="T303" s="7"/>
      <c r="U303" s="7"/>
      <c r="V303" s="7"/>
      <c r="W303" s="7"/>
      <c r="X303" s="7"/>
      <c r="Y303" s="7"/>
      <c r="Z303" s="7"/>
      <c r="AA303" s="7"/>
      <c r="AB303" s="7"/>
    </row>
    <row r="304" spans="1:28" s="315" customFormat="1">
      <c r="A304" s="341"/>
      <c r="B304" s="341"/>
      <c r="C304" s="336" t="s">
        <v>304</v>
      </c>
      <c r="D304" s="336" t="s">
        <v>305</v>
      </c>
      <c r="E304" s="337">
        <v>129</v>
      </c>
      <c r="F304" s="338">
        <v>151993.14713</v>
      </c>
      <c r="G304" s="339">
        <v>80105.098060000004</v>
      </c>
      <c r="H304" s="339">
        <v>232098.24518999999</v>
      </c>
      <c r="I304" s="339">
        <v>244884.69157</v>
      </c>
      <c r="J304" s="339">
        <v>46707.362560000001</v>
      </c>
      <c r="K304" s="339">
        <v>291592.05413</v>
      </c>
      <c r="L304" s="339">
        <v>46695.395320000003</v>
      </c>
      <c r="M304" s="339">
        <v>5388.5328600000003</v>
      </c>
      <c r="N304" s="339">
        <v>52083.928180000003</v>
      </c>
      <c r="O304" s="339">
        <v>575774.22750000004</v>
      </c>
      <c r="P304" s="339">
        <v>392909.88532999996</v>
      </c>
      <c r="Q304" s="339">
        <v>16109.890240000001</v>
      </c>
      <c r="R304" s="340">
        <v>409019.77557</v>
      </c>
      <c r="S304" s="7"/>
      <c r="T304" s="7"/>
      <c r="U304" s="7"/>
      <c r="V304" s="7"/>
      <c r="W304" s="7"/>
      <c r="X304" s="7"/>
      <c r="Y304" s="7"/>
      <c r="Z304" s="7"/>
      <c r="AA304" s="7"/>
      <c r="AB304" s="7"/>
    </row>
    <row r="305" spans="1:28" s="315" customFormat="1">
      <c r="A305" s="341"/>
      <c r="B305" s="341"/>
      <c r="C305" s="341"/>
      <c r="D305" s="341"/>
      <c r="E305" s="342">
        <v>458</v>
      </c>
      <c r="F305" s="343">
        <v>24467.245149999999</v>
      </c>
      <c r="G305" s="344">
        <v>4791.0594000000001</v>
      </c>
      <c r="H305" s="344">
        <v>29258.304550000001</v>
      </c>
      <c r="I305" s="344">
        <v>59829.3704</v>
      </c>
      <c r="J305" s="344">
        <v>9926.6142200000013</v>
      </c>
      <c r="K305" s="344">
        <v>69755.984620000003</v>
      </c>
      <c r="L305" s="344">
        <v>996.82225000000005</v>
      </c>
      <c r="M305" s="344">
        <v>79.22484</v>
      </c>
      <c r="N305" s="344">
        <v>1076.04709</v>
      </c>
      <c r="O305" s="344">
        <v>100090.33626000001</v>
      </c>
      <c r="P305" s="344">
        <v>8.1805799999999991</v>
      </c>
      <c r="Q305" s="344">
        <v>8.1301699999999997</v>
      </c>
      <c r="R305" s="345">
        <v>16.310749999999999</v>
      </c>
      <c r="S305" s="7"/>
      <c r="T305" s="7"/>
      <c r="U305" s="7"/>
      <c r="V305" s="7"/>
      <c r="W305" s="7"/>
      <c r="X305" s="7"/>
      <c r="Y305" s="7"/>
      <c r="Z305" s="7"/>
      <c r="AA305" s="7"/>
      <c r="AB305" s="7"/>
    </row>
    <row r="306" spans="1:28" s="315" customFormat="1">
      <c r="A306" s="341"/>
      <c r="B306" s="341"/>
      <c r="C306" s="341"/>
      <c r="D306" s="341"/>
      <c r="E306" s="342">
        <v>696</v>
      </c>
      <c r="F306" s="343">
        <v>18264.62657</v>
      </c>
      <c r="G306" s="344">
        <v>12671.703720000001</v>
      </c>
      <c r="H306" s="344">
        <v>30936.330289999998</v>
      </c>
      <c r="I306" s="344">
        <v>55059.918749999997</v>
      </c>
      <c r="J306" s="344">
        <v>15246.275149999999</v>
      </c>
      <c r="K306" s="344">
        <v>70306.193900000013</v>
      </c>
      <c r="L306" s="344">
        <v>1776.3578799999998</v>
      </c>
      <c r="M306" s="344">
        <v>380.78659999999996</v>
      </c>
      <c r="N306" s="344">
        <v>2157.1444799999999</v>
      </c>
      <c r="O306" s="344">
        <v>103399.66867</v>
      </c>
      <c r="P306" s="344">
        <v>95.88224000000001</v>
      </c>
      <c r="Q306" s="344">
        <v>5.2275200000000002</v>
      </c>
      <c r="R306" s="345">
        <v>101.10975999999999</v>
      </c>
      <c r="S306" s="7"/>
      <c r="T306" s="7"/>
      <c r="U306" s="7"/>
      <c r="V306" s="7"/>
      <c r="W306" s="7"/>
      <c r="X306" s="7"/>
      <c r="Y306" s="7"/>
      <c r="Z306" s="7"/>
      <c r="AA306" s="7"/>
      <c r="AB306" s="7"/>
    </row>
    <row r="307" spans="1:28" s="315" customFormat="1">
      <c r="A307" s="341"/>
      <c r="B307" s="336" t="s">
        <v>306</v>
      </c>
      <c r="C307" s="336" t="s">
        <v>307</v>
      </c>
      <c r="D307" s="336" t="s">
        <v>308</v>
      </c>
      <c r="E307" s="337">
        <v>408</v>
      </c>
      <c r="F307" s="338">
        <v>9367.2137200000016</v>
      </c>
      <c r="G307" s="339">
        <v>497.18284</v>
      </c>
      <c r="H307" s="339">
        <v>9864.396560000001</v>
      </c>
      <c r="I307" s="339">
        <v>33548.377959999998</v>
      </c>
      <c r="J307" s="339">
        <v>3267.5420899999999</v>
      </c>
      <c r="K307" s="339">
        <v>36815.920050000001</v>
      </c>
      <c r="L307" s="339">
        <v>182.83331000000001</v>
      </c>
      <c r="M307" s="339">
        <v>2.0774499999999998</v>
      </c>
      <c r="N307" s="339">
        <v>184.91076000000001</v>
      </c>
      <c r="O307" s="339">
        <v>46865.227370000001</v>
      </c>
      <c r="P307" s="339">
        <v>21323.329600000001</v>
      </c>
      <c r="Q307" s="339">
        <v>69.324610000000007</v>
      </c>
      <c r="R307" s="340">
        <v>21392.654210000001</v>
      </c>
      <c r="S307" s="7"/>
      <c r="T307" s="7"/>
      <c r="U307" s="7"/>
      <c r="V307" s="7"/>
      <c r="W307" s="7"/>
      <c r="X307" s="7"/>
      <c r="Y307" s="7"/>
      <c r="Z307" s="7"/>
      <c r="AA307" s="7"/>
      <c r="AB307" s="7"/>
    </row>
    <row r="308" spans="1:28" s="315" customFormat="1">
      <c r="A308" s="341"/>
      <c r="B308" s="341"/>
      <c r="C308" s="336" t="s">
        <v>309</v>
      </c>
      <c r="D308" s="336" t="s">
        <v>309</v>
      </c>
      <c r="E308" s="337">
        <v>53</v>
      </c>
      <c r="F308" s="338">
        <v>61292.358409999993</v>
      </c>
      <c r="G308" s="339">
        <v>12167.899609999999</v>
      </c>
      <c r="H308" s="339">
        <v>73460.258019999994</v>
      </c>
      <c r="I308" s="339">
        <v>109096.51931</v>
      </c>
      <c r="J308" s="339">
        <v>14873.97041</v>
      </c>
      <c r="K308" s="339">
        <v>123970.48972</v>
      </c>
      <c r="L308" s="339">
        <v>1284.32853</v>
      </c>
      <c r="M308" s="339">
        <v>602.06073000000004</v>
      </c>
      <c r="N308" s="339">
        <v>1886.3892599999999</v>
      </c>
      <c r="O308" s="339">
        <v>199317.13699999999</v>
      </c>
      <c r="P308" s="339">
        <v>216708.77012</v>
      </c>
      <c r="Q308" s="339">
        <v>2793.1811699999998</v>
      </c>
      <c r="R308" s="340">
        <v>219501.95129</v>
      </c>
      <c r="S308" s="7"/>
      <c r="T308" s="7"/>
      <c r="U308" s="7"/>
      <c r="V308" s="7"/>
      <c r="W308" s="7"/>
      <c r="X308" s="7"/>
      <c r="Y308" s="7"/>
      <c r="Z308" s="7"/>
      <c r="AA308" s="7"/>
      <c r="AB308" s="7"/>
    </row>
    <row r="309" spans="1:28" s="315" customFormat="1">
      <c r="A309" s="341"/>
      <c r="B309" s="341"/>
      <c r="C309" s="336" t="s">
        <v>310</v>
      </c>
      <c r="D309" s="336" t="s">
        <v>311</v>
      </c>
      <c r="E309" s="337">
        <v>579</v>
      </c>
      <c r="F309" s="338">
        <v>9937.38465</v>
      </c>
      <c r="G309" s="339">
        <v>104.37025</v>
      </c>
      <c r="H309" s="339">
        <v>10041.7549</v>
      </c>
      <c r="I309" s="339">
        <v>50419.59663</v>
      </c>
      <c r="J309" s="339">
        <v>2095.7656899999997</v>
      </c>
      <c r="K309" s="339">
        <v>52515.36232</v>
      </c>
      <c r="L309" s="339">
        <v>235.22695999999999</v>
      </c>
      <c r="M309" s="339">
        <v>1.81E-3</v>
      </c>
      <c r="N309" s="339">
        <v>235.22877</v>
      </c>
      <c r="O309" s="339">
        <v>62792.345990000002</v>
      </c>
      <c r="P309" s="339">
        <v>4.7237999999999998</v>
      </c>
      <c r="Q309" s="339">
        <v>0</v>
      </c>
      <c r="R309" s="340">
        <v>4.7237999999999998</v>
      </c>
      <c r="S309" s="7"/>
      <c r="T309" s="7"/>
      <c r="U309" s="7"/>
      <c r="V309" s="7"/>
      <c r="W309" s="7"/>
      <c r="X309" s="7"/>
      <c r="Y309" s="7"/>
      <c r="Z309" s="7"/>
      <c r="AA309" s="7"/>
      <c r="AB309" s="7"/>
    </row>
    <row r="310" spans="1:28" s="315" customFormat="1">
      <c r="A310" s="341"/>
      <c r="B310" s="341"/>
      <c r="C310" s="341"/>
      <c r="D310" s="336" t="s">
        <v>310</v>
      </c>
      <c r="E310" s="337">
        <v>54</v>
      </c>
      <c r="F310" s="338">
        <v>16251.42353</v>
      </c>
      <c r="G310" s="339">
        <v>5011.0720700000002</v>
      </c>
      <c r="H310" s="339">
        <v>21262.495600000002</v>
      </c>
      <c r="I310" s="339">
        <v>23199.700789999999</v>
      </c>
      <c r="J310" s="339">
        <v>2519.2193600000001</v>
      </c>
      <c r="K310" s="339">
        <v>25718.920149999998</v>
      </c>
      <c r="L310" s="339">
        <v>118.11422999999999</v>
      </c>
      <c r="M310" s="339">
        <v>119.38987</v>
      </c>
      <c r="N310" s="339">
        <v>237.50409999999999</v>
      </c>
      <c r="O310" s="339">
        <v>47218.919849999998</v>
      </c>
      <c r="P310" s="339">
        <v>9.1579200000000007</v>
      </c>
      <c r="Q310" s="339">
        <v>0.19291999999999998</v>
      </c>
      <c r="R310" s="340">
        <v>9.3508399999999998</v>
      </c>
      <c r="S310" s="7"/>
      <c r="T310" s="7"/>
      <c r="U310" s="7"/>
      <c r="V310" s="7"/>
      <c r="W310" s="7"/>
      <c r="X310" s="7"/>
      <c r="Y310" s="7"/>
      <c r="Z310" s="7"/>
      <c r="AA310" s="7"/>
      <c r="AB310" s="7"/>
    </row>
    <row r="311" spans="1:28" s="315" customFormat="1">
      <c r="A311" s="341"/>
      <c r="B311" s="341"/>
      <c r="C311" s="336" t="s">
        <v>306</v>
      </c>
      <c r="D311" s="336" t="s">
        <v>312</v>
      </c>
      <c r="E311" s="337">
        <v>56</v>
      </c>
      <c r="F311" s="338">
        <v>105742.68179</v>
      </c>
      <c r="G311" s="339">
        <v>40454.274189999996</v>
      </c>
      <c r="H311" s="339">
        <v>146196.95598</v>
      </c>
      <c r="I311" s="339">
        <v>160029.28499000001</v>
      </c>
      <c r="J311" s="339">
        <v>31899.879510000002</v>
      </c>
      <c r="K311" s="339">
        <v>191929.16450000001</v>
      </c>
      <c r="L311" s="339">
        <v>4038.8344300000003</v>
      </c>
      <c r="M311" s="339">
        <v>1414.3533799999998</v>
      </c>
      <c r="N311" s="339">
        <v>5453.1878099999994</v>
      </c>
      <c r="O311" s="339">
        <v>343579.30829000002</v>
      </c>
      <c r="P311" s="339">
        <v>369439.34307999996</v>
      </c>
      <c r="Q311" s="339">
        <v>6253.0345599999991</v>
      </c>
      <c r="R311" s="340">
        <v>375692.37763999996</v>
      </c>
      <c r="S311" s="7"/>
      <c r="T311" s="7"/>
      <c r="U311" s="7"/>
      <c r="V311" s="7"/>
      <c r="W311" s="7"/>
      <c r="X311" s="7"/>
      <c r="Y311" s="7"/>
      <c r="Z311" s="7"/>
      <c r="AA311" s="7"/>
      <c r="AB311" s="7"/>
    </row>
    <row r="312" spans="1:28" s="315" customFormat="1">
      <c r="A312" s="341"/>
      <c r="B312" s="341"/>
      <c r="C312" s="341"/>
      <c r="D312" s="341"/>
      <c r="E312" s="342">
        <v>444</v>
      </c>
      <c r="F312" s="343">
        <v>11454.288919999999</v>
      </c>
      <c r="G312" s="344">
        <v>295.48149999999998</v>
      </c>
      <c r="H312" s="344">
        <v>11749.770420000001</v>
      </c>
      <c r="I312" s="344">
        <v>48630.74424</v>
      </c>
      <c r="J312" s="344">
        <v>3467.80584</v>
      </c>
      <c r="K312" s="344">
        <v>52098.550080000001</v>
      </c>
      <c r="L312" s="344">
        <v>98.161029999999997</v>
      </c>
      <c r="M312" s="344">
        <v>1.567E-2</v>
      </c>
      <c r="N312" s="344">
        <v>98.176699999999997</v>
      </c>
      <c r="O312" s="344">
        <v>63946.497200000005</v>
      </c>
      <c r="P312" s="344">
        <v>19.11504</v>
      </c>
      <c r="Q312" s="344">
        <v>1.2329300000000001</v>
      </c>
      <c r="R312" s="345">
        <v>20.34797</v>
      </c>
      <c r="S312" s="7"/>
      <c r="T312" s="7"/>
      <c r="U312" s="7"/>
      <c r="V312" s="7"/>
      <c r="W312" s="7"/>
      <c r="X312" s="7"/>
      <c r="Y312" s="7"/>
      <c r="Z312" s="7"/>
      <c r="AA312" s="7"/>
      <c r="AB312" s="7"/>
    </row>
    <row r="313" spans="1:28" s="315" customFormat="1">
      <c r="A313" s="341"/>
      <c r="B313" s="336" t="s">
        <v>24</v>
      </c>
      <c r="C313" s="336" t="s">
        <v>24</v>
      </c>
      <c r="D313" s="336" t="s">
        <v>24</v>
      </c>
      <c r="E313" s="337">
        <v>123</v>
      </c>
      <c r="F313" s="338">
        <v>102018.63277</v>
      </c>
      <c r="G313" s="339">
        <v>50937.55977</v>
      </c>
      <c r="H313" s="339">
        <v>152956.19253999999</v>
      </c>
      <c r="I313" s="339">
        <v>284445.28578999999</v>
      </c>
      <c r="J313" s="339">
        <v>125344.38478000001</v>
      </c>
      <c r="K313" s="339">
        <v>409789.67057000002</v>
      </c>
      <c r="L313" s="339">
        <v>10546.122310000001</v>
      </c>
      <c r="M313" s="339">
        <v>6454.3377300000002</v>
      </c>
      <c r="N313" s="339">
        <v>17000.460039999998</v>
      </c>
      <c r="O313" s="339">
        <v>579746.32314999995</v>
      </c>
      <c r="P313" s="339">
        <v>390868.78086</v>
      </c>
      <c r="Q313" s="339">
        <v>37140.784060000005</v>
      </c>
      <c r="R313" s="340">
        <v>428009.56492000003</v>
      </c>
      <c r="S313" s="7"/>
      <c r="T313" s="7"/>
      <c r="U313" s="7"/>
      <c r="V313" s="7"/>
      <c r="W313" s="7"/>
      <c r="X313" s="7"/>
      <c r="Y313" s="7"/>
      <c r="Z313" s="7"/>
      <c r="AA313" s="7"/>
      <c r="AB313" s="7"/>
    </row>
    <row r="314" spans="1:28" s="315" customFormat="1">
      <c r="A314" s="341"/>
      <c r="B314" s="341"/>
      <c r="C314" s="341"/>
      <c r="D314" s="341"/>
      <c r="E314" s="342">
        <v>125</v>
      </c>
      <c r="F314" s="343">
        <v>14752.345740000001</v>
      </c>
      <c r="G314" s="344">
        <v>14490.340529999999</v>
      </c>
      <c r="H314" s="344">
        <v>29242.686269999998</v>
      </c>
      <c r="I314" s="344">
        <v>60265.136890000002</v>
      </c>
      <c r="J314" s="344">
        <v>27332.939170000001</v>
      </c>
      <c r="K314" s="344">
        <v>87598.076060000007</v>
      </c>
      <c r="L314" s="344">
        <v>592.94262000000003</v>
      </c>
      <c r="M314" s="344">
        <v>337.90414000000004</v>
      </c>
      <c r="N314" s="344">
        <v>930.84676000000002</v>
      </c>
      <c r="O314" s="344">
        <v>117771.60909</v>
      </c>
      <c r="P314" s="344">
        <v>6.0428999999999995</v>
      </c>
      <c r="Q314" s="344">
        <v>1.2612099999999999</v>
      </c>
      <c r="R314" s="345">
        <v>7.3041099999999997</v>
      </c>
      <c r="S314" s="7"/>
      <c r="T314" s="7"/>
      <c r="U314" s="7"/>
      <c r="V314" s="7"/>
      <c r="W314" s="7"/>
      <c r="X314" s="7"/>
      <c r="Y314" s="7"/>
      <c r="Z314" s="7"/>
      <c r="AA314" s="7"/>
      <c r="AB314" s="7"/>
    </row>
    <row r="315" spans="1:28" s="315" customFormat="1">
      <c r="A315" s="341"/>
      <c r="B315" s="341"/>
      <c r="C315" s="341"/>
      <c r="D315" s="341"/>
      <c r="E315" s="342">
        <v>572</v>
      </c>
      <c r="F315" s="343">
        <v>12505.81049</v>
      </c>
      <c r="G315" s="344">
        <v>6790.4153099999994</v>
      </c>
      <c r="H315" s="344">
        <v>19296.2258</v>
      </c>
      <c r="I315" s="344">
        <v>39277.984509999995</v>
      </c>
      <c r="J315" s="344">
        <v>9106.8228500000005</v>
      </c>
      <c r="K315" s="344">
        <v>48384.807359999999</v>
      </c>
      <c r="L315" s="344">
        <v>197.17484999999999</v>
      </c>
      <c r="M315" s="344">
        <v>15.138389999999999</v>
      </c>
      <c r="N315" s="344">
        <v>212.31323999999998</v>
      </c>
      <c r="O315" s="344">
        <v>67893.346400000009</v>
      </c>
      <c r="P315" s="344">
        <v>2.52006</v>
      </c>
      <c r="Q315" s="344">
        <v>1.74875</v>
      </c>
      <c r="R315" s="345">
        <v>4.2688100000000002</v>
      </c>
      <c r="S315" s="7"/>
      <c r="T315" s="7"/>
      <c r="U315" s="7"/>
      <c r="V315" s="7"/>
      <c r="W315" s="7"/>
      <c r="X315" s="7"/>
      <c r="Y315" s="7"/>
      <c r="Z315" s="7"/>
      <c r="AA315" s="7"/>
      <c r="AB315" s="7"/>
    </row>
    <row r="316" spans="1:28" s="315" customFormat="1">
      <c r="A316" s="341"/>
      <c r="B316" s="341"/>
      <c r="C316" s="336" t="s">
        <v>313</v>
      </c>
      <c r="D316" s="336" t="s">
        <v>314</v>
      </c>
      <c r="E316" s="337">
        <v>126</v>
      </c>
      <c r="F316" s="338">
        <v>7886.2505799999999</v>
      </c>
      <c r="G316" s="339">
        <v>3117.63571</v>
      </c>
      <c r="H316" s="339">
        <v>11003.886289999999</v>
      </c>
      <c r="I316" s="339">
        <v>63877.174370000001</v>
      </c>
      <c r="J316" s="339">
        <v>18010.89443</v>
      </c>
      <c r="K316" s="339">
        <v>81888.068799999994</v>
      </c>
      <c r="L316" s="339">
        <v>2997.22948</v>
      </c>
      <c r="M316" s="339">
        <v>377.23498000000001</v>
      </c>
      <c r="N316" s="339">
        <v>3374.4644600000001</v>
      </c>
      <c r="O316" s="339">
        <v>96266.419549999991</v>
      </c>
      <c r="P316" s="339">
        <v>2626.2566900000002</v>
      </c>
      <c r="Q316" s="339">
        <v>35.18788</v>
      </c>
      <c r="R316" s="340">
        <v>2661.4445699999997</v>
      </c>
      <c r="S316" s="7"/>
      <c r="T316" s="7"/>
      <c r="U316" s="7"/>
      <c r="V316" s="7"/>
      <c r="W316" s="7"/>
      <c r="X316" s="7"/>
      <c r="Y316" s="7"/>
      <c r="Z316" s="7"/>
      <c r="AA316" s="7"/>
      <c r="AB316" s="7"/>
    </row>
    <row r="317" spans="1:28" s="315" customFormat="1">
      <c r="A317" s="341"/>
      <c r="B317" s="336" t="s">
        <v>25</v>
      </c>
      <c r="C317" s="336" t="s">
        <v>25</v>
      </c>
      <c r="D317" s="336" t="s">
        <v>25</v>
      </c>
      <c r="E317" s="337">
        <v>27</v>
      </c>
      <c r="F317" s="338">
        <v>18982.180379999998</v>
      </c>
      <c r="G317" s="339">
        <v>9832.7820199999987</v>
      </c>
      <c r="H317" s="339">
        <v>28814.962399999997</v>
      </c>
      <c r="I317" s="339">
        <v>82907.59246</v>
      </c>
      <c r="J317" s="339">
        <v>16178.37292</v>
      </c>
      <c r="K317" s="339">
        <v>99085.965379999994</v>
      </c>
      <c r="L317" s="339">
        <v>1813.2718300000001</v>
      </c>
      <c r="M317" s="339">
        <v>249.91788</v>
      </c>
      <c r="N317" s="339">
        <v>2063.1897100000001</v>
      </c>
      <c r="O317" s="339">
        <v>129964.11748999999</v>
      </c>
      <c r="P317" s="339">
        <v>119999.48976000001</v>
      </c>
      <c r="Q317" s="339">
        <v>4172.01541</v>
      </c>
      <c r="R317" s="340">
        <v>124171.50517</v>
      </c>
      <c r="S317" s="7"/>
      <c r="T317" s="7"/>
      <c r="U317" s="7"/>
      <c r="V317" s="7"/>
      <c r="W317" s="7"/>
      <c r="X317" s="7"/>
      <c r="Y317" s="7"/>
      <c r="Z317" s="7"/>
      <c r="AA317" s="7"/>
      <c r="AB317" s="7"/>
    </row>
    <row r="318" spans="1:28" s="315" customFormat="1">
      <c r="A318" s="341"/>
      <c r="B318" s="336" t="s">
        <v>26</v>
      </c>
      <c r="C318" s="336" t="s">
        <v>315</v>
      </c>
      <c r="D318" s="336" t="s">
        <v>316</v>
      </c>
      <c r="E318" s="337">
        <v>629</v>
      </c>
      <c r="F318" s="338">
        <v>4569.7903499999993</v>
      </c>
      <c r="G318" s="339">
        <v>3939.8193300000003</v>
      </c>
      <c r="H318" s="339">
        <v>8509.6096799999996</v>
      </c>
      <c r="I318" s="339">
        <v>30414.241760000001</v>
      </c>
      <c r="J318" s="339">
        <v>5005.2083600000005</v>
      </c>
      <c r="K318" s="339">
        <v>35419.450119999994</v>
      </c>
      <c r="L318" s="339">
        <v>193.70035000000001</v>
      </c>
      <c r="M318" s="339">
        <v>64.196730000000002</v>
      </c>
      <c r="N318" s="339">
        <v>257.89707999999996</v>
      </c>
      <c r="O318" s="339">
        <v>44186.956880000005</v>
      </c>
      <c r="P318" s="339">
        <v>4.3329599999999999</v>
      </c>
      <c r="Q318" s="339">
        <v>1.12235</v>
      </c>
      <c r="R318" s="340">
        <v>5.4553100000000008</v>
      </c>
      <c r="S318" s="7"/>
      <c r="T318" s="7"/>
      <c r="U318" s="7"/>
      <c r="V318" s="7"/>
      <c r="W318" s="7"/>
      <c r="X318" s="7"/>
      <c r="Y318" s="7"/>
      <c r="Z318" s="7"/>
      <c r="AA318" s="7"/>
      <c r="AB318" s="7"/>
    </row>
    <row r="319" spans="1:28" s="315" customFormat="1">
      <c r="A319" s="341"/>
      <c r="B319" s="341"/>
      <c r="C319" s="341"/>
      <c r="D319" s="336" t="s">
        <v>317</v>
      </c>
      <c r="E319" s="337">
        <v>58</v>
      </c>
      <c r="F319" s="338">
        <v>140078.99077</v>
      </c>
      <c r="G319" s="339">
        <v>39039.161700000004</v>
      </c>
      <c r="H319" s="339">
        <v>179118.15247</v>
      </c>
      <c r="I319" s="339">
        <v>202648.28649</v>
      </c>
      <c r="J319" s="339">
        <v>33957.507369999999</v>
      </c>
      <c r="K319" s="339">
        <v>236605.79386000001</v>
      </c>
      <c r="L319" s="339">
        <v>7660.0257599999995</v>
      </c>
      <c r="M319" s="339">
        <v>4313.4926500000001</v>
      </c>
      <c r="N319" s="339">
        <v>11973.518410000001</v>
      </c>
      <c r="O319" s="339">
        <v>427697.46474000002</v>
      </c>
      <c r="P319" s="339">
        <v>381577.45713</v>
      </c>
      <c r="Q319" s="339">
        <v>17485.12831</v>
      </c>
      <c r="R319" s="340">
        <v>399062.58544</v>
      </c>
      <c r="S319" s="7"/>
      <c r="T319" s="7"/>
      <c r="U319" s="7"/>
      <c r="V319" s="7"/>
      <c r="W319" s="7"/>
      <c r="X319" s="7"/>
      <c r="Y319" s="7"/>
      <c r="Z319" s="7"/>
      <c r="AA319" s="7"/>
      <c r="AB319" s="7"/>
    </row>
    <row r="320" spans="1:28" s="315" customFormat="1">
      <c r="A320" s="341"/>
      <c r="B320" s="341"/>
      <c r="C320" s="341"/>
      <c r="D320" s="341"/>
      <c r="E320" s="342">
        <v>394</v>
      </c>
      <c r="F320" s="343">
        <v>17745.590820000001</v>
      </c>
      <c r="G320" s="344">
        <v>2028.89994</v>
      </c>
      <c r="H320" s="344">
        <v>19774.490760000001</v>
      </c>
      <c r="I320" s="344">
        <v>38067.110070000002</v>
      </c>
      <c r="J320" s="344">
        <v>3887.7504599999997</v>
      </c>
      <c r="K320" s="344">
        <v>41954.860529999998</v>
      </c>
      <c r="L320" s="344">
        <v>1039.3362199999999</v>
      </c>
      <c r="M320" s="344">
        <v>58.466560000000001</v>
      </c>
      <c r="N320" s="344">
        <v>1097.80278</v>
      </c>
      <c r="O320" s="344">
        <v>62827.154069999997</v>
      </c>
      <c r="P320" s="344">
        <v>14.45426</v>
      </c>
      <c r="Q320" s="344">
        <v>6.88422</v>
      </c>
      <c r="R320" s="345">
        <v>21.338480000000001</v>
      </c>
      <c r="S320" s="7"/>
      <c r="T320" s="7"/>
      <c r="U320" s="7"/>
      <c r="V320" s="7"/>
      <c r="W320" s="7"/>
      <c r="X320" s="7"/>
      <c r="Y320" s="7"/>
      <c r="Z320" s="7"/>
      <c r="AA320" s="7"/>
      <c r="AB320" s="7"/>
    </row>
    <row r="321" spans="1:28" s="315" customFormat="1">
      <c r="A321" s="341"/>
      <c r="B321" s="336" t="s">
        <v>318</v>
      </c>
      <c r="C321" s="336" t="s">
        <v>318</v>
      </c>
      <c r="D321" s="336" t="s">
        <v>318</v>
      </c>
      <c r="E321" s="337">
        <v>334</v>
      </c>
      <c r="F321" s="338">
        <v>0</v>
      </c>
      <c r="G321" s="339">
        <v>84318.030440000002</v>
      </c>
      <c r="H321" s="339">
        <v>84318.030440000002</v>
      </c>
      <c r="I321" s="339">
        <v>0</v>
      </c>
      <c r="J321" s="339">
        <v>0</v>
      </c>
      <c r="K321" s="339">
        <v>0</v>
      </c>
      <c r="L321" s="339">
        <v>0</v>
      </c>
      <c r="M321" s="339">
        <v>303109.81873</v>
      </c>
      <c r="N321" s="339">
        <v>303109.81873</v>
      </c>
      <c r="O321" s="339">
        <v>387427.84917</v>
      </c>
      <c r="P321" s="339">
        <v>0</v>
      </c>
      <c r="Q321" s="339">
        <v>0</v>
      </c>
      <c r="R321" s="340">
        <v>0</v>
      </c>
      <c r="S321" s="7"/>
      <c r="T321" s="7"/>
      <c r="U321" s="7"/>
      <c r="V321" s="7"/>
      <c r="W321" s="7"/>
      <c r="X321" s="7"/>
      <c r="Y321" s="7"/>
      <c r="Z321" s="7"/>
      <c r="AA321" s="7"/>
      <c r="AB321" s="7"/>
    </row>
    <row r="322" spans="1:28" s="315" customFormat="1">
      <c r="A322" s="341"/>
      <c r="B322" s="341"/>
      <c r="C322" s="341"/>
      <c r="D322" s="341"/>
      <c r="E322" s="342">
        <v>336</v>
      </c>
      <c r="F322" s="343">
        <v>0</v>
      </c>
      <c r="G322" s="344">
        <v>1384788.3143800001</v>
      </c>
      <c r="H322" s="344">
        <v>1384788.3143800001</v>
      </c>
      <c r="I322" s="344">
        <v>0</v>
      </c>
      <c r="J322" s="344">
        <v>0</v>
      </c>
      <c r="K322" s="344">
        <v>0</v>
      </c>
      <c r="L322" s="344">
        <v>0</v>
      </c>
      <c r="M322" s="344">
        <v>164916.76836000002</v>
      </c>
      <c r="N322" s="344">
        <v>164916.76836000002</v>
      </c>
      <c r="O322" s="344">
        <v>1549705.08274</v>
      </c>
      <c r="P322" s="344">
        <v>0</v>
      </c>
      <c r="Q322" s="344">
        <v>1009302.1836100001</v>
      </c>
      <c r="R322" s="345">
        <v>1009302.1836100001</v>
      </c>
      <c r="S322" s="7"/>
      <c r="T322" s="7"/>
      <c r="U322" s="7"/>
      <c r="V322" s="7"/>
      <c r="W322" s="7"/>
      <c r="X322" s="7"/>
      <c r="Y322" s="7"/>
      <c r="Z322" s="7"/>
      <c r="AA322" s="7"/>
      <c r="AB322" s="7"/>
    </row>
    <row r="323" spans="1:28" s="315" customFormat="1">
      <c r="A323" s="336" t="s">
        <v>319</v>
      </c>
      <c r="B323" s="336" t="s">
        <v>3</v>
      </c>
      <c r="C323" s="336" t="s">
        <v>201</v>
      </c>
      <c r="D323" s="336" t="s">
        <v>201</v>
      </c>
      <c r="E323" s="337">
        <v>63</v>
      </c>
      <c r="F323" s="338">
        <v>0</v>
      </c>
      <c r="G323" s="339">
        <v>0</v>
      </c>
      <c r="H323" s="339">
        <v>0</v>
      </c>
      <c r="I323" s="339">
        <v>1.1183099999999999</v>
      </c>
      <c r="J323" s="339">
        <v>0</v>
      </c>
      <c r="K323" s="339">
        <v>1.1183099999999999</v>
      </c>
      <c r="L323" s="339">
        <v>0</v>
      </c>
      <c r="M323" s="339">
        <v>0</v>
      </c>
      <c r="N323" s="339">
        <v>0</v>
      </c>
      <c r="O323" s="339">
        <v>1.1183099999999999</v>
      </c>
      <c r="P323" s="339">
        <v>653.37042000000008</v>
      </c>
      <c r="Q323" s="339">
        <v>0.93614999999999993</v>
      </c>
      <c r="R323" s="340">
        <v>654.30656999999997</v>
      </c>
      <c r="S323" s="7"/>
      <c r="T323" s="7"/>
      <c r="U323" s="7"/>
      <c r="V323" s="7"/>
      <c r="W323" s="7"/>
      <c r="X323" s="7"/>
      <c r="Y323" s="7"/>
      <c r="Z323" s="7"/>
      <c r="AA323" s="7"/>
      <c r="AB323" s="7"/>
    </row>
    <row r="324" spans="1:28" s="315" customFormat="1">
      <c r="A324" s="341"/>
      <c r="B324" s="336" t="s">
        <v>5</v>
      </c>
      <c r="C324" s="336" t="s">
        <v>5</v>
      </c>
      <c r="D324" s="336" t="s">
        <v>5</v>
      </c>
      <c r="E324" s="337">
        <v>125</v>
      </c>
      <c r="F324" s="338">
        <v>1308.00092</v>
      </c>
      <c r="G324" s="339">
        <v>16779.883129999998</v>
      </c>
      <c r="H324" s="339">
        <v>18087.884050000001</v>
      </c>
      <c r="I324" s="339">
        <v>67866.156700000007</v>
      </c>
      <c r="J324" s="339">
        <v>27369.84362</v>
      </c>
      <c r="K324" s="339">
        <v>95236.000319999992</v>
      </c>
      <c r="L324" s="339">
        <v>32199.975859999999</v>
      </c>
      <c r="M324" s="339">
        <v>24007.123660000001</v>
      </c>
      <c r="N324" s="339">
        <v>56207.099520000003</v>
      </c>
      <c r="O324" s="339">
        <v>169530.98388999997</v>
      </c>
      <c r="P324" s="339">
        <v>78104.401209999996</v>
      </c>
      <c r="Q324" s="339">
        <v>293.99959000000001</v>
      </c>
      <c r="R324" s="340">
        <v>78398.400800000003</v>
      </c>
      <c r="S324" s="7"/>
      <c r="T324" s="7"/>
      <c r="U324" s="7"/>
      <c r="V324" s="7"/>
      <c r="W324" s="7"/>
      <c r="X324" s="7"/>
      <c r="Y324" s="7"/>
      <c r="Z324" s="7"/>
      <c r="AA324" s="7"/>
      <c r="AB324" s="7"/>
    </row>
    <row r="325" spans="1:28" s="315" customFormat="1">
      <c r="A325" s="341"/>
      <c r="B325" s="336" t="s">
        <v>14</v>
      </c>
      <c r="C325" s="336" t="s">
        <v>258</v>
      </c>
      <c r="D325" s="336" t="s">
        <v>258</v>
      </c>
      <c r="E325" s="337">
        <v>60</v>
      </c>
      <c r="F325" s="338">
        <v>6307.5117900000005</v>
      </c>
      <c r="G325" s="339">
        <v>1345.6727900000001</v>
      </c>
      <c r="H325" s="339">
        <v>7653.1845800000001</v>
      </c>
      <c r="I325" s="339">
        <v>71081.797599999991</v>
      </c>
      <c r="J325" s="339">
        <v>23564.28573</v>
      </c>
      <c r="K325" s="339">
        <v>94646.083329999994</v>
      </c>
      <c r="L325" s="339">
        <v>23405.255929999999</v>
      </c>
      <c r="M325" s="339">
        <v>14432.28233</v>
      </c>
      <c r="N325" s="339">
        <v>37837.538260000001</v>
      </c>
      <c r="O325" s="339">
        <v>140136.80617</v>
      </c>
      <c r="P325" s="339">
        <v>194923.69315000001</v>
      </c>
      <c r="Q325" s="339">
        <v>652.87724000000003</v>
      </c>
      <c r="R325" s="340">
        <v>195576.57038999998</v>
      </c>
      <c r="S325" s="7"/>
      <c r="T325" s="7"/>
      <c r="U325" s="7"/>
      <c r="V325" s="7"/>
      <c r="W325" s="7"/>
      <c r="X325" s="7"/>
      <c r="Y325" s="7"/>
      <c r="Z325" s="7"/>
      <c r="AA325" s="7"/>
      <c r="AB325" s="7"/>
    </row>
    <row r="326" spans="1:28" s="315" customFormat="1">
      <c r="A326" s="341"/>
      <c r="B326" s="336" t="s">
        <v>15</v>
      </c>
      <c r="C326" s="336" t="s">
        <v>261</v>
      </c>
      <c r="D326" s="336" t="s">
        <v>261</v>
      </c>
      <c r="E326" s="337">
        <v>45</v>
      </c>
      <c r="F326" s="338">
        <v>2280.62952</v>
      </c>
      <c r="G326" s="339">
        <v>2753.2886400000002</v>
      </c>
      <c r="H326" s="339">
        <v>5033.9181600000002</v>
      </c>
      <c r="I326" s="339">
        <v>42511.10916</v>
      </c>
      <c r="J326" s="339">
        <v>8537.1726400000007</v>
      </c>
      <c r="K326" s="339">
        <v>51048.281799999997</v>
      </c>
      <c r="L326" s="339">
        <v>23925.666000000001</v>
      </c>
      <c r="M326" s="339">
        <v>73798.008950000003</v>
      </c>
      <c r="N326" s="339">
        <v>97723.674950000001</v>
      </c>
      <c r="O326" s="339">
        <v>153805.87490999998</v>
      </c>
      <c r="P326" s="339">
        <v>167475.51031000001</v>
      </c>
      <c r="Q326" s="339">
        <v>273.48634999999996</v>
      </c>
      <c r="R326" s="340">
        <v>167748.99666</v>
      </c>
      <c r="S326" s="7"/>
      <c r="T326" s="7"/>
      <c r="U326" s="7"/>
      <c r="V326" s="7"/>
      <c r="W326" s="7"/>
      <c r="X326" s="7"/>
      <c r="Y326" s="7"/>
      <c r="Z326" s="7"/>
      <c r="AA326" s="7"/>
      <c r="AB326" s="7"/>
    </row>
    <row r="327" spans="1:28" s="315" customFormat="1">
      <c r="A327" s="341"/>
      <c r="B327" s="336" t="s">
        <v>16</v>
      </c>
      <c r="C327" s="336" t="s">
        <v>16</v>
      </c>
      <c r="D327" s="336" t="s">
        <v>274</v>
      </c>
      <c r="E327" s="337">
        <v>13</v>
      </c>
      <c r="F327" s="338">
        <v>3183.5715</v>
      </c>
      <c r="G327" s="339">
        <v>30.29954</v>
      </c>
      <c r="H327" s="339">
        <v>3213.87104</v>
      </c>
      <c r="I327" s="339">
        <v>164584.01566</v>
      </c>
      <c r="J327" s="339">
        <v>76632.8318</v>
      </c>
      <c r="K327" s="339">
        <v>241216.84746000002</v>
      </c>
      <c r="L327" s="339">
        <v>134676.07638999997</v>
      </c>
      <c r="M327" s="339">
        <v>83599.317139999999</v>
      </c>
      <c r="N327" s="339">
        <v>218275.39353</v>
      </c>
      <c r="O327" s="339">
        <v>462706.11202999996</v>
      </c>
      <c r="P327" s="339">
        <v>39111.43518</v>
      </c>
      <c r="Q327" s="339">
        <v>915.5684</v>
      </c>
      <c r="R327" s="340">
        <v>40027.003579999997</v>
      </c>
      <c r="S327" s="7"/>
      <c r="T327" s="7"/>
      <c r="U327" s="7"/>
      <c r="V327" s="7"/>
      <c r="W327" s="7"/>
      <c r="X327" s="7"/>
      <c r="Y327" s="7"/>
      <c r="Z327" s="7"/>
      <c r="AA327" s="7"/>
      <c r="AB327" s="7"/>
    </row>
    <row r="328" spans="1:28" s="315" customFormat="1">
      <c r="A328" s="341"/>
      <c r="B328" s="341"/>
      <c r="C328" s="341"/>
      <c r="D328" s="336" t="s">
        <v>80</v>
      </c>
      <c r="E328" s="337">
        <v>61</v>
      </c>
      <c r="F328" s="338">
        <v>208.02560999999997</v>
      </c>
      <c r="G328" s="339">
        <v>265.87142</v>
      </c>
      <c r="H328" s="339">
        <v>473.89703000000003</v>
      </c>
      <c r="I328" s="339">
        <v>154773.3149</v>
      </c>
      <c r="J328" s="339">
        <v>82862.22537</v>
      </c>
      <c r="K328" s="339">
        <v>237635.54027</v>
      </c>
      <c r="L328" s="339">
        <v>90411.807430000001</v>
      </c>
      <c r="M328" s="339">
        <v>65291.196600000003</v>
      </c>
      <c r="N328" s="339">
        <v>155703.00403000001</v>
      </c>
      <c r="O328" s="339">
        <v>393812.44133</v>
      </c>
      <c r="P328" s="339">
        <v>22698.258519999999</v>
      </c>
      <c r="Q328" s="339">
        <v>492.01090000000005</v>
      </c>
      <c r="R328" s="340">
        <v>23190.269420000001</v>
      </c>
      <c r="S328" s="7"/>
      <c r="T328" s="7"/>
      <c r="U328" s="7"/>
      <c r="V328" s="7"/>
      <c r="W328" s="7"/>
      <c r="X328" s="7"/>
      <c r="Y328" s="7"/>
      <c r="Z328" s="7"/>
      <c r="AA328" s="7"/>
      <c r="AB328" s="7"/>
    </row>
    <row r="329" spans="1:28" s="315" customFormat="1">
      <c r="A329" s="341"/>
      <c r="B329" s="341"/>
      <c r="C329" s="341"/>
      <c r="D329" s="336" t="s">
        <v>16</v>
      </c>
      <c r="E329" s="337">
        <v>8</v>
      </c>
      <c r="F329" s="338">
        <v>20387.965459999999</v>
      </c>
      <c r="G329" s="339">
        <v>1055.3277</v>
      </c>
      <c r="H329" s="339">
        <v>21443.293160000001</v>
      </c>
      <c r="I329" s="339">
        <v>109211.47447</v>
      </c>
      <c r="J329" s="339">
        <v>53894.863109999998</v>
      </c>
      <c r="K329" s="339">
        <v>163106.33758000002</v>
      </c>
      <c r="L329" s="339">
        <v>115216.73702</v>
      </c>
      <c r="M329" s="339">
        <v>61733.173670000004</v>
      </c>
      <c r="N329" s="339">
        <v>176949.91068999999</v>
      </c>
      <c r="O329" s="339">
        <v>361499.54142999998</v>
      </c>
      <c r="P329" s="339">
        <v>23094.867399999999</v>
      </c>
      <c r="Q329" s="339">
        <v>473.52940000000001</v>
      </c>
      <c r="R329" s="340">
        <v>23568.396800000002</v>
      </c>
      <c r="S329" s="7"/>
      <c r="T329" s="7"/>
      <c r="U329" s="7"/>
      <c r="V329" s="7"/>
      <c r="W329" s="7"/>
      <c r="X329" s="7"/>
      <c r="Y329" s="7"/>
      <c r="Z329" s="7"/>
      <c r="AA329" s="7"/>
      <c r="AB329" s="7"/>
    </row>
    <row r="330" spans="1:28" s="315" customFormat="1">
      <c r="A330" s="341"/>
      <c r="B330" s="341"/>
      <c r="C330" s="341"/>
      <c r="D330" s="336" t="s">
        <v>62</v>
      </c>
      <c r="E330" s="337">
        <v>5</v>
      </c>
      <c r="F330" s="338">
        <v>157478.84303999998</v>
      </c>
      <c r="G330" s="339">
        <v>174198.77730000002</v>
      </c>
      <c r="H330" s="339">
        <v>331677.62033999996</v>
      </c>
      <c r="I330" s="339">
        <v>1052920.55409</v>
      </c>
      <c r="J330" s="339">
        <v>331857.32269999996</v>
      </c>
      <c r="K330" s="339">
        <v>1384777.8767899999</v>
      </c>
      <c r="L330" s="339">
        <v>683151.46574999997</v>
      </c>
      <c r="M330" s="339">
        <v>580161.09277999995</v>
      </c>
      <c r="N330" s="339">
        <v>1263312.55853</v>
      </c>
      <c r="O330" s="339">
        <v>2979768.0556600001</v>
      </c>
      <c r="P330" s="339">
        <v>4140134.1245599999</v>
      </c>
      <c r="Q330" s="339">
        <v>1662811.1713399999</v>
      </c>
      <c r="R330" s="340">
        <v>5802945.2958999993</v>
      </c>
      <c r="S330" s="7"/>
      <c r="T330" s="7"/>
      <c r="U330" s="7"/>
      <c r="V330" s="7"/>
      <c r="W330" s="7"/>
      <c r="X330" s="7"/>
      <c r="Y330" s="7"/>
      <c r="Z330" s="7"/>
      <c r="AA330" s="7"/>
      <c r="AB330" s="7"/>
    </row>
    <row r="331" spans="1:28" s="315" customFormat="1">
      <c r="A331" s="341"/>
      <c r="B331" s="341"/>
      <c r="C331" s="341"/>
      <c r="D331" s="336" t="s">
        <v>69</v>
      </c>
      <c r="E331" s="337">
        <v>31</v>
      </c>
      <c r="F331" s="338">
        <v>810.15517</v>
      </c>
      <c r="G331" s="339">
        <v>215.40014000000002</v>
      </c>
      <c r="H331" s="339">
        <v>1025.55531</v>
      </c>
      <c r="I331" s="339">
        <v>136181.99000999998</v>
      </c>
      <c r="J331" s="339">
        <v>92007.686329999997</v>
      </c>
      <c r="K331" s="339">
        <v>228189.67634000001</v>
      </c>
      <c r="L331" s="339">
        <v>107888.51647</v>
      </c>
      <c r="M331" s="339">
        <v>97921.329099999988</v>
      </c>
      <c r="N331" s="339">
        <v>205809.84557</v>
      </c>
      <c r="O331" s="339">
        <v>435025.07722000004</v>
      </c>
      <c r="P331" s="339">
        <v>14499.63106</v>
      </c>
      <c r="Q331" s="339">
        <v>464.88873000000001</v>
      </c>
      <c r="R331" s="340">
        <v>14964.519789999998</v>
      </c>
      <c r="S331" s="7"/>
      <c r="T331" s="7"/>
      <c r="U331" s="7"/>
      <c r="V331" s="7"/>
      <c r="W331" s="7"/>
      <c r="X331" s="7"/>
      <c r="Y331" s="7"/>
      <c r="Z331" s="7"/>
      <c r="AA331" s="7"/>
      <c r="AB331" s="7"/>
    </row>
    <row r="332" spans="1:28" s="315" customFormat="1">
      <c r="A332" s="341"/>
      <c r="B332" s="341"/>
      <c r="C332" s="341"/>
      <c r="D332" s="336" t="s">
        <v>278</v>
      </c>
      <c r="E332" s="337">
        <v>50</v>
      </c>
      <c r="F332" s="338">
        <v>279.56333000000001</v>
      </c>
      <c r="G332" s="339">
        <v>34.576589999999996</v>
      </c>
      <c r="H332" s="339">
        <v>314.13991999999996</v>
      </c>
      <c r="I332" s="339">
        <v>209101.98743000001</v>
      </c>
      <c r="J332" s="339">
        <v>58901.390189999998</v>
      </c>
      <c r="K332" s="339">
        <v>268003.37761999998</v>
      </c>
      <c r="L332" s="339">
        <v>131082.12076000002</v>
      </c>
      <c r="M332" s="339">
        <v>51207.080540000003</v>
      </c>
      <c r="N332" s="339">
        <v>182289.20130000002</v>
      </c>
      <c r="O332" s="339">
        <v>450606.71883999999</v>
      </c>
      <c r="P332" s="339">
        <v>29258.896960000002</v>
      </c>
      <c r="Q332" s="339">
        <v>224.81007</v>
      </c>
      <c r="R332" s="340">
        <v>29483.707030000001</v>
      </c>
      <c r="S332" s="7"/>
      <c r="T332" s="7"/>
      <c r="U332" s="7"/>
      <c r="V332" s="7"/>
      <c r="W332" s="7"/>
      <c r="X332" s="7"/>
      <c r="Y332" s="7"/>
      <c r="Z332" s="7"/>
      <c r="AA332" s="7"/>
      <c r="AB332" s="7"/>
    </row>
    <row r="333" spans="1:28" s="315" customFormat="1">
      <c r="A333" s="341"/>
      <c r="B333" s="341"/>
      <c r="C333" s="341"/>
      <c r="D333" s="336" t="s">
        <v>70</v>
      </c>
      <c r="E333" s="337">
        <v>59</v>
      </c>
      <c r="F333" s="338">
        <v>116.83138000000001</v>
      </c>
      <c r="G333" s="339">
        <v>81.962789999999998</v>
      </c>
      <c r="H333" s="339">
        <v>198.79417000000001</v>
      </c>
      <c r="I333" s="339">
        <v>218589.72790999999</v>
      </c>
      <c r="J333" s="339">
        <v>85239.083510000011</v>
      </c>
      <c r="K333" s="339">
        <v>303828.81142000004</v>
      </c>
      <c r="L333" s="339">
        <v>138753.67821000001</v>
      </c>
      <c r="M333" s="339">
        <v>77420.446219999998</v>
      </c>
      <c r="N333" s="339">
        <v>216174.12443</v>
      </c>
      <c r="O333" s="339">
        <v>520201.73001999996</v>
      </c>
      <c r="P333" s="339">
        <v>28403.262549999999</v>
      </c>
      <c r="Q333" s="339">
        <v>823.0486800000001</v>
      </c>
      <c r="R333" s="340">
        <v>29226.311229999999</v>
      </c>
      <c r="S333" s="7"/>
      <c r="T333" s="7"/>
      <c r="U333" s="7"/>
      <c r="V333" s="7"/>
      <c r="W333" s="7"/>
      <c r="X333" s="7"/>
      <c r="Y333" s="7"/>
      <c r="Z333" s="7"/>
      <c r="AA333" s="7"/>
      <c r="AB333" s="7"/>
    </row>
    <row r="334" spans="1:28" s="315" customFormat="1">
      <c r="A334" s="341"/>
      <c r="B334" s="341"/>
      <c r="C334" s="341"/>
      <c r="D334" s="336" t="s">
        <v>71</v>
      </c>
      <c r="E334" s="337">
        <v>30</v>
      </c>
      <c r="F334" s="338">
        <v>908.34411999999998</v>
      </c>
      <c r="G334" s="339">
        <v>1683.32502</v>
      </c>
      <c r="H334" s="339">
        <v>2591.66914</v>
      </c>
      <c r="I334" s="339">
        <v>209938.49206999998</v>
      </c>
      <c r="J334" s="339">
        <v>83481.402579999994</v>
      </c>
      <c r="K334" s="339">
        <v>293419.89464999997</v>
      </c>
      <c r="L334" s="339">
        <v>140477.83055000001</v>
      </c>
      <c r="M334" s="339">
        <v>75508.78231000001</v>
      </c>
      <c r="N334" s="339">
        <v>215986.61286000002</v>
      </c>
      <c r="O334" s="339">
        <v>511998.17664999998</v>
      </c>
      <c r="P334" s="339">
        <v>48197.6973</v>
      </c>
      <c r="Q334" s="339">
        <v>1027.9184299999999</v>
      </c>
      <c r="R334" s="340">
        <v>49225.615729999998</v>
      </c>
      <c r="S334" s="7"/>
      <c r="T334" s="7"/>
      <c r="U334" s="7"/>
      <c r="V334" s="7"/>
      <c r="W334" s="7"/>
      <c r="X334" s="7"/>
      <c r="Y334" s="7"/>
      <c r="Z334" s="7"/>
      <c r="AA334" s="7"/>
      <c r="AB334" s="7"/>
    </row>
    <row r="335" spans="1:28" s="315" customFormat="1">
      <c r="A335" s="341"/>
      <c r="B335" s="341"/>
      <c r="C335" s="341"/>
      <c r="D335" s="336" t="s">
        <v>56</v>
      </c>
      <c r="E335" s="337">
        <v>55</v>
      </c>
      <c r="F335" s="338">
        <v>244.03174999999999</v>
      </c>
      <c r="G335" s="339">
        <v>257.35721000000001</v>
      </c>
      <c r="H335" s="339">
        <v>501.38896</v>
      </c>
      <c r="I335" s="339">
        <v>113512.62175000001</v>
      </c>
      <c r="J335" s="339">
        <v>67109.84762</v>
      </c>
      <c r="K335" s="339">
        <v>180622.46937000001</v>
      </c>
      <c r="L335" s="339">
        <v>78088.084700000007</v>
      </c>
      <c r="M335" s="339">
        <v>52730.103130000003</v>
      </c>
      <c r="N335" s="339">
        <v>130818.18783</v>
      </c>
      <c r="O335" s="339">
        <v>311942.04616000003</v>
      </c>
      <c r="P335" s="339">
        <v>10474.659439999999</v>
      </c>
      <c r="Q335" s="339">
        <v>182.88762</v>
      </c>
      <c r="R335" s="340">
        <v>10657.547060000001</v>
      </c>
      <c r="S335" s="7"/>
      <c r="T335" s="7"/>
      <c r="U335" s="7"/>
      <c r="V335" s="7"/>
      <c r="W335" s="7"/>
      <c r="X335" s="7"/>
      <c r="Y335" s="7"/>
      <c r="Z335" s="7"/>
      <c r="AA335" s="7"/>
      <c r="AB335" s="7"/>
    </row>
    <row r="336" spans="1:28" s="315" customFormat="1">
      <c r="A336" s="341"/>
      <c r="B336" s="336" t="s">
        <v>21</v>
      </c>
      <c r="C336" s="336" t="s">
        <v>21</v>
      </c>
      <c r="D336" s="336" t="s">
        <v>21</v>
      </c>
      <c r="E336" s="337">
        <v>28</v>
      </c>
      <c r="F336" s="338">
        <v>7584.0254400000003</v>
      </c>
      <c r="G336" s="339">
        <v>1310.9051999999999</v>
      </c>
      <c r="H336" s="339">
        <v>8894.9306400000005</v>
      </c>
      <c r="I336" s="339">
        <v>35643.048200000005</v>
      </c>
      <c r="J336" s="339">
        <v>9051.4025899999997</v>
      </c>
      <c r="K336" s="339">
        <v>44694.450790000003</v>
      </c>
      <c r="L336" s="339">
        <v>25654.58772</v>
      </c>
      <c r="M336" s="339">
        <v>7761.5945700000002</v>
      </c>
      <c r="N336" s="339">
        <v>33416.182289999997</v>
      </c>
      <c r="O336" s="339">
        <v>87005.563720000006</v>
      </c>
      <c r="P336" s="339">
        <v>426854.83542000002</v>
      </c>
      <c r="Q336" s="339">
        <v>292.36147999999997</v>
      </c>
      <c r="R336" s="340">
        <v>427147.19689999998</v>
      </c>
      <c r="S336" s="7"/>
      <c r="T336" s="7"/>
      <c r="U336" s="7"/>
      <c r="V336" s="7"/>
      <c r="W336" s="7"/>
      <c r="X336" s="7"/>
      <c r="Y336" s="7"/>
      <c r="Z336" s="7"/>
      <c r="AA336" s="7"/>
      <c r="AB336" s="7"/>
    </row>
    <row r="337" spans="1:28" s="315" customFormat="1">
      <c r="A337" s="336" t="s">
        <v>320</v>
      </c>
      <c r="B337" s="336" t="s">
        <v>3</v>
      </c>
      <c r="C337" s="336" t="s">
        <v>205</v>
      </c>
      <c r="D337" s="336" t="s">
        <v>206</v>
      </c>
      <c r="E337" s="337">
        <v>79</v>
      </c>
      <c r="F337" s="338">
        <v>2238.6729700000001</v>
      </c>
      <c r="G337" s="339">
        <v>742.82803000000001</v>
      </c>
      <c r="H337" s="339">
        <v>2981.5010000000002</v>
      </c>
      <c r="I337" s="339">
        <v>32570.050309999999</v>
      </c>
      <c r="J337" s="339">
        <v>4791.4035899999999</v>
      </c>
      <c r="K337" s="339">
        <v>37361.4539</v>
      </c>
      <c r="L337" s="339">
        <v>14253.672779999999</v>
      </c>
      <c r="M337" s="339">
        <v>4938.1398099999997</v>
      </c>
      <c r="N337" s="339">
        <v>19191.812590000001</v>
      </c>
      <c r="O337" s="339">
        <v>59534.767490000006</v>
      </c>
      <c r="P337" s="339">
        <v>14899.725630000001</v>
      </c>
      <c r="Q337" s="339">
        <v>11.66076</v>
      </c>
      <c r="R337" s="340">
        <v>14911.386390000001</v>
      </c>
      <c r="S337" s="7"/>
      <c r="T337" s="7"/>
      <c r="U337" s="7"/>
      <c r="V337" s="7"/>
      <c r="W337" s="7"/>
      <c r="X337" s="7"/>
      <c r="Y337" s="7"/>
      <c r="Z337" s="7"/>
      <c r="AA337" s="7"/>
      <c r="AB337" s="7"/>
    </row>
    <row r="338" spans="1:28" s="315" customFormat="1">
      <c r="A338" s="341"/>
      <c r="B338" s="336" t="s">
        <v>5</v>
      </c>
      <c r="C338" s="336" t="s">
        <v>5</v>
      </c>
      <c r="D338" s="336" t="s">
        <v>5</v>
      </c>
      <c r="E338" s="337">
        <v>89</v>
      </c>
      <c r="F338" s="338">
        <v>18942.020230000002</v>
      </c>
      <c r="G338" s="339">
        <v>24862.901959999999</v>
      </c>
      <c r="H338" s="339">
        <v>43804.922189999997</v>
      </c>
      <c r="I338" s="339">
        <v>45372.908710000003</v>
      </c>
      <c r="J338" s="339">
        <v>14018.931420000001</v>
      </c>
      <c r="K338" s="339">
        <v>59391.840130000004</v>
      </c>
      <c r="L338" s="339">
        <v>8728.5010899999997</v>
      </c>
      <c r="M338" s="339">
        <v>17875.497760000002</v>
      </c>
      <c r="N338" s="339">
        <v>26603.99885</v>
      </c>
      <c r="O338" s="339">
        <v>129800.76117</v>
      </c>
      <c r="P338" s="339">
        <v>5709.9013399999994</v>
      </c>
      <c r="Q338" s="339">
        <v>867.70029</v>
      </c>
      <c r="R338" s="340">
        <v>6577.6016300000001</v>
      </c>
      <c r="S338" s="7"/>
      <c r="T338" s="7"/>
      <c r="U338" s="7"/>
      <c r="V338" s="7"/>
      <c r="W338" s="7"/>
      <c r="X338" s="7"/>
      <c r="Y338" s="7"/>
      <c r="Z338" s="7"/>
      <c r="AA338" s="7"/>
      <c r="AB338" s="7"/>
    </row>
    <row r="339" spans="1:28" s="315" customFormat="1">
      <c r="A339" s="341"/>
      <c r="B339" s="341"/>
      <c r="C339" s="341"/>
      <c r="D339" s="336" t="s">
        <v>210</v>
      </c>
      <c r="E339" s="337">
        <v>55</v>
      </c>
      <c r="F339" s="338">
        <v>18522.215769999999</v>
      </c>
      <c r="G339" s="339">
        <v>2999.9111600000001</v>
      </c>
      <c r="H339" s="339">
        <v>21522.126929999999</v>
      </c>
      <c r="I339" s="339">
        <v>38699.738389999999</v>
      </c>
      <c r="J339" s="339">
        <v>10980.862009999999</v>
      </c>
      <c r="K339" s="339">
        <v>49680.600399999996</v>
      </c>
      <c r="L339" s="339">
        <v>15904.061699999998</v>
      </c>
      <c r="M339" s="339">
        <v>14327.993119999999</v>
      </c>
      <c r="N339" s="339">
        <v>30232.054820000001</v>
      </c>
      <c r="O339" s="339">
        <v>101434.78215</v>
      </c>
      <c r="P339" s="339">
        <v>9709.6110000000008</v>
      </c>
      <c r="Q339" s="339">
        <v>176.06107</v>
      </c>
      <c r="R339" s="340">
        <v>9885.6720700000005</v>
      </c>
      <c r="S339" s="7"/>
      <c r="T339" s="7"/>
      <c r="U339" s="7"/>
      <c r="V339" s="7"/>
      <c r="W339" s="7"/>
      <c r="X339" s="7"/>
      <c r="Y339" s="7"/>
      <c r="Z339" s="7"/>
      <c r="AA339" s="7"/>
      <c r="AB339" s="7"/>
    </row>
    <row r="340" spans="1:28" s="315" customFormat="1">
      <c r="A340" s="341"/>
      <c r="B340" s="336" t="s">
        <v>7</v>
      </c>
      <c r="C340" s="336" t="s">
        <v>7</v>
      </c>
      <c r="D340" s="336" t="s">
        <v>7</v>
      </c>
      <c r="E340" s="337">
        <v>47</v>
      </c>
      <c r="F340" s="338">
        <v>4666.3093399999998</v>
      </c>
      <c r="G340" s="339">
        <v>2877.8474100000003</v>
      </c>
      <c r="H340" s="339">
        <v>7544.1567500000001</v>
      </c>
      <c r="I340" s="339">
        <v>35969.934020000001</v>
      </c>
      <c r="J340" s="339">
        <v>2876.27387</v>
      </c>
      <c r="K340" s="339">
        <v>38846.207889999998</v>
      </c>
      <c r="L340" s="339">
        <v>14889.48187</v>
      </c>
      <c r="M340" s="339">
        <v>5151.2840900000001</v>
      </c>
      <c r="N340" s="339">
        <v>20040.765960000001</v>
      </c>
      <c r="O340" s="339">
        <v>66431.130600000004</v>
      </c>
      <c r="P340" s="339">
        <v>95144.014650000012</v>
      </c>
      <c r="Q340" s="339">
        <v>0.36519999999999997</v>
      </c>
      <c r="R340" s="340">
        <v>95144.379849999998</v>
      </c>
      <c r="S340" s="7"/>
      <c r="T340" s="7"/>
      <c r="U340" s="7"/>
      <c r="V340" s="7"/>
      <c r="W340" s="7"/>
      <c r="X340" s="7"/>
      <c r="Y340" s="7"/>
      <c r="Z340" s="7"/>
      <c r="AA340" s="7"/>
      <c r="AB340" s="7"/>
    </row>
    <row r="341" spans="1:28" s="315" customFormat="1">
      <c r="A341" s="341"/>
      <c r="B341" s="336" t="s">
        <v>8</v>
      </c>
      <c r="C341" s="336" t="s">
        <v>226</v>
      </c>
      <c r="D341" s="336" t="s">
        <v>8</v>
      </c>
      <c r="E341" s="337">
        <v>62</v>
      </c>
      <c r="F341" s="338">
        <v>464.18678999999997</v>
      </c>
      <c r="G341" s="339">
        <v>913.03480000000002</v>
      </c>
      <c r="H341" s="339">
        <v>1377.2215900000001</v>
      </c>
      <c r="I341" s="339">
        <v>33245.74884</v>
      </c>
      <c r="J341" s="339">
        <v>7948.1508800000001</v>
      </c>
      <c r="K341" s="339">
        <v>41193.899720000001</v>
      </c>
      <c r="L341" s="339">
        <v>19839.941129999999</v>
      </c>
      <c r="M341" s="339">
        <v>7895.5424999999996</v>
      </c>
      <c r="N341" s="339">
        <v>27735.483629999999</v>
      </c>
      <c r="O341" s="339">
        <v>70306.604940000005</v>
      </c>
      <c r="P341" s="339">
        <v>7858.2311799999998</v>
      </c>
      <c r="Q341" s="339">
        <v>339.67739</v>
      </c>
      <c r="R341" s="340">
        <v>8197.9085699999996</v>
      </c>
      <c r="S341" s="7"/>
      <c r="T341" s="7"/>
      <c r="U341" s="7"/>
      <c r="V341" s="7"/>
      <c r="W341" s="7"/>
      <c r="X341" s="7"/>
      <c r="Y341" s="7"/>
      <c r="Z341" s="7"/>
      <c r="AA341" s="7"/>
      <c r="AB341" s="7"/>
    </row>
    <row r="342" spans="1:28" s="315" customFormat="1">
      <c r="A342" s="341"/>
      <c r="B342" s="341"/>
      <c r="C342" s="341"/>
      <c r="D342" s="336" t="s">
        <v>227</v>
      </c>
      <c r="E342" s="337">
        <v>5</v>
      </c>
      <c r="F342" s="338">
        <v>26101.712460000002</v>
      </c>
      <c r="G342" s="339">
        <v>7494.9807899999996</v>
      </c>
      <c r="H342" s="339">
        <v>33596.693249999997</v>
      </c>
      <c r="I342" s="339">
        <v>32078.059160000001</v>
      </c>
      <c r="J342" s="339">
        <v>5105.3897800000004</v>
      </c>
      <c r="K342" s="339">
        <v>37183.448939999995</v>
      </c>
      <c r="L342" s="339">
        <v>18293.67756</v>
      </c>
      <c r="M342" s="339">
        <v>19954.615420000002</v>
      </c>
      <c r="N342" s="339">
        <v>38248.292979999998</v>
      </c>
      <c r="O342" s="339">
        <v>109028.43517</v>
      </c>
      <c r="P342" s="339">
        <v>58071.711840000004</v>
      </c>
      <c r="Q342" s="339">
        <v>4376.7714999999998</v>
      </c>
      <c r="R342" s="340">
        <v>62448.483340000006</v>
      </c>
      <c r="S342" s="7"/>
      <c r="T342" s="7"/>
      <c r="U342" s="7"/>
      <c r="V342" s="7"/>
      <c r="W342" s="7"/>
      <c r="X342" s="7"/>
      <c r="Y342" s="7"/>
      <c r="Z342" s="7"/>
      <c r="AA342" s="7"/>
      <c r="AB342" s="7"/>
    </row>
    <row r="343" spans="1:28" s="315" customFormat="1">
      <c r="A343" s="341"/>
      <c r="B343" s="336" t="s">
        <v>9</v>
      </c>
      <c r="C343" s="336" t="s">
        <v>9</v>
      </c>
      <c r="D343" s="336" t="s">
        <v>9</v>
      </c>
      <c r="E343" s="337">
        <v>98</v>
      </c>
      <c r="F343" s="338">
        <v>2037.28881</v>
      </c>
      <c r="G343" s="339">
        <v>493.25324999999998</v>
      </c>
      <c r="H343" s="339">
        <v>2530.5420600000002</v>
      </c>
      <c r="I343" s="339">
        <v>29971.171989999999</v>
      </c>
      <c r="J343" s="339">
        <v>11058.532369999999</v>
      </c>
      <c r="K343" s="339">
        <v>41029.704359999996</v>
      </c>
      <c r="L343" s="339">
        <v>6728.2019600000003</v>
      </c>
      <c r="M343" s="339">
        <v>10094.16167</v>
      </c>
      <c r="N343" s="339">
        <v>16822.36363</v>
      </c>
      <c r="O343" s="339">
        <v>60382.610049999996</v>
      </c>
      <c r="P343" s="339">
        <v>103.47827000000001</v>
      </c>
      <c r="Q343" s="339">
        <v>0.92861000000000005</v>
      </c>
      <c r="R343" s="340">
        <v>104.40688</v>
      </c>
      <c r="S343" s="7"/>
      <c r="T343" s="7"/>
      <c r="U343" s="7"/>
      <c r="V343" s="7"/>
      <c r="W343" s="7"/>
      <c r="X343" s="7"/>
      <c r="Y343" s="7"/>
      <c r="Z343" s="7"/>
      <c r="AA343" s="7"/>
      <c r="AB343" s="7"/>
    </row>
    <row r="344" spans="1:28" s="315" customFormat="1">
      <c r="A344" s="341"/>
      <c r="B344" s="341"/>
      <c r="C344" s="341"/>
      <c r="D344" s="336" t="s">
        <v>231</v>
      </c>
      <c r="E344" s="337">
        <v>93</v>
      </c>
      <c r="F344" s="338">
        <v>12897.88978</v>
      </c>
      <c r="G344" s="339">
        <v>970.84109000000001</v>
      </c>
      <c r="H344" s="339">
        <v>13868.730869999999</v>
      </c>
      <c r="I344" s="339">
        <v>34193.874680000001</v>
      </c>
      <c r="J344" s="339">
        <v>15973.912460000001</v>
      </c>
      <c r="K344" s="339">
        <v>50167.78714</v>
      </c>
      <c r="L344" s="339">
        <v>7747.6443200000003</v>
      </c>
      <c r="M344" s="339">
        <v>15175.94534</v>
      </c>
      <c r="N344" s="339">
        <v>22923.589660000001</v>
      </c>
      <c r="O344" s="339">
        <v>86960.107669999998</v>
      </c>
      <c r="P344" s="339">
        <v>16976.495440000002</v>
      </c>
      <c r="Q344" s="339">
        <v>0.46772000000000002</v>
      </c>
      <c r="R344" s="340">
        <v>16976.963159999999</v>
      </c>
      <c r="S344" s="7"/>
      <c r="T344" s="7"/>
      <c r="U344" s="7"/>
      <c r="V344" s="7"/>
      <c r="W344" s="7"/>
      <c r="X344" s="7"/>
      <c r="Y344" s="7"/>
      <c r="Z344" s="7"/>
      <c r="AA344" s="7"/>
      <c r="AB344" s="7"/>
    </row>
    <row r="345" spans="1:28" s="315" customFormat="1">
      <c r="A345" s="341"/>
      <c r="B345" s="336" t="s">
        <v>12</v>
      </c>
      <c r="C345" s="336" t="s">
        <v>239</v>
      </c>
      <c r="D345" s="336" t="s">
        <v>240</v>
      </c>
      <c r="E345" s="337">
        <v>53</v>
      </c>
      <c r="F345" s="338">
        <v>17022.482519999998</v>
      </c>
      <c r="G345" s="339">
        <v>365.18008000000003</v>
      </c>
      <c r="H345" s="339">
        <v>17387.662600000003</v>
      </c>
      <c r="I345" s="339">
        <v>21384.069909999998</v>
      </c>
      <c r="J345" s="339">
        <v>1950.0279699999999</v>
      </c>
      <c r="K345" s="339">
        <v>23334.097879999998</v>
      </c>
      <c r="L345" s="339">
        <v>8479.0543800000014</v>
      </c>
      <c r="M345" s="339">
        <v>1633.2456200000001</v>
      </c>
      <c r="N345" s="339">
        <v>10112.299999999999</v>
      </c>
      <c r="O345" s="339">
        <v>50834.06048</v>
      </c>
      <c r="P345" s="339">
        <v>7648.9016700000002</v>
      </c>
      <c r="Q345" s="339">
        <v>635.13149999999996</v>
      </c>
      <c r="R345" s="340">
        <v>8284.0331700000006</v>
      </c>
      <c r="S345" s="7"/>
      <c r="T345" s="7"/>
      <c r="U345" s="7"/>
      <c r="V345" s="7"/>
      <c r="W345" s="7"/>
      <c r="X345" s="7"/>
      <c r="Y345" s="7"/>
      <c r="Z345" s="7"/>
      <c r="AA345" s="7"/>
      <c r="AB345" s="7"/>
    </row>
    <row r="346" spans="1:28" s="315" customFormat="1">
      <c r="A346" s="341"/>
      <c r="B346" s="341"/>
      <c r="C346" s="336" t="s">
        <v>12</v>
      </c>
      <c r="D346" s="336" t="s">
        <v>12</v>
      </c>
      <c r="E346" s="337">
        <v>45</v>
      </c>
      <c r="F346" s="338">
        <v>18903.278010000002</v>
      </c>
      <c r="G346" s="339">
        <v>14617.78211</v>
      </c>
      <c r="H346" s="339">
        <v>33521.060120000002</v>
      </c>
      <c r="I346" s="339">
        <v>64391.85931</v>
      </c>
      <c r="J346" s="339">
        <v>22665.31482</v>
      </c>
      <c r="K346" s="339">
        <v>87057.174129999999</v>
      </c>
      <c r="L346" s="339">
        <v>27198.020980000001</v>
      </c>
      <c r="M346" s="339">
        <v>14894.596599999999</v>
      </c>
      <c r="N346" s="339">
        <v>42092.617579999998</v>
      </c>
      <c r="O346" s="339">
        <v>162670.85183</v>
      </c>
      <c r="P346" s="339">
        <v>5844.2692400000005</v>
      </c>
      <c r="Q346" s="339">
        <v>2645.4975299999996</v>
      </c>
      <c r="R346" s="340">
        <v>8489.7667700000002</v>
      </c>
      <c r="S346" s="7"/>
      <c r="T346" s="7"/>
      <c r="U346" s="7"/>
      <c r="V346" s="7"/>
      <c r="W346" s="7"/>
      <c r="X346" s="7"/>
      <c r="Y346" s="7"/>
      <c r="Z346" s="7"/>
      <c r="AA346" s="7"/>
      <c r="AB346" s="7"/>
    </row>
    <row r="347" spans="1:28" s="315" customFormat="1">
      <c r="A347" s="341"/>
      <c r="B347" s="336" t="s">
        <v>244</v>
      </c>
      <c r="C347" s="336" t="s">
        <v>247</v>
      </c>
      <c r="D347" s="336" t="s">
        <v>247</v>
      </c>
      <c r="E347" s="337">
        <v>66</v>
      </c>
      <c r="F347" s="338">
        <v>10222.657859999999</v>
      </c>
      <c r="G347" s="339">
        <v>2100.0337799999998</v>
      </c>
      <c r="H347" s="339">
        <v>12322.691640000001</v>
      </c>
      <c r="I347" s="339">
        <v>35684.521679999998</v>
      </c>
      <c r="J347" s="339">
        <v>4650.7324699999999</v>
      </c>
      <c r="K347" s="339">
        <v>40335.254150000001</v>
      </c>
      <c r="L347" s="339">
        <v>13736.72711</v>
      </c>
      <c r="M347" s="339">
        <v>6592.0721199999998</v>
      </c>
      <c r="N347" s="339">
        <v>20328.799230000001</v>
      </c>
      <c r="O347" s="339">
        <v>72986.745020000002</v>
      </c>
      <c r="P347" s="339">
        <v>9630.7844999999998</v>
      </c>
      <c r="Q347" s="339">
        <v>0.12052</v>
      </c>
      <c r="R347" s="340">
        <v>9630.9050200000001</v>
      </c>
      <c r="S347" s="7"/>
      <c r="T347" s="7"/>
      <c r="U347" s="7"/>
      <c r="V347" s="7"/>
      <c r="W347" s="7"/>
      <c r="X347" s="7"/>
      <c r="Y347" s="7"/>
      <c r="Z347" s="7"/>
      <c r="AA347" s="7"/>
      <c r="AB347" s="7"/>
    </row>
    <row r="348" spans="1:28" s="315" customFormat="1">
      <c r="A348" s="341"/>
      <c r="B348" s="336" t="s">
        <v>14</v>
      </c>
      <c r="C348" s="336" t="s">
        <v>258</v>
      </c>
      <c r="D348" s="336" t="s">
        <v>258</v>
      </c>
      <c r="E348" s="337">
        <v>24</v>
      </c>
      <c r="F348" s="338">
        <v>19104.301159999999</v>
      </c>
      <c r="G348" s="339">
        <v>10904.24186</v>
      </c>
      <c r="H348" s="339">
        <v>30008.543020000001</v>
      </c>
      <c r="I348" s="339">
        <v>48125.041189999996</v>
      </c>
      <c r="J348" s="339">
        <v>9091.833990000001</v>
      </c>
      <c r="K348" s="339">
        <v>57216.875180000003</v>
      </c>
      <c r="L348" s="339">
        <v>17146.18521</v>
      </c>
      <c r="M348" s="339">
        <v>14496.959289999999</v>
      </c>
      <c r="N348" s="339">
        <v>31643.144499999999</v>
      </c>
      <c r="O348" s="339">
        <v>118868.56270000001</v>
      </c>
      <c r="P348" s="339">
        <v>59899.39705</v>
      </c>
      <c r="Q348" s="339">
        <v>1455.29376</v>
      </c>
      <c r="R348" s="340">
        <v>61354.69081</v>
      </c>
      <c r="S348" s="7"/>
      <c r="T348" s="7"/>
      <c r="U348" s="7"/>
      <c r="V348" s="7"/>
      <c r="W348" s="7"/>
      <c r="X348" s="7"/>
      <c r="Y348" s="7"/>
      <c r="Z348" s="7"/>
      <c r="AA348" s="7"/>
      <c r="AB348" s="7"/>
    </row>
    <row r="349" spans="1:28" s="315" customFormat="1">
      <c r="A349" s="341"/>
      <c r="B349" s="341"/>
      <c r="C349" s="341"/>
      <c r="D349" s="341"/>
      <c r="E349" s="342">
        <v>81</v>
      </c>
      <c r="F349" s="343">
        <v>10917.0144</v>
      </c>
      <c r="G349" s="344">
        <v>6309.4832800000004</v>
      </c>
      <c r="H349" s="344">
        <v>17226.49768</v>
      </c>
      <c r="I349" s="344">
        <v>52790.959170000002</v>
      </c>
      <c r="J349" s="344">
        <v>10182.548150000001</v>
      </c>
      <c r="K349" s="344">
        <v>62973.507319999997</v>
      </c>
      <c r="L349" s="344">
        <v>20237.798790000001</v>
      </c>
      <c r="M349" s="344">
        <v>24398.373420000004</v>
      </c>
      <c r="N349" s="344">
        <v>44636.172210000004</v>
      </c>
      <c r="O349" s="344">
        <v>124836.17720999999</v>
      </c>
      <c r="P349" s="344">
        <v>10102.679199999999</v>
      </c>
      <c r="Q349" s="344">
        <v>88.587800000000001</v>
      </c>
      <c r="R349" s="345">
        <v>10191.267</v>
      </c>
      <c r="S349" s="7"/>
      <c r="T349" s="7"/>
      <c r="U349" s="7"/>
      <c r="V349" s="7"/>
      <c r="W349" s="7"/>
      <c r="X349" s="7"/>
      <c r="Y349" s="7"/>
      <c r="Z349" s="7"/>
      <c r="AA349" s="7"/>
      <c r="AB349" s="7"/>
    </row>
    <row r="350" spans="1:28" s="315" customFormat="1">
      <c r="A350" s="341"/>
      <c r="B350" s="336" t="s">
        <v>15</v>
      </c>
      <c r="C350" s="336" t="s">
        <v>261</v>
      </c>
      <c r="D350" s="336" t="s">
        <v>261</v>
      </c>
      <c r="E350" s="337">
        <v>38</v>
      </c>
      <c r="F350" s="338">
        <v>6838.5895999999993</v>
      </c>
      <c r="G350" s="339">
        <v>613.78538000000003</v>
      </c>
      <c r="H350" s="339">
        <v>7452.3749800000005</v>
      </c>
      <c r="I350" s="339">
        <v>52532.116289999998</v>
      </c>
      <c r="J350" s="339">
        <v>19344.555760000003</v>
      </c>
      <c r="K350" s="339">
        <v>71876.672049999994</v>
      </c>
      <c r="L350" s="339">
        <v>16809.183280000001</v>
      </c>
      <c r="M350" s="339">
        <v>11915.11464</v>
      </c>
      <c r="N350" s="339">
        <v>28724.297920000001</v>
      </c>
      <c r="O350" s="339">
        <v>108053.34495</v>
      </c>
      <c r="P350" s="339">
        <v>86291.269659999991</v>
      </c>
      <c r="Q350" s="339">
        <v>9.2546700000000008</v>
      </c>
      <c r="R350" s="340">
        <v>86300.52433</v>
      </c>
      <c r="S350" s="7"/>
      <c r="T350" s="7"/>
      <c r="U350" s="7"/>
      <c r="V350" s="7"/>
      <c r="W350" s="7"/>
      <c r="X350" s="7"/>
      <c r="Y350" s="7"/>
      <c r="Z350" s="7"/>
      <c r="AA350" s="7"/>
      <c r="AB350" s="7"/>
    </row>
    <row r="351" spans="1:28" s="315" customFormat="1">
      <c r="A351" s="341"/>
      <c r="B351" s="341"/>
      <c r="C351" s="341"/>
      <c r="D351" s="341"/>
      <c r="E351" s="342">
        <v>110</v>
      </c>
      <c r="F351" s="343">
        <v>3155.71585</v>
      </c>
      <c r="G351" s="344">
        <v>7644.1178200000004</v>
      </c>
      <c r="H351" s="344">
        <v>10799.83367</v>
      </c>
      <c r="I351" s="344">
        <v>22786.230460000002</v>
      </c>
      <c r="J351" s="344">
        <v>3490.7250299999996</v>
      </c>
      <c r="K351" s="344">
        <v>26276.955489999997</v>
      </c>
      <c r="L351" s="344">
        <v>4067.08259</v>
      </c>
      <c r="M351" s="344">
        <v>15627.14244</v>
      </c>
      <c r="N351" s="344">
        <v>19694.225030000001</v>
      </c>
      <c r="O351" s="344">
        <v>56771.014189999994</v>
      </c>
      <c r="P351" s="344">
        <v>10645.86311</v>
      </c>
      <c r="Q351" s="344">
        <v>1.98248</v>
      </c>
      <c r="R351" s="345">
        <v>10647.845589999999</v>
      </c>
      <c r="S351" s="7"/>
      <c r="T351" s="7"/>
      <c r="U351" s="7"/>
      <c r="V351" s="7"/>
      <c r="W351" s="7"/>
      <c r="X351" s="7"/>
      <c r="Y351" s="7"/>
      <c r="Z351" s="7"/>
      <c r="AA351" s="7"/>
      <c r="AB351" s="7"/>
    </row>
    <row r="352" spans="1:28" s="315" customFormat="1">
      <c r="A352" s="341"/>
      <c r="B352" s="336" t="s">
        <v>16</v>
      </c>
      <c r="C352" s="336" t="s">
        <v>16</v>
      </c>
      <c r="D352" s="336" t="s">
        <v>274</v>
      </c>
      <c r="E352" s="337">
        <v>40</v>
      </c>
      <c r="F352" s="338">
        <v>8651.3451100000002</v>
      </c>
      <c r="G352" s="339">
        <v>598.30332999999996</v>
      </c>
      <c r="H352" s="339">
        <v>9249.648439999999</v>
      </c>
      <c r="I352" s="339">
        <v>56275.843979999998</v>
      </c>
      <c r="J352" s="339">
        <v>15438.12571</v>
      </c>
      <c r="K352" s="339">
        <v>71713.969689999998</v>
      </c>
      <c r="L352" s="339">
        <v>19707.649269999998</v>
      </c>
      <c r="M352" s="339">
        <v>25383.614140000001</v>
      </c>
      <c r="N352" s="339">
        <v>45091.26341</v>
      </c>
      <c r="O352" s="339">
        <v>126054.88154</v>
      </c>
      <c r="P352" s="339">
        <v>13972.532569999999</v>
      </c>
      <c r="Q352" s="339">
        <v>8.6028299999999991</v>
      </c>
      <c r="R352" s="340">
        <v>13981.135400000001</v>
      </c>
      <c r="S352" s="7"/>
      <c r="T352" s="7"/>
      <c r="U352" s="7"/>
      <c r="V352" s="7"/>
      <c r="W352" s="7"/>
      <c r="X352" s="7"/>
      <c r="Y352" s="7"/>
      <c r="Z352" s="7"/>
      <c r="AA352" s="7"/>
      <c r="AB352" s="7"/>
    </row>
    <row r="353" spans="1:28" s="315" customFormat="1">
      <c r="A353" s="341"/>
      <c r="B353" s="341"/>
      <c r="C353" s="341"/>
      <c r="D353" s="341"/>
      <c r="E353" s="342">
        <v>64</v>
      </c>
      <c r="F353" s="343">
        <v>320.65931999999998</v>
      </c>
      <c r="G353" s="344">
        <v>4.2452399999999999</v>
      </c>
      <c r="H353" s="344">
        <v>324.90456</v>
      </c>
      <c r="I353" s="344">
        <v>63047.758320000001</v>
      </c>
      <c r="J353" s="344">
        <v>13493.7443</v>
      </c>
      <c r="K353" s="344">
        <v>76541.502619999999</v>
      </c>
      <c r="L353" s="344">
        <v>21629.123230000001</v>
      </c>
      <c r="M353" s="344">
        <v>19209.54738</v>
      </c>
      <c r="N353" s="344">
        <v>40838.670610000001</v>
      </c>
      <c r="O353" s="344">
        <v>117705.07779000001</v>
      </c>
      <c r="P353" s="344">
        <v>892.02799000000005</v>
      </c>
      <c r="Q353" s="344">
        <v>0</v>
      </c>
      <c r="R353" s="345">
        <v>892.02799000000005</v>
      </c>
      <c r="S353" s="7"/>
      <c r="T353" s="7"/>
      <c r="U353" s="7"/>
      <c r="V353" s="7"/>
      <c r="W353" s="7"/>
      <c r="X353" s="7"/>
      <c r="Y353" s="7"/>
      <c r="Z353" s="7"/>
      <c r="AA353" s="7"/>
      <c r="AB353" s="7"/>
    </row>
    <row r="354" spans="1:28" s="315" customFormat="1">
      <c r="A354" s="341"/>
      <c r="B354" s="341"/>
      <c r="C354" s="341"/>
      <c r="D354" s="336" t="s">
        <v>80</v>
      </c>
      <c r="E354" s="337">
        <v>16</v>
      </c>
      <c r="F354" s="338">
        <v>1095.96255</v>
      </c>
      <c r="G354" s="339">
        <v>6558.1094400000002</v>
      </c>
      <c r="H354" s="339">
        <v>7654.0719900000004</v>
      </c>
      <c r="I354" s="339">
        <v>60048.792959999999</v>
      </c>
      <c r="J354" s="339">
        <v>19338.269660000002</v>
      </c>
      <c r="K354" s="339">
        <v>79387.062620000012</v>
      </c>
      <c r="L354" s="339">
        <v>23126.770469999999</v>
      </c>
      <c r="M354" s="339">
        <v>24562.19527</v>
      </c>
      <c r="N354" s="339">
        <v>47688.96574</v>
      </c>
      <c r="O354" s="339">
        <v>134730.10034999999</v>
      </c>
      <c r="P354" s="339">
        <v>7200.5231299999996</v>
      </c>
      <c r="Q354" s="339">
        <v>53.541730000000001</v>
      </c>
      <c r="R354" s="340">
        <v>7254.0648600000004</v>
      </c>
      <c r="S354" s="7"/>
      <c r="T354" s="7"/>
      <c r="U354" s="7"/>
      <c r="V354" s="7"/>
      <c r="W354" s="7"/>
      <c r="X354" s="7"/>
      <c r="Y354" s="7"/>
      <c r="Z354" s="7"/>
      <c r="AA354" s="7"/>
      <c r="AB354" s="7"/>
    </row>
    <row r="355" spans="1:28" s="315" customFormat="1">
      <c r="A355" s="341"/>
      <c r="B355" s="341"/>
      <c r="C355" s="341"/>
      <c r="D355" s="341"/>
      <c r="E355" s="342">
        <v>30</v>
      </c>
      <c r="F355" s="343">
        <v>5074.2447400000001</v>
      </c>
      <c r="G355" s="344">
        <v>129017.32743999999</v>
      </c>
      <c r="H355" s="344">
        <v>134091.57218000002</v>
      </c>
      <c r="I355" s="344">
        <v>29132.95391</v>
      </c>
      <c r="J355" s="344">
        <v>9615.4375999999993</v>
      </c>
      <c r="K355" s="344">
        <v>38748.391510000001</v>
      </c>
      <c r="L355" s="344">
        <v>14673.609189999999</v>
      </c>
      <c r="M355" s="344">
        <v>36517.445789999998</v>
      </c>
      <c r="N355" s="344">
        <v>51191.054979999994</v>
      </c>
      <c r="O355" s="344">
        <v>224031.01866999999</v>
      </c>
      <c r="P355" s="344">
        <v>2024.70054</v>
      </c>
      <c r="Q355" s="344">
        <v>1208.7670700000001</v>
      </c>
      <c r="R355" s="345">
        <v>3233.4676099999997</v>
      </c>
      <c r="S355" s="7"/>
      <c r="T355" s="7"/>
      <c r="U355" s="7"/>
      <c r="V355" s="7"/>
      <c r="W355" s="7"/>
      <c r="X355" s="7"/>
      <c r="Y355" s="7"/>
      <c r="Z355" s="7"/>
      <c r="AA355" s="7"/>
      <c r="AB355" s="7"/>
    </row>
    <row r="356" spans="1:28" s="315" customFormat="1">
      <c r="A356" s="341"/>
      <c r="B356" s="341"/>
      <c r="C356" s="341"/>
      <c r="D356" s="341"/>
      <c r="E356" s="342">
        <v>50</v>
      </c>
      <c r="F356" s="343">
        <v>2283.2335099999996</v>
      </c>
      <c r="G356" s="344">
        <v>1650.4226200000001</v>
      </c>
      <c r="H356" s="344">
        <v>3933.6561299999998</v>
      </c>
      <c r="I356" s="344">
        <v>47004.153200000001</v>
      </c>
      <c r="J356" s="344">
        <v>23916.079659999999</v>
      </c>
      <c r="K356" s="344">
        <v>70920.232860000004</v>
      </c>
      <c r="L356" s="344">
        <v>12786.534609999999</v>
      </c>
      <c r="M356" s="344">
        <v>34300.269340000006</v>
      </c>
      <c r="N356" s="344">
        <v>47086.803950000001</v>
      </c>
      <c r="O356" s="344">
        <v>121940.69293999999</v>
      </c>
      <c r="P356" s="344">
        <v>25.34395</v>
      </c>
      <c r="Q356" s="344">
        <v>6.9989999999999997E-2</v>
      </c>
      <c r="R356" s="345">
        <v>25.41394</v>
      </c>
      <c r="S356" s="7"/>
      <c r="T356" s="7"/>
      <c r="U356" s="7"/>
      <c r="V356" s="7"/>
      <c r="W356" s="7"/>
      <c r="X356" s="7"/>
      <c r="Y356" s="7"/>
      <c r="Z356" s="7"/>
      <c r="AA356" s="7"/>
      <c r="AB356" s="7"/>
    </row>
    <row r="357" spans="1:28" s="315" customFormat="1">
      <c r="A357" s="341"/>
      <c r="B357" s="341"/>
      <c r="C357" s="341"/>
      <c r="D357" s="336" t="s">
        <v>16</v>
      </c>
      <c r="E357" s="337">
        <v>15</v>
      </c>
      <c r="F357" s="338">
        <v>9517.8989199999996</v>
      </c>
      <c r="G357" s="339">
        <v>3310.4168199999999</v>
      </c>
      <c r="H357" s="339">
        <v>12828.31574</v>
      </c>
      <c r="I357" s="339">
        <v>60734.612850000005</v>
      </c>
      <c r="J357" s="339">
        <v>16031.94641</v>
      </c>
      <c r="K357" s="339">
        <v>76766.559260000009</v>
      </c>
      <c r="L357" s="339">
        <v>22936.174360000001</v>
      </c>
      <c r="M357" s="339">
        <v>20311.343539999998</v>
      </c>
      <c r="N357" s="339">
        <v>43247.517899999999</v>
      </c>
      <c r="O357" s="339">
        <v>132842.39290000001</v>
      </c>
      <c r="P357" s="339">
        <v>34547.523249999998</v>
      </c>
      <c r="Q357" s="339">
        <v>946.30296999999996</v>
      </c>
      <c r="R357" s="340">
        <v>35493.826219999995</v>
      </c>
      <c r="S357" s="7"/>
      <c r="T357" s="7"/>
      <c r="U357" s="7"/>
      <c r="V357" s="7"/>
      <c r="W357" s="7"/>
      <c r="X357" s="7"/>
      <c r="Y357" s="7"/>
      <c r="Z357" s="7"/>
      <c r="AA357" s="7"/>
      <c r="AB357" s="7"/>
    </row>
    <row r="358" spans="1:28" s="315" customFormat="1">
      <c r="A358" s="341"/>
      <c r="B358" s="341"/>
      <c r="C358" s="341"/>
      <c r="D358" s="341"/>
      <c r="E358" s="342">
        <v>32</v>
      </c>
      <c r="F358" s="343">
        <v>10212.439630000001</v>
      </c>
      <c r="G358" s="344">
        <v>7939.6359299999995</v>
      </c>
      <c r="H358" s="344">
        <v>18152.075559999997</v>
      </c>
      <c r="I358" s="344">
        <v>32235.551609999999</v>
      </c>
      <c r="J358" s="344">
        <v>16596.839899999999</v>
      </c>
      <c r="K358" s="344">
        <v>48832.391510000001</v>
      </c>
      <c r="L358" s="344">
        <v>19515.864020000001</v>
      </c>
      <c r="M358" s="344">
        <v>15323.460140000001</v>
      </c>
      <c r="N358" s="344">
        <v>34839.324159999996</v>
      </c>
      <c r="O358" s="344">
        <v>101823.79123</v>
      </c>
      <c r="P358" s="344">
        <v>23376.260429999998</v>
      </c>
      <c r="Q358" s="344">
        <v>70.638869999999997</v>
      </c>
      <c r="R358" s="345">
        <v>23446.899300000001</v>
      </c>
      <c r="S358" s="7"/>
      <c r="T358" s="7"/>
      <c r="U358" s="7"/>
      <c r="V358" s="7"/>
      <c r="W358" s="7"/>
      <c r="X358" s="7"/>
      <c r="Y358" s="7"/>
      <c r="Z358" s="7"/>
      <c r="AA358" s="7"/>
      <c r="AB358" s="7"/>
    </row>
    <row r="359" spans="1:28" s="315" customFormat="1">
      <c r="A359" s="341"/>
      <c r="B359" s="341"/>
      <c r="C359" s="341"/>
      <c r="D359" s="336" t="s">
        <v>59</v>
      </c>
      <c r="E359" s="337">
        <v>14</v>
      </c>
      <c r="F359" s="338">
        <v>3952.63321</v>
      </c>
      <c r="G359" s="339">
        <v>5294.1615899999997</v>
      </c>
      <c r="H359" s="339">
        <v>9246.7948000000015</v>
      </c>
      <c r="I359" s="339">
        <v>40097.382340000004</v>
      </c>
      <c r="J359" s="339">
        <v>7872.1330800000005</v>
      </c>
      <c r="K359" s="339">
        <v>47969.515420000003</v>
      </c>
      <c r="L359" s="339">
        <v>20779.951069999999</v>
      </c>
      <c r="M359" s="339">
        <v>19189.947539999997</v>
      </c>
      <c r="N359" s="339">
        <v>39969.898609999997</v>
      </c>
      <c r="O359" s="339">
        <v>97186.208830000003</v>
      </c>
      <c r="P359" s="339">
        <v>362530.61712000001</v>
      </c>
      <c r="Q359" s="339">
        <v>820.33288000000005</v>
      </c>
      <c r="R359" s="340">
        <v>363350.95</v>
      </c>
      <c r="S359" s="7"/>
      <c r="T359" s="7"/>
      <c r="U359" s="7"/>
      <c r="V359" s="7"/>
      <c r="W359" s="7"/>
      <c r="X359" s="7"/>
      <c r="Y359" s="7"/>
      <c r="Z359" s="7"/>
      <c r="AA359" s="7"/>
      <c r="AB359" s="7"/>
    </row>
    <row r="360" spans="1:28" s="315" customFormat="1">
      <c r="A360" s="341"/>
      <c r="B360" s="341"/>
      <c r="C360" s="341"/>
      <c r="D360" s="336" t="s">
        <v>60</v>
      </c>
      <c r="E360" s="337">
        <v>35</v>
      </c>
      <c r="F360" s="338">
        <v>5753.8785499999994</v>
      </c>
      <c r="G360" s="339">
        <v>850.50418000000002</v>
      </c>
      <c r="H360" s="339">
        <v>6604.3827300000003</v>
      </c>
      <c r="I360" s="339">
        <v>47401.911209999998</v>
      </c>
      <c r="J360" s="339">
        <v>7897.0817500000003</v>
      </c>
      <c r="K360" s="339">
        <v>55298.992960000003</v>
      </c>
      <c r="L360" s="339">
        <v>18634.92295</v>
      </c>
      <c r="M360" s="339">
        <v>12203.92936</v>
      </c>
      <c r="N360" s="339">
        <v>30838.852309999998</v>
      </c>
      <c r="O360" s="339">
        <v>92742.228000000003</v>
      </c>
      <c r="P360" s="339">
        <v>58016.369700000003</v>
      </c>
      <c r="Q360" s="339">
        <v>125.61897999999999</v>
      </c>
      <c r="R360" s="340">
        <v>58141.988680000002</v>
      </c>
      <c r="S360" s="7"/>
      <c r="T360" s="7"/>
      <c r="U360" s="7"/>
      <c r="V360" s="7"/>
      <c r="W360" s="7"/>
      <c r="X360" s="7"/>
      <c r="Y360" s="7"/>
      <c r="Z360" s="7"/>
      <c r="AA360" s="7"/>
      <c r="AB360" s="7"/>
    </row>
    <row r="361" spans="1:28" s="315" customFormat="1">
      <c r="A361" s="341"/>
      <c r="B361" s="341"/>
      <c r="C361" s="341"/>
      <c r="D361" s="336" t="s">
        <v>277</v>
      </c>
      <c r="E361" s="337">
        <v>67</v>
      </c>
      <c r="F361" s="338">
        <v>468.14731999999998</v>
      </c>
      <c r="G361" s="339">
        <v>516.24279000000001</v>
      </c>
      <c r="H361" s="339">
        <v>984.39010999999994</v>
      </c>
      <c r="I361" s="339">
        <v>37157.787520000005</v>
      </c>
      <c r="J361" s="339">
        <v>12761.560029999999</v>
      </c>
      <c r="K361" s="339">
        <v>49919.347549999999</v>
      </c>
      <c r="L361" s="339">
        <v>19469.50273</v>
      </c>
      <c r="M361" s="339">
        <v>18196.733960000001</v>
      </c>
      <c r="N361" s="339">
        <v>37666.236689999998</v>
      </c>
      <c r="O361" s="339">
        <v>88569.974349999989</v>
      </c>
      <c r="P361" s="339">
        <v>8.5533900000000003</v>
      </c>
      <c r="Q361" s="339">
        <v>27.645580000000002</v>
      </c>
      <c r="R361" s="340">
        <v>36.198970000000003</v>
      </c>
      <c r="S361" s="7"/>
      <c r="T361" s="7"/>
      <c r="U361" s="7"/>
      <c r="V361" s="7"/>
      <c r="W361" s="7"/>
      <c r="X361" s="7"/>
      <c r="Y361" s="7"/>
      <c r="Z361" s="7"/>
      <c r="AA361" s="7"/>
      <c r="AB361" s="7"/>
    </row>
    <row r="362" spans="1:28" s="315" customFormat="1">
      <c r="A362" s="341"/>
      <c r="B362" s="341"/>
      <c r="C362" s="341"/>
      <c r="D362" s="336" t="s">
        <v>62</v>
      </c>
      <c r="E362" s="337">
        <v>8</v>
      </c>
      <c r="F362" s="338">
        <v>30847.111109999998</v>
      </c>
      <c r="G362" s="339">
        <v>12816.51304</v>
      </c>
      <c r="H362" s="339">
        <v>43663.624149999996</v>
      </c>
      <c r="I362" s="339">
        <v>55628.481060000006</v>
      </c>
      <c r="J362" s="339">
        <v>22819.101930000001</v>
      </c>
      <c r="K362" s="339">
        <v>78447.582989999995</v>
      </c>
      <c r="L362" s="339">
        <v>43492.222289999998</v>
      </c>
      <c r="M362" s="339">
        <v>38990.844579999997</v>
      </c>
      <c r="N362" s="339">
        <v>82483.06687000001</v>
      </c>
      <c r="O362" s="339">
        <v>204594.27400999999</v>
      </c>
      <c r="P362" s="339">
        <v>8938.0540099999998</v>
      </c>
      <c r="Q362" s="339">
        <v>190.27915999999999</v>
      </c>
      <c r="R362" s="340">
        <v>9128.3331699999999</v>
      </c>
      <c r="S362" s="7"/>
      <c r="T362" s="7"/>
      <c r="U362" s="7"/>
      <c r="V362" s="7"/>
      <c r="W362" s="7"/>
      <c r="X362" s="7"/>
      <c r="Y362" s="7"/>
      <c r="Z362" s="7"/>
      <c r="AA362" s="7"/>
      <c r="AB362" s="7"/>
    </row>
    <row r="363" spans="1:28" s="315" customFormat="1">
      <c r="A363" s="341"/>
      <c r="B363" s="341"/>
      <c r="C363" s="341"/>
      <c r="D363" s="341"/>
      <c r="E363" s="342">
        <v>25</v>
      </c>
      <c r="F363" s="343">
        <v>41528.177259999997</v>
      </c>
      <c r="G363" s="344">
        <v>30915.981660000001</v>
      </c>
      <c r="H363" s="344">
        <v>72444.158920000002</v>
      </c>
      <c r="I363" s="344">
        <v>61982.059070000003</v>
      </c>
      <c r="J363" s="344">
        <v>40764.221549999995</v>
      </c>
      <c r="K363" s="344">
        <v>102746.28062000001</v>
      </c>
      <c r="L363" s="344">
        <v>21874.310280000002</v>
      </c>
      <c r="M363" s="344">
        <v>45129.392260000001</v>
      </c>
      <c r="N363" s="344">
        <v>67003.702539999998</v>
      </c>
      <c r="O363" s="344">
        <v>242194.14208000002</v>
      </c>
      <c r="P363" s="344">
        <v>8953.7591599999996</v>
      </c>
      <c r="Q363" s="344">
        <v>7.7323000000000004</v>
      </c>
      <c r="R363" s="345">
        <v>8961.4914600000011</v>
      </c>
      <c r="S363" s="7"/>
      <c r="T363" s="7"/>
      <c r="U363" s="7"/>
      <c r="V363" s="7"/>
      <c r="W363" s="7"/>
      <c r="X363" s="7"/>
      <c r="Y363" s="7"/>
      <c r="Z363" s="7"/>
      <c r="AA363" s="7"/>
      <c r="AB363" s="7"/>
    </row>
    <row r="364" spans="1:28" s="315" customFormat="1">
      <c r="A364" s="341"/>
      <c r="B364" s="341"/>
      <c r="C364" s="341"/>
      <c r="D364" s="341"/>
      <c r="E364" s="342">
        <v>108</v>
      </c>
      <c r="F364" s="343">
        <v>827.36557999999991</v>
      </c>
      <c r="G364" s="344">
        <v>2569.3997599999998</v>
      </c>
      <c r="H364" s="344">
        <v>3396.7653399999999</v>
      </c>
      <c r="I364" s="344">
        <v>51569.390530000004</v>
      </c>
      <c r="J364" s="344">
        <v>14606.903470000001</v>
      </c>
      <c r="K364" s="344">
        <v>66176.293999999994</v>
      </c>
      <c r="L364" s="344">
        <v>11294.21436</v>
      </c>
      <c r="M364" s="344">
        <v>23621.15007</v>
      </c>
      <c r="N364" s="344">
        <v>34915.364430000001</v>
      </c>
      <c r="O364" s="344">
        <v>104488.42376999999</v>
      </c>
      <c r="P364" s="344">
        <v>1316.1871899999999</v>
      </c>
      <c r="Q364" s="344">
        <v>0.44724000000000003</v>
      </c>
      <c r="R364" s="345">
        <v>1316.6344299999998</v>
      </c>
      <c r="S364" s="7"/>
      <c r="T364" s="7"/>
      <c r="U364" s="7"/>
      <c r="V364" s="7"/>
      <c r="W364" s="7"/>
      <c r="X364" s="7"/>
      <c r="Y364" s="7"/>
      <c r="Z364" s="7"/>
      <c r="AA364" s="7"/>
      <c r="AB364" s="7"/>
    </row>
    <row r="365" spans="1:28" s="315" customFormat="1">
      <c r="A365" s="341"/>
      <c r="B365" s="341"/>
      <c r="C365" s="341"/>
      <c r="D365" s="336" t="s">
        <v>69</v>
      </c>
      <c r="E365" s="337">
        <v>10</v>
      </c>
      <c r="F365" s="338">
        <v>12536.901380000001</v>
      </c>
      <c r="G365" s="339">
        <v>8341.5813699999999</v>
      </c>
      <c r="H365" s="339">
        <v>20878.482749999999</v>
      </c>
      <c r="I365" s="339">
        <v>67608.211970000004</v>
      </c>
      <c r="J365" s="339">
        <v>22118.032579999999</v>
      </c>
      <c r="K365" s="339">
        <v>89726.244550000003</v>
      </c>
      <c r="L365" s="339">
        <v>29284.615890000001</v>
      </c>
      <c r="M365" s="339">
        <v>31716.819620000002</v>
      </c>
      <c r="N365" s="339">
        <v>61001.435509999996</v>
      </c>
      <c r="O365" s="339">
        <v>171606.16281000001</v>
      </c>
      <c r="P365" s="339">
        <v>1009.04553</v>
      </c>
      <c r="Q365" s="339">
        <v>544.04585999999995</v>
      </c>
      <c r="R365" s="340">
        <v>1553.0913899999998</v>
      </c>
      <c r="S365" s="7"/>
      <c r="T365" s="7"/>
      <c r="U365" s="7"/>
      <c r="V365" s="7"/>
      <c r="W365" s="7"/>
      <c r="X365" s="7"/>
      <c r="Y365" s="7"/>
      <c r="Z365" s="7"/>
      <c r="AA365" s="7"/>
      <c r="AB365" s="7"/>
    </row>
    <row r="366" spans="1:28" s="315" customFormat="1">
      <c r="A366" s="341"/>
      <c r="B366" s="341"/>
      <c r="C366" s="341"/>
      <c r="D366" s="341"/>
      <c r="E366" s="342">
        <v>59</v>
      </c>
      <c r="F366" s="343">
        <v>2123.31304</v>
      </c>
      <c r="G366" s="344">
        <v>562.60180000000003</v>
      </c>
      <c r="H366" s="344">
        <v>2685.9148399999999</v>
      </c>
      <c r="I366" s="344">
        <v>54940.917880000001</v>
      </c>
      <c r="J366" s="344">
        <v>25192.850770000001</v>
      </c>
      <c r="K366" s="344">
        <v>80133.768650000013</v>
      </c>
      <c r="L366" s="344">
        <v>19790.887629999997</v>
      </c>
      <c r="M366" s="344">
        <v>35582.737799999995</v>
      </c>
      <c r="N366" s="344">
        <v>55373.62543</v>
      </c>
      <c r="O366" s="344">
        <v>138193.30891999998</v>
      </c>
      <c r="P366" s="344">
        <v>300.89053000000001</v>
      </c>
      <c r="Q366" s="344">
        <v>113.14641999999999</v>
      </c>
      <c r="R366" s="345">
        <v>414.03694999999999</v>
      </c>
      <c r="S366" s="7"/>
      <c r="T366" s="7"/>
      <c r="U366" s="7"/>
      <c r="V366" s="7"/>
      <c r="W366" s="7"/>
      <c r="X366" s="7"/>
      <c r="Y366" s="7"/>
      <c r="Z366" s="7"/>
      <c r="AA366" s="7"/>
      <c r="AB366" s="7"/>
    </row>
    <row r="367" spans="1:28" s="315" customFormat="1">
      <c r="A367" s="341"/>
      <c r="B367" s="341"/>
      <c r="C367" s="341"/>
      <c r="D367" s="336" t="s">
        <v>65</v>
      </c>
      <c r="E367" s="337">
        <v>2</v>
      </c>
      <c r="F367" s="338">
        <v>2424730.2283600001</v>
      </c>
      <c r="G367" s="339">
        <v>1546767.60601</v>
      </c>
      <c r="H367" s="339">
        <v>3971497.8343699998</v>
      </c>
      <c r="I367" s="339">
        <v>432389.52972000005</v>
      </c>
      <c r="J367" s="339">
        <v>245092.87824000002</v>
      </c>
      <c r="K367" s="339">
        <v>677482.40795999998</v>
      </c>
      <c r="L367" s="339">
        <v>3234439.7113399999</v>
      </c>
      <c r="M367" s="339">
        <v>1955231.32125</v>
      </c>
      <c r="N367" s="339">
        <v>5189671.03259</v>
      </c>
      <c r="O367" s="339">
        <v>9838651.2749199998</v>
      </c>
      <c r="P367" s="339">
        <v>9502208.9951799996</v>
      </c>
      <c r="Q367" s="339">
        <v>4517883.4563800003</v>
      </c>
      <c r="R367" s="340">
        <v>14020092.45156</v>
      </c>
      <c r="S367" s="7"/>
      <c r="T367" s="7"/>
      <c r="U367" s="7"/>
      <c r="V367" s="7"/>
      <c r="W367" s="7"/>
      <c r="X367" s="7"/>
      <c r="Y367" s="7"/>
      <c r="Z367" s="7"/>
      <c r="AA367" s="7"/>
      <c r="AB367" s="7"/>
    </row>
    <row r="368" spans="1:28" s="315" customFormat="1">
      <c r="A368" s="341"/>
      <c r="B368" s="341"/>
      <c r="C368" s="341"/>
      <c r="D368" s="341"/>
      <c r="E368" s="342">
        <v>12</v>
      </c>
      <c r="F368" s="343">
        <v>5718.7295100000001</v>
      </c>
      <c r="G368" s="344">
        <v>19961.693569999999</v>
      </c>
      <c r="H368" s="344">
        <v>25680.423079999997</v>
      </c>
      <c r="I368" s="344">
        <v>54367.926770000005</v>
      </c>
      <c r="J368" s="344">
        <v>21334.75375</v>
      </c>
      <c r="K368" s="344">
        <v>75702.680519999994</v>
      </c>
      <c r="L368" s="344">
        <v>19942.678680000001</v>
      </c>
      <c r="M368" s="344">
        <v>35603.499219999998</v>
      </c>
      <c r="N368" s="344">
        <v>55546.177899999995</v>
      </c>
      <c r="O368" s="344">
        <v>156929.28150000001</v>
      </c>
      <c r="P368" s="344">
        <v>573.86491000000001</v>
      </c>
      <c r="Q368" s="344">
        <v>155.42251999999999</v>
      </c>
      <c r="R368" s="345">
        <v>729.28743000000009</v>
      </c>
      <c r="S368" s="7"/>
      <c r="T368" s="7"/>
      <c r="U368" s="7"/>
      <c r="V368" s="7"/>
      <c r="W368" s="7"/>
      <c r="X368" s="7"/>
      <c r="Y368" s="7"/>
      <c r="Z368" s="7"/>
      <c r="AA368" s="7"/>
      <c r="AB368" s="7"/>
    </row>
    <row r="369" spans="1:28" s="315" customFormat="1">
      <c r="A369" s="341"/>
      <c r="B369" s="341"/>
      <c r="C369" s="341"/>
      <c r="D369" s="341"/>
      <c r="E369" s="342">
        <v>22</v>
      </c>
      <c r="F369" s="343">
        <v>2780.3402900000001</v>
      </c>
      <c r="G369" s="344">
        <v>5562.1829600000001</v>
      </c>
      <c r="H369" s="344">
        <v>8342.5232500000002</v>
      </c>
      <c r="I369" s="344">
        <v>27473.035510000002</v>
      </c>
      <c r="J369" s="344">
        <v>23644.67686</v>
      </c>
      <c r="K369" s="344">
        <v>51117.712369999994</v>
      </c>
      <c r="L369" s="344">
        <v>16067.699359999999</v>
      </c>
      <c r="M369" s="344">
        <v>19739.289980000001</v>
      </c>
      <c r="N369" s="344">
        <v>35806.98934</v>
      </c>
      <c r="O369" s="344">
        <v>95267.224959999992</v>
      </c>
      <c r="P369" s="344">
        <v>456.36590000000001</v>
      </c>
      <c r="Q369" s="344">
        <v>367.12198999999998</v>
      </c>
      <c r="R369" s="345">
        <v>823.48788999999999</v>
      </c>
      <c r="S369" s="7"/>
      <c r="T369" s="7"/>
      <c r="U369" s="7"/>
      <c r="V369" s="7"/>
      <c r="W369" s="7"/>
      <c r="X369" s="7"/>
      <c r="Y369" s="7"/>
      <c r="Z369" s="7"/>
      <c r="AA369" s="7"/>
      <c r="AB369" s="7"/>
    </row>
    <row r="370" spans="1:28" s="315" customFormat="1">
      <c r="A370" s="341"/>
      <c r="B370" s="341"/>
      <c r="C370" s="341"/>
      <c r="D370" s="341"/>
      <c r="E370" s="342">
        <v>37</v>
      </c>
      <c r="F370" s="343">
        <v>2659.2772200000004</v>
      </c>
      <c r="G370" s="344">
        <v>15755.925660000001</v>
      </c>
      <c r="H370" s="344">
        <v>18415.202880000001</v>
      </c>
      <c r="I370" s="344">
        <v>35811.044090000003</v>
      </c>
      <c r="J370" s="344">
        <v>22022.230170000003</v>
      </c>
      <c r="K370" s="344">
        <v>57833.274259999998</v>
      </c>
      <c r="L370" s="344">
        <v>13207.29341</v>
      </c>
      <c r="M370" s="344">
        <v>30978.607359999998</v>
      </c>
      <c r="N370" s="344">
        <v>44185.90077</v>
      </c>
      <c r="O370" s="344">
        <v>120434.37791</v>
      </c>
      <c r="P370" s="344">
        <v>15075.72624</v>
      </c>
      <c r="Q370" s="344">
        <v>5009.5053600000001</v>
      </c>
      <c r="R370" s="345">
        <v>20085.231600000003</v>
      </c>
      <c r="S370" s="7"/>
      <c r="T370" s="7"/>
      <c r="U370" s="7"/>
      <c r="V370" s="7"/>
      <c r="W370" s="7"/>
      <c r="X370" s="7"/>
      <c r="Y370" s="7"/>
      <c r="Z370" s="7"/>
      <c r="AA370" s="7"/>
      <c r="AB370" s="7"/>
    </row>
    <row r="371" spans="1:28" s="315" customFormat="1">
      <c r="A371" s="341"/>
      <c r="B371" s="341"/>
      <c r="C371" s="341"/>
      <c r="D371" s="336" t="s">
        <v>66</v>
      </c>
      <c r="E371" s="337">
        <v>58</v>
      </c>
      <c r="F371" s="338">
        <v>2539.17695</v>
      </c>
      <c r="G371" s="339">
        <v>313.95834000000002</v>
      </c>
      <c r="H371" s="339">
        <v>2853.1352900000002</v>
      </c>
      <c r="I371" s="339">
        <v>38466.22251</v>
      </c>
      <c r="J371" s="339">
        <v>5264.2096600000004</v>
      </c>
      <c r="K371" s="339">
        <v>43730.43217</v>
      </c>
      <c r="L371" s="339">
        <v>15700.26736</v>
      </c>
      <c r="M371" s="339">
        <v>7015.9728499999992</v>
      </c>
      <c r="N371" s="339">
        <v>22716.24021</v>
      </c>
      <c r="O371" s="339">
        <v>69299.807669999995</v>
      </c>
      <c r="P371" s="339">
        <v>5457.46947</v>
      </c>
      <c r="Q371" s="339">
        <v>249.03095000000002</v>
      </c>
      <c r="R371" s="340">
        <v>5706.5004200000003</v>
      </c>
      <c r="S371" s="7"/>
      <c r="T371" s="7"/>
      <c r="U371" s="7"/>
      <c r="V371" s="7"/>
      <c r="W371" s="7"/>
      <c r="X371" s="7"/>
      <c r="Y371" s="7"/>
      <c r="Z371" s="7"/>
      <c r="AA371" s="7"/>
      <c r="AB371" s="7"/>
    </row>
    <row r="372" spans="1:28" s="315" customFormat="1">
      <c r="A372" s="341"/>
      <c r="B372" s="341"/>
      <c r="C372" s="341"/>
      <c r="D372" s="336" t="s">
        <v>278</v>
      </c>
      <c r="E372" s="337">
        <v>9</v>
      </c>
      <c r="F372" s="338">
        <v>3071.3959799999998</v>
      </c>
      <c r="G372" s="339">
        <v>3312.9181200000003</v>
      </c>
      <c r="H372" s="339">
        <v>6384.3140999999996</v>
      </c>
      <c r="I372" s="339">
        <v>32484.185699999998</v>
      </c>
      <c r="J372" s="339">
        <v>6207.6372099999999</v>
      </c>
      <c r="K372" s="339">
        <v>38691.822909999995</v>
      </c>
      <c r="L372" s="339">
        <v>29555.620139999999</v>
      </c>
      <c r="M372" s="339">
        <v>11115.806849999999</v>
      </c>
      <c r="N372" s="339">
        <v>40671.42699</v>
      </c>
      <c r="O372" s="339">
        <v>85747.563999999998</v>
      </c>
      <c r="P372" s="339">
        <v>17893.899440000001</v>
      </c>
      <c r="Q372" s="339">
        <v>263.83625999999998</v>
      </c>
      <c r="R372" s="340">
        <v>18157.735699999997</v>
      </c>
      <c r="S372" s="7"/>
      <c r="T372" s="7"/>
      <c r="U372" s="7"/>
      <c r="V372" s="7"/>
      <c r="W372" s="7"/>
      <c r="X372" s="7"/>
      <c r="Y372" s="7"/>
      <c r="Z372" s="7"/>
      <c r="AA372" s="7"/>
      <c r="AB372" s="7"/>
    </row>
    <row r="373" spans="1:28" s="315" customFormat="1">
      <c r="A373" s="341"/>
      <c r="B373" s="341"/>
      <c r="C373" s="341"/>
      <c r="D373" s="336" t="s">
        <v>70</v>
      </c>
      <c r="E373" s="337">
        <v>21</v>
      </c>
      <c r="F373" s="338">
        <v>13483.403699999999</v>
      </c>
      <c r="G373" s="339">
        <v>3280.1143900000002</v>
      </c>
      <c r="H373" s="339">
        <v>16763.518090000001</v>
      </c>
      <c r="I373" s="339">
        <v>86369.485969999994</v>
      </c>
      <c r="J373" s="339">
        <v>18172.649690000002</v>
      </c>
      <c r="K373" s="339">
        <v>104542.13566</v>
      </c>
      <c r="L373" s="339">
        <v>30128.769079999998</v>
      </c>
      <c r="M373" s="339">
        <v>22019.685710000002</v>
      </c>
      <c r="N373" s="339">
        <v>52148.454789999996</v>
      </c>
      <c r="O373" s="339">
        <v>173454.10853999999</v>
      </c>
      <c r="P373" s="339">
        <v>18002.68057</v>
      </c>
      <c r="Q373" s="339">
        <v>529.1884</v>
      </c>
      <c r="R373" s="340">
        <v>18531.86897</v>
      </c>
      <c r="S373" s="7"/>
      <c r="T373" s="7"/>
      <c r="U373" s="7"/>
      <c r="V373" s="7"/>
      <c r="W373" s="7"/>
      <c r="X373" s="7"/>
      <c r="Y373" s="7"/>
      <c r="Z373" s="7"/>
      <c r="AA373" s="7"/>
      <c r="AB373" s="7"/>
    </row>
    <row r="374" spans="1:28" s="315" customFormat="1">
      <c r="A374" s="341"/>
      <c r="B374" s="341"/>
      <c r="C374" s="341"/>
      <c r="D374" s="336" t="s">
        <v>85</v>
      </c>
      <c r="E374" s="337">
        <v>3</v>
      </c>
      <c r="F374" s="338">
        <v>12995.45139</v>
      </c>
      <c r="G374" s="339">
        <v>23010.903850000002</v>
      </c>
      <c r="H374" s="339">
        <v>36006.355240000004</v>
      </c>
      <c r="I374" s="339">
        <v>45776.082729999995</v>
      </c>
      <c r="J374" s="339">
        <v>10803.003470000001</v>
      </c>
      <c r="K374" s="339">
        <v>56579.086200000005</v>
      </c>
      <c r="L374" s="339">
        <v>32943.656620000002</v>
      </c>
      <c r="M374" s="339">
        <v>27224.828020000001</v>
      </c>
      <c r="N374" s="339">
        <v>60168.484640000002</v>
      </c>
      <c r="O374" s="339">
        <v>152753.92608</v>
      </c>
      <c r="P374" s="339">
        <v>30416.261309999998</v>
      </c>
      <c r="Q374" s="339">
        <v>352.36990999999995</v>
      </c>
      <c r="R374" s="340">
        <v>30768.631219999999</v>
      </c>
      <c r="S374" s="7"/>
      <c r="T374" s="7"/>
      <c r="U374" s="7"/>
      <c r="V374" s="7"/>
      <c r="W374" s="7"/>
      <c r="X374" s="7"/>
      <c r="Y374" s="7"/>
      <c r="Z374" s="7"/>
      <c r="AA374" s="7"/>
      <c r="AB374" s="7"/>
    </row>
    <row r="375" spans="1:28" s="315" customFormat="1">
      <c r="A375" s="341"/>
      <c r="B375" s="341"/>
      <c r="C375" s="341"/>
      <c r="D375" s="341"/>
      <c r="E375" s="342">
        <v>11</v>
      </c>
      <c r="F375" s="343">
        <v>26141.171620000001</v>
      </c>
      <c r="G375" s="344">
        <v>12334.16222</v>
      </c>
      <c r="H375" s="344">
        <v>38475.333840000007</v>
      </c>
      <c r="I375" s="344">
        <v>33460.445850000004</v>
      </c>
      <c r="J375" s="344">
        <v>8803.1650900000004</v>
      </c>
      <c r="K375" s="344">
        <v>42263.610939999999</v>
      </c>
      <c r="L375" s="344">
        <v>14081.155839999999</v>
      </c>
      <c r="M375" s="344">
        <v>12340.12314</v>
      </c>
      <c r="N375" s="344">
        <v>26421.278979999999</v>
      </c>
      <c r="O375" s="344">
        <v>107160.22376000001</v>
      </c>
      <c r="P375" s="344">
        <v>18831.825719999997</v>
      </c>
      <c r="Q375" s="344">
        <v>19560.198609999999</v>
      </c>
      <c r="R375" s="345">
        <v>38392.02433</v>
      </c>
      <c r="S375" s="7"/>
      <c r="T375" s="7"/>
      <c r="U375" s="7"/>
      <c r="V375" s="7"/>
      <c r="W375" s="7"/>
      <c r="X375" s="7"/>
      <c r="Y375" s="7"/>
      <c r="Z375" s="7"/>
      <c r="AA375" s="7"/>
      <c r="AB375" s="7"/>
    </row>
    <row r="376" spans="1:28" s="315" customFormat="1">
      <c r="A376" s="341"/>
      <c r="B376" s="341"/>
      <c r="C376" s="341"/>
      <c r="D376" s="336" t="s">
        <v>71</v>
      </c>
      <c r="E376" s="337">
        <v>13</v>
      </c>
      <c r="F376" s="338">
        <v>2495.3850499999999</v>
      </c>
      <c r="G376" s="339">
        <v>2824.54108</v>
      </c>
      <c r="H376" s="339">
        <v>5319.9261299999998</v>
      </c>
      <c r="I376" s="339">
        <v>69913.989700000006</v>
      </c>
      <c r="J376" s="339">
        <v>23228.065559999999</v>
      </c>
      <c r="K376" s="339">
        <v>93142.055260000008</v>
      </c>
      <c r="L376" s="339">
        <v>20160.747649999998</v>
      </c>
      <c r="M376" s="339">
        <v>40145.614270000005</v>
      </c>
      <c r="N376" s="339">
        <v>60306.361920000003</v>
      </c>
      <c r="O376" s="339">
        <v>158768.34331</v>
      </c>
      <c r="P376" s="339">
        <v>7358.5957900000003</v>
      </c>
      <c r="Q376" s="339">
        <v>8.7013300000000005</v>
      </c>
      <c r="R376" s="340">
        <v>7367.2971200000002</v>
      </c>
      <c r="S376" s="7"/>
      <c r="T376" s="7"/>
      <c r="U376" s="7"/>
      <c r="V376" s="7"/>
      <c r="W376" s="7"/>
      <c r="X376" s="7"/>
      <c r="Y376" s="7"/>
      <c r="Z376" s="7"/>
      <c r="AA376" s="7"/>
      <c r="AB376" s="7"/>
    </row>
    <row r="377" spans="1:28" s="315" customFormat="1">
      <c r="A377" s="341"/>
      <c r="B377" s="341"/>
      <c r="C377" s="341"/>
      <c r="D377" s="341"/>
      <c r="E377" s="342">
        <v>39</v>
      </c>
      <c r="F377" s="343">
        <v>9028.9112599999989</v>
      </c>
      <c r="G377" s="344">
        <v>9013.3960000000006</v>
      </c>
      <c r="H377" s="344">
        <v>18042.307260000001</v>
      </c>
      <c r="I377" s="344">
        <v>52775.055090000002</v>
      </c>
      <c r="J377" s="344">
        <v>19063.599460000001</v>
      </c>
      <c r="K377" s="344">
        <v>71838.654549999992</v>
      </c>
      <c r="L377" s="344">
        <v>19403.691780000001</v>
      </c>
      <c r="M377" s="344">
        <v>35943.516680000001</v>
      </c>
      <c r="N377" s="344">
        <v>55347.208460000002</v>
      </c>
      <c r="O377" s="344">
        <v>145228.17027</v>
      </c>
      <c r="P377" s="344">
        <v>2799.5557100000001</v>
      </c>
      <c r="Q377" s="344">
        <v>1186.83196</v>
      </c>
      <c r="R377" s="345">
        <v>3986.3876700000001</v>
      </c>
      <c r="S377" s="7"/>
      <c r="T377" s="7"/>
      <c r="U377" s="7"/>
      <c r="V377" s="7"/>
      <c r="W377" s="7"/>
      <c r="X377" s="7"/>
      <c r="Y377" s="7"/>
      <c r="Z377" s="7"/>
      <c r="AA377" s="7"/>
      <c r="AB377" s="7"/>
    </row>
    <row r="378" spans="1:28" s="315" customFormat="1">
      <c r="A378" s="341"/>
      <c r="B378" s="341"/>
      <c r="C378" s="341"/>
      <c r="D378" s="341"/>
      <c r="E378" s="342">
        <v>52</v>
      </c>
      <c r="F378" s="343">
        <v>2065.6854199999998</v>
      </c>
      <c r="G378" s="344">
        <v>1284.8223</v>
      </c>
      <c r="H378" s="344">
        <v>3350.5077200000001</v>
      </c>
      <c r="I378" s="344">
        <v>82369.659379999997</v>
      </c>
      <c r="J378" s="344">
        <v>22412.20939</v>
      </c>
      <c r="K378" s="344">
        <v>104781.86877</v>
      </c>
      <c r="L378" s="344">
        <v>26193.195190000002</v>
      </c>
      <c r="M378" s="344">
        <v>40919.962289999996</v>
      </c>
      <c r="N378" s="344">
        <v>67113.157480000009</v>
      </c>
      <c r="O378" s="344">
        <v>175245.53396999999</v>
      </c>
      <c r="P378" s="344">
        <v>4418.60059</v>
      </c>
      <c r="Q378" s="344">
        <v>468.73624999999998</v>
      </c>
      <c r="R378" s="345">
        <v>4887.3368399999999</v>
      </c>
      <c r="S378" s="7"/>
      <c r="T378" s="7"/>
      <c r="U378" s="7"/>
      <c r="V378" s="7"/>
      <c r="W378" s="7"/>
      <c r="X378" s="7"/>
      <c r="Y378" s="7"/>
      <c r="Z378" s="7"/>
      <c r="AA378" s="7"/>
      <c r="AB378" s="7"/>
    </row>
    <row r="379" spans="1:28" s="315" customFormat="1">
      <c r="A379" s="341"/>
      <c r="B379" s="341"/>
      <c r="C379" s="341"/>
      <c r="D379" s="341"/>
      <c r="E379" s="342">
        <v>90</v>
      </c>
      <c r="F379" s="343">
        <v>116.83483</v>
      </c>
      <c r="G379" s="344">
        <v>2.9564899999999996</v>
      </c>
      <c r="H379" s="344">
        <v>119.79132000000001</v>
      </c>
      <c r="I379" s="344">
        <v>37506.690909999998</v>
      </c>
      <c r="J379" s="344">
        <v>8754.8582299999998</v>
      </c>
      <c r="K379" s="344">
        <v>46261.549140000003</v>
      </c>
      <c r="L379" s="344">
        <v>10650.041060000001</v>
      </c>
      <c r="M379" s="344">
        <v>18186.667370000003</v>
      </c>
      <c r="N379" s="344">
        <v>28836.708429999999</v>
      </c>
      <c r="O379" s="344">
        <v>75218.048890000005</v>
      </c>
      <c r="P379" s="344">
        <v>7.8765600000000004</v>
      </c>
      <c r="Q379" s="344">
        <v>31.004380000000001</v>
      </c>
      <c r="R379" s="345">
        <v>38.880940000000002</v>
      </c>
      <c r="S379" s="7"/>
      <c r="T379" s="7"/>
      <c r="U379" s="7"/>
      <c r="V379" s="7"/>
      <c r="W379" s="7"/>
      <c r="X379" s="7"/>
      <c r="Y379" s="7"/>
      <c r="Z379" s="7"/>
      <c r="AA379" s="7"/>
      <c r="AB379" s="7"/>
    </row>
    <row r="380" spans="1:28" s="315" customFormat="1">
      <c r="A380" s="341"/>
      <c r="B380" s="341"/>
      <c r="C380" s="341"/>
      <c r="D380" s="341"/>
      <c r="E380" s="342">
        <v>109</v>
      </c>
      <c r="F380" s="343">
        <v>0</v>
      </c>
      <c r="G380" s="344">
        <v>0</v>
      </c>
      <c r="H380" s="344">
        <v>0</v>
      </c>
      <c r="I380" s="344">
        <v>50899.816350000001</v>
      </c>
      <c r="J380" s="344">
        <v>18573.898069999999</v>
      </c>
      <c r="K380" s="344">
        <v>69473.714420000004</v>
      </c>
      <c r="L380" s="344">
        <v>9600.5632899999982</v>
      </c>
      <c r="M380" s="344">
        <v>20915.28427</v>
      </c>
      <c r="N380" s="344">
        <v>30515.847559999998</v>
      </c>
      <c r="O380" s="344">
        <v>99989.561979999999</v>
      </c>
      <c r="P380" s="344">
        <v>1</v>
      </c>
      <c r="Q380" s="344">
        <v>0</v>
      </c>
      <c r="R380" s="345">
        <v>1</v>
      </c>
      <c r="S380" s="7"/>
      <c r="T380" s="7"/>
      <c r="U380" s="7"/>
      <c r="V380" s="7"/>
      <c r="W380" s="7"/>
      <c r="X380" s="7"/>
      <c r="Y380" s="7"/>
      <c r="Z380" s="7"/>
      <c r="AA380" s="7"/>
      <c r="AB380" s="7"/>
    </row>
    <row r="381" spans="1:28" s="315" customFormat="1">
      <c r="A381" s="341"/>
      <c r="B381" s="341"/>
      <c r="C381" s="341"/>
      <c r="D381" s="341"/>
      <c r="E381" s="342">
        <v>112</v>
      </c>
      <c r="F381" s="343">
        <v>299.06635999999997</v>
      </c>
      <c r="G381" s="344">
        <v>1061.30215</v>
      </c>
      <c r="H381" s="344">
        <v>1360.36851</v>
      </c>
      <c r="I381" s="344">
        <v>62619.257610000001</v>
      </c>
      <c r="J381" s="344">
        <v>22044.8622</v>
      </c>
      <c r="K381" s="344">
        <v>84664.119810000004</v>
      </c>
      <c r="L381" s="344">
        <v>22379.673409999999</v>
      </c>
      <c r="M381" s="344">
        <v>24361.577809999999</v>
      </c>
      <c r="N381" s="344">
        <v>46741.251219999998</v>
      </c>
      <c r="O381" s="344">
        <v>132765.73954000001</v>
      </c>
      <c r="P381" s="344">
        <v>174.04876999999999</v>
      </c>
      <c r="Q381" s="344">
        <v>730.69466</v>
      </c>
      <c r="R381" s="345">
        <v>904.7434300000001</v>
      </c>
      <c r="S381" s="7"/>
      <c r="T381" s="7"/>
      <c r="U381" s="7"/>
      <c r="V381" s="7"/>
      <c r="W381" s="7"/>
      <c r="X381" s="7"/>
      <c r="Y381" s="7"/>
      <c r="Z381" s="7"/>
      <c r="AA381" s="7"/>
      <c r="AB381" s="7"/>
    </row>
    <row r="382" spans="1:28" s="315" customFormat="1">
      <c r="A382" s="341"/>
      <c r="B382" s="341"/>
      <c r="C382" s="341"/>
      <c r="D382" s="336" t="s">
        <v>79</v>
      </c>
      <c r="E382" s="337">
        <v>56</v>
      </c>
      <c r="F382" s="338">
        <v>11278.70652</v>
      </c>
      <c r="G382" s="339">
        <v>1049.04573</v>
      </c>
      <c r="H382" s="339">
        <v>12327.75225</v>
      </c>
      <c r="I382" s="339">
        <v>54702.77001</v>
      </c>
      <c r="J382" s="339">
        <v>7909.1399199999996</v>
      </c>
      <c r="K382" s="339">
        <v>62611.909930000002</v>
      </c>
      <c r="L382" s="339">
        <v>33446.111079999995</v>
      </c>
      <c r="M382" s="339">
        <v>19421.950109999998</v>
      </c>
      <c r="N382" s="339">
        <v>52868.06119</v>
      </c>
      <c r="O382" s="339">
        <v>127807.72337000001</v>
      </c>
      <c r="P382" s="339">
        <v>15157.377980000001</v>
      </c>
      <c r="Q382" s="339">
        <v>326.83696000000003</v>
      </c>
      <c r="R382" s="340">
        <v>15484.21494</v>
      </c>
      <c r="S382" s="7"/>
      <c r="T382" s="7"/>
      <c r="U382" s="7"/>
      <c r="V382" s="7"/>
      <c r="W382" s="7"/>
      <c r="X382" s="7"/>
      <c r="Y382" s="7"/>
      <c r="Z382" s="7"/>
      <c r="AA382" s="7"/>
      <c r="AB382" s="7"/>
    </row>
    <row r="383" spans="1:28" s="315" customFormat="1">
      <c r="A383" s="341"/>
      <c r="B383" s="341"/>
      <c r="C383" s="341"/>
      <c r="D383" s="336" t="s">
        <v>55</v>
      </c>
      <c r="E383" s="337">
        <v>70</v>
      </c>
      <c r="F383" s="338">
        <v>103.14019999999999</v>
      </c>
      <c r="G383" s="339">
        <v>110.47905</v>
      </c>
      <c r="H383" s="339">
        <v>213.61924999999999</v>
      </c>
      <c r="I383" s="339">
        <v>24979.66661</v>
      </c>
      <c r="J383" s="339">
        <v>3167.8149700000004</v>
      </c>
      <c r="K383" s="339">
        <v>28147.48158</v>
      </c>
      <c r="L383" s="339">
        <v>9670.4607599999999</v>
      </c>
      <c r="M383" s="339">
        <v>5611.3615199999995</v>
      </c>
      <c r="N383" s="339">
        <v>15281.822279999998</v>
      </c>
      <c r="O383" s="339">
        <v>43642.923109999996</v>
      </c>
      <c r="P383" s="339">
        <v>3753.3364799999999</v>
      </c>
      <c r="Q383" s="339">
        <v>25.230619999999998</v>
      </c>
      <c r="R383" s="340">
        <v>3778.5671000000002</v>
      </c>
      <c r="S383" s="7"/>
      <c r="T383" s="7"/>
      <c r="U383" s="7"/>
      <c r="V383" s="7"/>
      <c r="W383" s="7"/>
      <c r="X383" s="7"/>
      <c r="Y383" s="7"/>
      <c r="Z383" s="7"/>
      <c r="AA383" s="7"/>
      <c r="AB383" s="7"/>
    </row>
    <row r="384" spans="1:28" s="315" customFormat="1">
      <c r="A384" s="341"/>
      <c r="B384" s="341"/>
      <c r="C384" s="341"/>
      <c r="D384" s="336" t="s">
        <v>280</v>
      </c>
      <c r="E384" s="337">
        <v>63</v>
      </c>
      <c r="F384" s="338">
        <v>2853.3777099999998</v>
      </c>
      <c r="G384" s="339">
        <v>4970.4926500000001</v>
      </c>
      <c r="H384" s="339">
        <v>7823.8703599999999</v>
      </c>
      <c r="I384" s="339">
        <v>46322.792689999995</v>
      </c>
      <c r="J384" s="339">
        <v>12542.384619999999</v>
      </c>
      <c r="K384" s="339">
        <v>58865.177309999999</v>
      </c>
      <c r="L384" s="339">
        <v>22201.510879999998</v>
      </c>
      <c r="M384" s="339">
        <v>19289.575989999998</v>
      </c>
      <c r="N384" s="339">
        <v>41491.086869999999</v>
      </c>
      <c r="O384" s="339">
        <v>108180.13454000001</v>
      </c>
      <c r="P384" s="339">
        <v>5974.4543300000005</v>
      </c>
      <c r="Q384" s="339">
        <v>171.75958</v>
      </c>
      <c r="R384" s="340">
        <v>6146.2139100000004</v>
      </c>
      <c r="S384" s="7"/>
      <c r="T384" s="7"/>
      <c r="U384" s="7"/>
      <c r="V384" s="7"/>
      <c r="W384" s="7"/>
      <c r="X384" s="7"/>
      <c r="Y384" s="7"/>
      <c r="Z384" s="7"/>
      <c r="AA384" s="7"/>
      <c r="AB384" s="7"/>
    </row>
    <row r="385" spans="1:28" s="315" customFormat="1">
      <c r="A385" s="341"/>
      <c r="B385" s="341"/>
      <c r="C385" s="341"/>
      <c r="D385" s="336" t="s">
        <v>56</v>
      </c>
      <c r="E385" s="337">
        <v>44</v>
      </c>
      <c r="F385" s="338">
        <v>4842.9282699999994</v>
      </c>
      <c r="G385" s="339">
        <v>7039.7892999999995</v>
      </c>
      <c r="H385" s="339">
        <v>11882.717570000001</v>
      </c>
      <c r="I385" s="339">
        <v>60373.424229999997</v>
      </c>
      <c r="J385" s="339">
        <v>9752.7270399999998</v>
      </c>
      <c r="K385" s="339">
        <v>70126.151270000002</v>
      </c>
      <c r="L385" s="339">
        <v>17298.86449</v>
      </c>
      <c r="M385" s="339">
        <v>14331.60953</v>
      </c>
      <c r="N385" s="339">
        <v>31630.474019999998</v>
      </c>
      <c r="O385" s="339">
        <v>113639.34286</v>
      </c>
      <c r="P385" s="339">
        <v>246.83064000000002</v>
      </c>
      <c r="Q385" s="339">
        <v>287.52153999999996</v>
      </c>
      <c r="R385" s="340">
        <v>534.35218000000009</v>
      </c>
      <c r="S385" s="7"/>
      <c r="T385" s="7"/>
      <c r="U385" s="7"/>
      <c r="V385" s="7"/>
      <c r="W385" s="7"/>
      <c r="X385" s="7"/>
      <c r="Y385" s="7"/>
      <c r="Z385" s="7"/>
      <c r="AA385" s="7"/>
      <c r="AB385" s="7"/>
    </row>
    <row r="386" spans="1:28" s="315" customFormat="1">
      <c r="A386" s="341"/>
      <c r="B386" s="341"/>
      <c r="C386" s="341"/>
      <c r="D386" s="341"/>
      <c r="E386" s="342">
        <v>74</v>
      </c>
      <c r="F386" s="343">
        <v>186.28389999999999</v>
      </c>
      <c r="G386" s="344">
        <v>410.08443</v>
      </c>
      <c r="H386" s="344">
        <v>596.36833000000001</v>
      </c>
      <c r="I386" s="344">
        <v>32913.606100000005</v>
      </c>
      <c r="J386" s="344">
        <v>4891.7588800000003</v>
      </c>
      <c r="K386" s="344">
        <v>37805.364979999998</v>
      </c>
      <c r="L386" s="344">
        <v>10966.347750000001</v>
      </c>
      <c r="M386" s="344">
        <v>6930.2482399999999</v>
      </c>
      <c r="N386" s="344">
        <v>17896.595989999998</v>
      </c>
      <c r="O386" s="344">
        <v>56298.329299999998</v>
      </c>
      <c r="P386" s="344">
        <v>10555.73393</v>
      </c>
      <c r="Q386" s="344">
        <v>213.86679000000001</v>
      </c>
      <c r="R386" s="345">
        <v>10769.60072</v>
      </c>
      <c r="S386" s="7"/>
      <c r="T386" s="7"/>
      <c r="U386" s="7"/>
      <c r="V386" s="7"/>
      <c r="W386" s="7"/>
      <c r="X386" s="7"/>
      <c r="Y386" s="7"/>
      <c r="Z386" s="7"/>
      <c r="AA386" s="7"/>
      <c r="AB386" s="7"/>
    </row>
    <row r="387" spans="1:28" s="315" customFormat="1">
      <c r="A387" s="341"/>
      <c r="B387" s="341"/>
      <c r="C387" s="341"/>
      <c r="D387" s="341"/>
      <c r="E387" s="342">
        <v>107</v>
      </c>
      <c r="F387" s="343">
        <v>59.059660000000001</v>
      </c>
      <c r="G387" s="344">
        <v>72.785660000000007</v>
      </c>
      <c r="H387" s="344">
        <v>131.84532000000002</v>
      </c>
      <c r="I387" s="344">
        <v>23619.215840000001</v>
      </c>
      <c r="J387" s="344">
        <v>7817.5994500000006</v>
      </c>
      <c r="K387" s="344">
        <v>31436.815289999999</v>
      </c>
      <c r="L387" s="344">
        <v>4720.4931500000002</v>
      </c>
      <c r="M387" s="344">
        <v>28504.775980000002</v>
      </c>
      <c r="N387" s="344">
        <v>33225.269130000001</v>
      </c>
      <c r="O387" s="344">
        <v>64793.92974</v>
      </c>
      <c r="P387" s="344">
        <v>0.20886000000000002</v>
      </c>
      <c r="Q387" s="344">
        <v>0.19288999999999998</v>
      </c>
      <c r="R387" s="345">
        <v>0.40175</v>
      </c>
      <c r="S387" s="7"/>
      <c r="T387" s="7"/>
      <c r="U387" s="7"/>
      <c r="V387" s="7"/>
      <c r="W387" s="7"/>
      <c r="X387" s="7"/>
      <c r="Y387" s="7"/>
      <c r="Z387" s="7"/>
      <c r="AA387" s="7"/>
      <c r="AB387" s="7"/>
    </row>
    <row r="388" spans="1:28" s="315" customFormat="1">
      <c r="A388" s="341"/>
      <c r="B388" s="341"/>
      <c r="C388" s="341"/>
      <c r="D388" s="336" t="s">
        <v>54</v>
      </c>
      <c r="E388" s="337">
        <v>96</v>
      </c>
      <c r="F388" s="338">
        <v>1700.1484800000001</v>
      </c>
      <c r="G388" s="339">
        <v>5267.9745700000003</v>
      </c>
      <c r="H388" s="339">
        <v>6968.1230500000001</v>
      </c>
      <c r="I388" s="339">
        <v>28644.889749999998</v>
      </c>
      <c r="J388" s="339">
        <v>8693.6376</v>
      </c>
      <c r="K388" s="339">
        <v>37338.527350000004</v>
      </c>
      <c r="L388" s="339">
        <v>11756.877390000001</v>
      </c>
      <c r="M388" s="339">
        <v>11770.81241</v>
      </c>
      <c r="N388" s="339">
        <v>23527.6898</v>
      </c>
      <c r="O388" s="339">
        <v>67834.340200000006</v>
      </c>
      <c r="P388" s="339">
        <v>81778.121010000003</v>
      </c>
      <c r="Q388" s="339">
        <v>361.45904999999999</v>
      </c>
      <c r="R388" s="340">
        <v>82139.580060000008</v>
      </c>
      <c r="S388" s="7"/>
      <c r="T388" s="7"/>
      <c r="U388" s="7"/>
      <c r="V388" s="7"/>
      <c r="W388" s="7"/>
      <c r="X388" s="7"/>
      <c r="Y388" s="7"/>
      <c r="Z388" s="7"/>
      <c r="AA388" s="7"/>
      <c r="AB388" s="7"/>
    </row>
    <row r="389" spans="1:28" s="315" customFormat="1">
      <c r="A389" s="341"/>
      <c r="B389" s="341"/>
      <c r="C389" s="341"/>
      <c r="D389" s="336" t="s">
        <v>72</v>
      </c>
      <c r="E389" s="337">
        <v>69</v>
      </c>
      <c r="F389" s="338">
        <v>336.90845000000002</v>
      </c>
      <c r="G389" s="339">
        <v>777.09412999999995</v>
      </c>
      <c r="H389" s="339">
        <v>1114.0025800000001</v>
      </c>
      <c r="I389" s="339">
        <v>54342.230259999997</v>
      </c>
      <c r="J389" s="339">
        <v>10381.21818</v>
      </c>
      <c r="K389" s="339">
        <v>64723.44844</v>
      </c>
      <c r="L389" s="339">
        <v>14172.497039999998</v>
      </c>
      <c r="M389" s="339">
        <v>11563.62923</v>
      </c>
      <c r="N389" s="339">
        <v>25736.126270000001</v>
      </c>
      <c r="O389" s="339">
        <v>91573.577290000001</v>
      </c>
      <c r="P389" s="339">
        <v>3293.6460099999999</v>
      </c>
      <c r="Q389" s="339">
        <v>139.11142000000001</v>
      </c>
      <c r="R389" s="340">
        <v>3432.7574300000001</v>
      </c>
      <c r="S389" s="7"/>
      <c r="T389" s="7"/>
      <c r="U389" s="7"/>
      <c r="V389" s="7"/>
      <c r="W389" s="7"/>
      <c r="X389" s="7"/>
      <c r="Y389" s="7"/>
      <c r="Z389" s="7"/>
      <c r="AA389" s="7"/>
      <c r="AB389" s="7"/>
    </row>
    <row r="390" spans="1:28" s="315" customFormat="1">
      <c r="A390" s="341"/>
      <c r="B390" s="336" t="s">
        <v>17</v>
      </c>
      <c r="C390" s="336" t="s">
        <v>285</v>
      </c>
      <c r="D390" s="336" t="s">
        <v>286</v>
      </c>
      <c r="E390" s="337">
        <v>82</v>
      </c>
      <c r="F390" s="338">
        <v>13815.322920000001</v>
      </c>
      <c r="G390" s="339">
        <v>8158.2469700000001</v>
      </c>
      <c r="H390" s="339">
        <v>21973.569889999999</v>
      </c>
      <c r="I390" s="339">
        <v>13931.63608</v>
      </c>
      <c r="J390" s="339">
        <v>1442.2133700000002</v>
      </c>
      <c r="K390" s="339">
        <v>15373.84945</v>
      </c>
      <c r="L390" s="339">
        <v>6506.6541100000004</v>
      </c>
      <c r="M390" s="339">
        <v>2795.6458700000003</v>
      </c>
      <c r="N390" s="339">
        <v>9302.2999799999998</v>
      </c>
      <c r="O390" s="339">
        <v>46649.719320000004</v>
      </c>
      <c r="P390" s="339">
        <v>17390.64746</v>
      </c>
      <c r="Q390" s="339">
        <v>0.21252000000000001</v>
      </c>
      <c r="R390" s="340">
        <v>17390.859980000001</v>
      </c>
      <c r="S390" s="7"/>
      <c r="T390" s="7"/>
      <c r="U390" s="7"/>
      <c r="V390" s="7"/>
      <c r="W390" s="7"/>
      <c r="X390" s="7"/>
      <c r="Y390" s="7"/>
      <c r="Z390" s="7"/>
      <c r="AA390" s="7"/>
      <c r="AB390" s="7"/>
    </row>
    <row r="391" spans="1:28" s="315" customFormat="1">
      <c r="A391" s="341"/>
      <c r="B391" s="336" t="s">
        <v>21</v>
      </c>
      <c r="C391" s="336" t="s">
        <v>21</v>
      </c>
      <c r="D391" s="336" t="s">
        <v>298</v>
      </c>
      <c r="E391" s="337">
        <v>100</v>
      </c>
      <c r="F391" s="338">
        <v>3137.5723700000003</v>
      </c>
      <c r="G391" s="339">
        <v>6843.0654699999996</v>
      </c>
      <c r="H391" s="339">
        <v>9980.6378399999994</v>
      </c>
      <c r="I391" s="339">
        <v>23024.141680000001</v>
      </c>
      <c r="J391" s="339">
        <v>3198.3138300000001</v>
      </c>
      <c r="K391" s="339">
        <v>26222.455510000003</v>
      </c>
      <c r="L391" s="339">
        <v>3761.0673099999999</v>
      </c>
      <c r="M391" s="339">
        <v>3665.0916699999998</v>
      </c>
      <c r="N391" s="339">
        <v>7426.1589800000002</v>
      </c>
      <c r="O391" s="339">
        <v>43629.252329999996</v>
      </c>
      <c r="P391" s="339">
        <v>11694.729019999999</v>
      </c>
      <c r="Q391" s="339">
        <v>306.68815999999998</v>
      </c>
      <c r="R391" s="340">
        <v>12001.41718</v>
      </c>
      <c r="S391" s="7"/>
      <c r="T391" s="7"/>
      <c r="U391" s="7"/>
      <c r="V391" s="7"/>
      <c r="W391" s="7"/>
      <c r="X391" s="7"/>
      <c r="Y391" s="7"/>
      <c r="Z391" s="7"/>
      <c r="AA391" s="7"/>
      <c r="AB391" s="7"/>
    </row>
    <row r="392" spans="1:28" s="315" customFormat="1">
      <c r="A392" s="341"/>
      <c r="B392" s="341"/>
      <c r="C392" s="341"/>
      <c r="D392" s="336" t="s">
        <v>21</v>
      </c>
      <c r="E392" s="337">
        <v>43</v>
      </c>
      <c r="F392" s="338">
        <v>18027.998039999999</v>
      </c>
      <c r="G392" s="339">
        <v>4772.1457300000002</v>
      </c>
      <c r="H392" s="339">
        <v>22800.143769999999</v>
      </c>
      <c r="I392" s="339">
        <v>33810.818850000003</v>
      </c>
      <c r="J392" s="339">
        <v>5805.1560499999996</v>
      </c>
      <c r="K392" s="339">
        <v>39615.974900000001</v>
      </c>
      <c r="L392" s="339">
        <v>14898.530570000001</v>
      </c>
      <c r="M392" s="339">
        <v>14970.99984</v>
      </c>
      <c r="N392" s="339">
        <v>29869.530409999999</v>
      </c>
      <c r="O392" s="339">
        <v>92285.649080000003</v>
      </c>
      <c r="P392" s="339">
        <v>89842.547829999996</v>
      </c>
      <c r="Q392" s="339">
        <v>24.007720000000003</v>
      </c>
      <c r="R392" s="340">
        <v>89866.55554999999</v>
      </c>
      <c r="S392" s="7"/>
      <c r="T392" s="7"/>
      <c r="U392" s="7"/>
      <c r="V392" s="7"/>
      <c r="W392" s="7"/>
      <c r="X392" s="7"/>
      <c r="Y392" s="7"/>
      <c r="Z392" s="7"/>
      <c r="AA392" s="7"/>
      <c r="AB392" s="7"/>
    </row>
    <row r="393" spans="1:28" s="315" customFormat="1">
      <c r="A393" s="341"/>
      <c r="B393" s="341"/>
      <c r="C393" s="336" t="s">
        <v>301</v>
      </c>
      <c r="D393" s="336" t="s">
        <v>301</v>
      </c>
      <c r="E393" s="337">
        <v>73</v>
      </c>
      <c r="F393" s="338">
        <v>836.84573</v>
      </c>
      <c r="G393" s="339">
        <v>805.21097999999995</v>
      </c>
      <c r="H393" s="339">
        <v>1642.0567100000001</v>
      </c>
      <c r="I393" s="339">
        <v>10965.093080000001</v>
      </c>
      <c r="J393" s="339">
        <v>1841.51502</v>
      </c>
      <c r="K393" s="339">
        <v>12806.608099999999</v>
      </c>
      <c r="L393" s="339">
        <v>4535.6217800000004</v>
      </c>
      <c r="M393" s="339">
        <v>2512.3374399999998</v>
      </c>
      <c r="N393" s="339">
        <v>7047.9592199999997</v>
      </c>
      <c r="O393" s="339">
        <v>21496.624030000003</v>
      </c>
      <c r="P393" s="339">
        <v>43754.241009999998</v>
      </c>
      <c r="Q393" s="339">
        <v>2.2423099999999998</v>
      </c>
      <c r="R393" s="340">
        <v>43756.483319999999</v>
      </c>
      <c r="S393" s="7"/>
      <c r="T393" s="7"/>
      <c r="U393" s="7"/>
      <c r="V393" s="7"/>
      <c r="W393" s="7"/>
      <c r="X393" s="7"/>
      <c r="Y393" s="7"/>
      <c r="Z393" s="7"/>
      <c r="AA393" s="7"/>
      <c r="AB393" s="7"/>
    </row>
    <row r="394" spans="1:28" s="315" customFormat="1">
      <c r="A394" s="341"/>
      <c r="B394" s="336" t="s">
        <v>22</v>
      </c>
      <c r="C394" s="336" t="s">
        <v>304</v>
      </c>
      <c r="D394" s="336" t="s">
        <v>305</v>
      </c>
      <c r="E394" s="337">
        <v>76</v>
      </c>
      <c r="F394" s="338">
        <v>13652.39824</v>
      </c>
      <c r="G394" s="339">
        <v>5412.0338000000002</v>
      </c>
      <c r="H394" s="339">
        <v>19064.43204</v>
      </c>
      <c r="I394" s="339">
        <v>26038.349690000003</v>
      </c>
      <c r="J394" s="339">
        <v>6754.6531799999993</v>
      </c>
      <c r="K394" s="339">
        <v>32793.002870000004</v>
      </c>
      <c r="L394" s="339">
        <v>9839.3675399999993</v>
      </c>
      <c r="M394" s="339">
        <v>5694.9867400000003</v>
      </c>
      <c r="N394" s="339">
        <v>15534.35428</v>
      </c>
      <c r="O394" s="339">
        <v>67391.789189999996</v>
      </c>
      <c r="P394" s="339">
        <v>4371.08745</v>
      </c>
      <c r="Q394" s="339">
        <v>0.14680000000000001</v>
      </c>
      <c r="R394" s="340">
        <v>4371.2342500000004</v>
      </c>
      <c r="S394" s="7"/>
      <c r="T394" s="7"/>
      <c r="U394" s="7"/>
      <c r="V394" s="7"/>
      <c r="W394" s="7"/>
      <c r="X394" s="7"/>
      <c r="Y394" s="7"/>
      <c r="Z394" s="7"/>
      <c r="AA394" s="7"/>
      <c r="AB394" s="7"/>
    </row>
    <row r="395" spans="1:28" s="315" customFormat="1">
      <c r="A395" s="341"/>
      <c r="B395" s="336" t="s">
        <v>306</v>
      </c>
      <c r="C395" s="336" t="s">
        <v>306</v>
      </c>
      <c r="D395" s="336" t="s">
        <v>312</v>
      </c>
      <c r="E395" s="337">
        <v>99</v>
      </c>
      <c r="F395" s="338">
        <v>3657.47516</v>
      </c>
      <c r="G395" s="339">
        <v>63.169410000000006</v>
      </c>
      <c r="H395" s="339">
        <v>3720.6445699999999</v>
      </c>
      <c r="I395" s="339">
        <v>18615.110199999999</v>
      </c>
      <c r="J395" s="339">
        <v>1020.8261</v>
      </c>
      <c r="K395" s="339">
        <v>19635.936300000001</v>
      </c>
      <c r="L395" s="339">
        <v>33097.800159999999</v>
      </c>
      <c r="M395" s="339">
        <v>1475.65193</v>
      </c>
      <c r="N395" s="339">
        <v>34573.452090000006</v>
      </c>
      <c r="O395" s="339">
        <v>57930.032960000004</v>
      </c>
      <c r="P395" s="339">
        <v>13620.688910000001</v>
      </c>
      <c r="Q395" s="339">
        <v>1.0498099999999999</v>
      </c>
      <c r="R395" s="340">
        <v>13621.738720000001</v>
      </c>
      <c r="S395" s="7"/>
      <c r="T395" s="7"/>
      <c r="U395" s="7"/>
      <c r="V395" s="7"/>
      <c r="W395" s="7"/>
      <c r="X395" s="7"/>
      <c r="Y395" s="7"/>
      <c r="Z395" s="7"/>
      <c r="AA395" s="7"/>
      <c r="AB395" s="7"/>
    </row>
    <row r="396" spans="1:28" s="315" customFormat="1">
      <c r="A396" s="341"/>
      <c r="B396" s="336" t="s">
        <v>24</v>
      </c>
      <c r="C396" s="336" t="s">
        <v>24</v>
      </c>
      <c r="D396" s="336" t="s">
        <v>24</v>
      </c>
      <c r="E396" s="337">
        <v>68</v>
      </c>
      <c r="F396" s="338">
        <v>17646.274980000002</v>
      </c>
      <c r="G396" s="339">
        <v>2409.72165</v>
      </c>
      <c r="H396" s="339">
        <v>20055.996629999998</v>
      </c>
      <c r="I396" s="339">
        <v>39938.534390000001</v>
      </c>
      <c r="J396" s="339">
        <v>12876.111199999999</v>
      </c>
      <c r="K396" s="339">
        <v>52814.64559</v>
      </c>
      <c r="L396" s="339">
        <v>11415.590189999999</v>
      </c>
      <c r="M396" s="339">
        <v>11928.95865</v>
      </c>
      <c r="N396" s="339">
        <v>23344.548839999999</v>
      </c>
      <c r="O396" s="339">
        <v>96215.191059999997</v>
      </c>
      <c r="P396" s="339">
        <v>1923.2757199999999</v>
      </c>
      <c r="Q396" s="339">
        <v>2.1161999999999996</v>
      </c>
      <c r="R396" s="340">
        <v>1925.39192</v>
      </c>
      <c r="S396" s="7"/>
      <c r="T396" s="7"/>
      <c r="U396" s="7"/>
      <c r="V396" s="7"/>
      <c r="W396" s="7"/>
      <c r="X396" s="7"/>
      <c r="Y396" s="7"/>
      <c r="Z396" s="7"/>
      <c r="AA396" s="7"/>
      <c r="AB396" s="7"/>
    </row>
    <row r="397" spans="1:28" s="315" customFormat="1">
      <c r="A397" s="341"/>
      <c r="B397" s="336" t="s">
        <v>26</v>
      </c>
      <c r="C397" s="336" t="s">
        <v>315</v>
      </c>
      <c r="D397" s="336" t="s">
        <v>317</v>
      </c>
      <c r="E397" s="337">
        <v>85</v>
      </c>
      <c r="F397" s="338">
        <v>7348.8560800000005</v>
      </c>
      <c r="G397" s="339">
        <v>1946.61357</v>
      </c>
      <c r="H397" s="339">
        <v>9295.4696500000009</v>
      </c>
      <c r="I397" s="339">
        <v>17432.574829999998</v>
      </c>
      <c r="J397" s="339">
        <v>1927.8646999999999</v>
      </c>
      <c r="K397" s="339">
        <v>19360.43953</v>
      </c>
      <c r="L397" s="339">
        <v>5291.6154000000006</v>
      </c>
      <c r="M397" s="339">
        <v>1848.3479600000001</v>
      </c>
      <c r="N397" s="339">
        <v>7139.9633600000006</v>
      </c>
      <c r="O397" s="339">
        <v>35795.872539999997</v>
      </c>
      <c r="P397" s="339">
        <v>20039.51901</v>
      </c>
      <c r="Q397" s="339">
        <v>14.969469999999999</v>
      </c>
      <c r="R397" s="340">
        <v>20054.48848</v>
      </c>
      <c r="S397" s="7"/>
      <c r="T397" s="7"/>
      <c r="U397" s="7"/>
      <c r="V397" s="7"/>
      <c r="W397" s="7"/>
      <c r="X397" s="7"/>
      <c r="Y397" s="7"/>
      <c r="Z397" s="7"/>
      <c r="AA397" s="7"/>
      <c r="AB397" s="7"/>
    </row>
    <row r="398" spans="1:28" s="315" customFormat="1">
      <c r="A398" s="336" t="s">
        <v>321</v>
      </c>
      <c r="B398" s="336" t="s">
        <v>3</v>
      </c>
      <c r="C398" s="336" t="s">
        <v>201</v>
      </c>
      <c r="D398" s="336" t="s">
        <v>201</v>
      </c>
      <c r="E398" s="337">
        <v>143</v>
      </c>
      <c r="F398" s="338">
        <v>9336.0141100000001</v>
      </c>
      <c r="G398" s="339">
        <v>8253.3024299999997</v>
      </c>
      <c r="H398" s="339">
        <v>17589.31654</v>
      </c>
      <c r="I398" s="339">
        <v>87250.214340000006</v>
      </c>
      <c r="J398" s="339">
        <v>16514.177110000001</v>
      </c>
      <c r="K398" s="339">
        <v>103764.39145000001</v>
      </c>
      <c r="L398" s="339">
        <v>46323.347259999995</v>
      </c>
      <c r="M398" s="339">
        <v>10255.746640000001</v>
      </c>
      <c r="N398" s="339">
        <v>56579.0939</v>
      </c>
      <c r="O398" s="339">
        <v>177932.80188999997</v>
      </c>
      <c r="P398" s="339">
        <v>234107.52843000001</v>
      </c>
      <c r="Q398" s="339">
        <v>1529.9598000000001</v>
      </c>
      <c r="R398" s="340">
        <v>235637.48822999999</v>
      </c>
      <c r="S398" s="7"/>
      <c r="T398" s="7"/>
      <c r="U398" s="7"/>
      <c r="V398" s="7"/>
      <c r="W398" s="7"/>
      <c r="X398" s="7"/>
      <c r="Y398" s="7"/>
      <c r="Z398" s="7"/>
      <c r="AA398" s="7"/>
      <c r="AB398" s="7"/>
    </row>
    <row r="399" spans="1:28" s="315" customFormat="1">
      <c r="A399" s="341"/>
      <c r="B399" s="341"/>
      <c r="C399" s="336" t="s">
        <v>205</v>
      </c>
      <c r="D399" s="336" t="s">
        <v>206</v>
      </c>
      <c r="E399" s="337">
        <v>104</v>
      </c>
      <c r="F399" s="338">
        <v>14474.233330000001</v>
      </c>
      <c r="G399" s="339">
        <v>2747.8011099999999</v>
      </c>
      <c r="H399" s="339">
        <v>17222.034440000003</v>
      </c>
      <c r="I399" s="339">
        <v>54839.108540000001</v>
      </c>
      <c r="J399" s="339">
        <v>9988.1098000000002</v>
      </c>
      <c r="K399" s="339">
        <v>64827.218340000007</v>
      </c>
      <c r="L399" s="339">
        <v>29063.084719999999</v>
      </c>
      <c r="M399" s="339">
        <v>8450.8079199999993</v>
      </c>
      <c r="N399" s="339">
        <v>37513.892639999998</v>
      </c>
      <c r="O399" s="339">
        <v>119563.14542</v>
      </c>
      <c r="P399" s="339">
        <v>280142.28914999997</v>
      </c>
      <c r="Q399" s="339">
        <v>4251.2352499999997</v>
      </c>
      <c r="R399" s="340">
        <v>284393.52439999999</v>
      </c>
      <c r="S399" s="7"/>
      <c r="T399" s="7"/>
      <c r="U399" s="7"/>
      <c r="V399" s="7"/>
      <c r="W399" s="7"/>
      <c r="X399" s="7"/>
      <c r="Y399" s="7"/>
      <c r="Z399" s="7"/>
      <c r="AA399" s="7"/>
      <c r="AB399" s="7"/>
    </row>
    <row r="400" spans="1:28" s="315" customFormat="1">
      <c r="A400" s="341"/>
      <c r="B400" s="336" t="s">
        <v>5</v>
      </c>
      <c r="C400" s="336" t="s">
        <v>5</v>
      </c>
      <c r="D400" s="336" t="s">
        <v>5</v>
      </c>
      <c r="E400" s="337">
        <v>80</v>
      </c>
      <c r="F400" s="338">
        <v>306190.29595999996</v>
      </c>
      <c r="G400" s="339">
        <v>58300.820869999996</v>
      </c>
      <c r="H400" s="339">
        <v>364491.11682999996</v>
      </c>
      <c r="I400" s="339">
        <v>100249.87693000001</v>
      </c>
      <c r="J400" s="339">
        <v>52551.342020000004</v>
      </c>
      <c r="K400" s="339">
        <v>152801.21894999998</v>
      </c>
      <c r="L400" s="339">
        <v>25507.621170000002</v>
      </c>
      <c r="M400" s="339">
        <v>30277.524940000003</v>
      </c>
      <c r="N400" s="339">
        <v>55785.146110000001</v>
      </c>
      <c r="O400" s="339">
        <v>573077.48188999994</v>
      </c>
      <c r="P400" s="339">
        <v>330580.36093999998</v>
      </c>
      <c r="Q400" s="339">
        <v>39862.109490000003</v>
      </c>
      <c r="R400" s="340">
        <v>370442.47042999999</v>
      </c>
      <c r="S400" s="7"/>
      <c r="T400" s="7"/>
      <c r="U400" s="7"/>
      <c r="V400" s="7"/>
      <c r="W400" s="7"/>
      <c r="X400" s="7"/>
      <c r="Y400" s="7"/>
      <c r="Z400" s="7"/>
      <c r="AA400" s="7"/>
      <c r="AB400" s="7"/>
    </row>
    <row r="401" spans="1:28" s="315" customFormat="1">
      <c r="A401" s="341"/>
      <c r="B401" s="341"/>
      <c r="C401" s="341"/>
      <c r="D401" s="341"/>
      <c r="E401" s="342">
        <v>178</v>
      </c>
      <c r="F401" s="343">
        <v>30530.44587</v>
      </c>
      <c r="G401" s="344">
        <v>4065.7296800000004</v>
      </c>
      <c r="H401" s="344">
        <v>34596.17555</v>
      </c>
      <c r="I401" s="344">
        <v>24562.285879999999</v>
      </c>
      <c r="J401" s="344">
        <v>16891.283070000001</v>
      </c>
      <c r="K401" s="344">
        <v>41453.568950000001</v>
      </c>
      <c r="L401" s="344">
        <v>10467.76974</v>
      </c>
      <c r="M401" s="344">
        <v>8533.6656700000003</v>
      </c>
      <c r="N401" s="344">
        <v>19001.435410000002</v>
      </c>
      <c r="O401" s="344">
        <v>95051.179909999992</v>
      </c>
      <c r="P401" s="344">
        <v>219165.14953</v>
      </c>
      <c r="Q401" s="344">
        <v>17687.547770000001</v>
      </c>
      <c r="R401" s="345">
        <v>236852.6973</v>
      </c>
      <c r="S401" s="7"/>
      <c r="T401" s="7"/>
      <c r="U401" s="7"/>
      <c r="V401" s="7"/>
      <c r="W401" s="7"/>
      <c r="X401" s="7"/>
      <c r="Y401" s="7"/>
      <c r="Z401" s="7"/>
      <c r="AA401" s="7"/>
      <c r="AB401" s="7"/>
    </row>
    <row r="402" spans="1:28" s="315" customFormat="1">
      <c r="A402" s="341"/>
      <c r="B402" s="341"/>
      <c r="C402" s="341"/>
      <c r="D402" s="336" t="s">
        <v>210</v>
      </c>
      <c r="E402" s="337">
        <v>179</v>
      </c>
      <c r="F402" s="338">
        <v>28122.066329999998</v>
      </c>
      <c r="G402" s="339">
        <v>11487.341119999999</v>
      </c>
      <c r="H402" s="339">
        <v>39609.407450000006</v>
      </c>
      <c r="I402" s="339">
        <v>69016.556129999997</v>
      </c>
      <c r="J402" s="339">
        <v>48833.192320000002</v>
      </c>
      <c r="K402" s="339">
        <v>117849.74845</v>
      </c>
      <c r="L402" s="339">
        <v>37672.269619999999</v>
      </c>
      <c r="M402" s="339">
        <v>36375.567520000004</v>
      </c>
      <c r="N402" s="339">
        <v>74047.837140000003</v>
      </c>
      <c r="O402" s="339">
        <v>231506.99304</v>
      </c>
      <c r="P402" s="339">
        <v>209526.37268</v>
      </c>
      <c r="Q402" s="339">
        <v>36104.300670000004</v>
      </c>
      <c r="R402" s="340">
        <v>245630.67335</v>
      </c>
      <c r="S402" s="7"/>
      <c r="T402" s="7"/>
      <c r="U402" s="7"/>
      <c r="V402" s="7"/>
      <c r="W402" s="7"/>
      <c r="X402" s="7"/>
      <c r="Y402" s="7"/>
      <c r="Z402" s="7"/>
      <c r="AA402" s="7"/>
      <c r="AB402" s="7"/>
    </row>
    <row r="403" spans="1:28" s="315" customFormat="1">
      <c r="A403" s="341"/>
      <c r="B403" s="341"/>
      <c r="C403" s="341"/>
      <c r="D403" s="336" t="s">
        <v>211</v>
      </c>
      <c r="E403" s="337">
        <v>344</v>
      </c>
      <c r="F403" s="338">
        <v>1766.6517900000001</v>
      </c>
      <c r="G403" s="339">
        <v>4184.9852999999994</v>
      </c>
      <c r="H403" s="339">
        <v>5951.6370900000002</v>
      </c>
      <c r="I403" s="339">
        <v>28511.675620000002</v>
      </c>
      <c r="J403" s="339">
        <v>21956.799059999998</v>
      </c>
      <c r="K403" s="339">
        <v>50468.474679999999</v>
      </c>
      <c r="L403" s="339">
        <v>8649.7872799999986</v>
      </c>
      <c r="M403" s="339">
        <v>7749.4287599999998</v>
      </c>
      <c r="N403" s="339">
        <v>16399.216039999999</v>
      </c>
      <c r="O403" s="339">
        <v>72819.327810000003</v>
      </c>
      <c r="P403" s="339">
        <v>111491.04109999999</v>
      </c>
      <c r="Q403" s="339">
        <v>128.70141000000001</v>
      </c>
      <c r="R403" s="340">
        <v>111619.74251000001</v>
      </c>
      <c r="S403" s="7"/>
      <c r="T403" s="7"/>
      <c r="U403" s="7"/>
      <c r="V403" s="7"/>
      <c r="W403" s="7"/>
      <c r="X403" s="7"/>
      <c r="Y403" s="7"/>
      <c r="Z403" s="7"/>
      <c r="AA403" s="7"/>
      <c r="AB403" s="7"/>
    </row>
    <row r="404" spans="1:28" s="315" customFormat="1">
      <c r="A404" s="341"/>
      <c r="B404" s="341"/>
      <c r="C404" s="341"/>
      <c r="D404" s="336" t="s">
        <v>212</v>
      </c>
      <c r="E404" s="337">
        <v>377</v>
      </c>
      <c r="F404" s="338">
        <v>1121.5573200000001</v>
      </c>
      <c r="G404" s="339">
        <v>74.503720000000001</v>
      </c>
      <c r="H404" s="339">
        <v>1196.06104</v>
      </c>
      <c r="I404" s="339">
        <v>27894.121039999998</v>
      </c>
      <c r="J404" s="339">
        <v>12061.235269999999</v>
      </c>
      <c r="K404" s="339">
        <v>39955.356310000003</v>
      </c>
      <c r="L404" s="339">
        <v>6935.7808499999992</v>
      </c>
      <c r="M404" s="339">
        <v>4446.6991200000002</v>
      </c>
      <c r="N404" s="339">
        <v>11382.47997</v>
      </c>
      <c r="O404" s="339">
        <v>52533.897320000004</v>
      </c>
      <c r="P404" s="339">
        <v>86055.60024</v>
      </c>
      <c r="Q404" s="339">
        <v>0</v>
      </c>
      <c r="R404" s="340">
        <v>86055.60024</v>
      </c>
      <c r="S404" s="7"/>
      <c r="T404" s="7"/>
      <c r="U404" s="7"/>
      <c r="V404" s="7"/>
      <c r="W404" s="7"/>
      <c r="X404" s="7"/>
      <c r="Y404" s="7"/>
      <c r="Z404" s="7"/>
      <c r="AA404" s="7"/>
      <c r="AB404" s="7"/>
    </row>
    <row r="405" spans="1:28" s="315" customFormat="1">
      <c r="A405" s="341"/>
      <c r="B405" s="341"/>
      <c r="C405" s="341"/>
      <c r="D405" s="336" t="s">
        <v>62</v>
      </c>
      <c r="E405" s="337">
        <v>298</v>
      </c>
      <c r="F405" s="338">
        <v>2008.5168200000001</v>
      </c>
      <c r="G405" s="339">
        <v>341.48753000000005</v>
      </c>
      <c r="H405" s="339">
        <v>2350.0043500000002</v>
      </c>
      <c r="I405" s="339">
        <v>22972.848050000001</v>
      </c>
      <c r="J405" s="339">
        <v>8005.3375999999998</v>
      </c>
      <c r="K405" s="339">
        <v>30978.185649999999</v>
      </c>
      <c r="L405" s="339">
        <v>5397.0640400000002</v>
      </c>
      <c r="M405" s="339">
        <v>2704.4548399999999</v>
      </c>
      <c r="N405" s="339">
        <v>8101.5188799999996</v>
      </c>
      <c r="O405" s="339">
        <v>41429.708880000006</v>
      </c>
      <c r="P405" s="339">
        <v>113986.88106</v>
      </c>
      <c r="Q405" s="339">
        <v>1924.05106</v>
      </c>
      <c r="R405" s="340">
        <v>115910.93212</v>
      </c>
      <c r="S405" s="7"/>
      <c r="T405" s="7"/>
      <c r="U405" s="7"/>
      <c r="V405" s="7"/>
      <c r="W405" s="7"/>
      <c r="X405" s="7"/>
      <c r="Y405" s="7"/>
      <c r="Z405" s="7"/>
      <c r="AA405" s="7"/>
      <c r="AB405" s="7"/>
    </row>
    <row r="406" spans="1:28" s="315" customFormat="1">
      <c r="A406" s="341"/>
      <c r="B406" s="341"/>
      <c r="C406" s="341"/>
      <c r="D406" s="336" t="s">
        <v>213</v>
      </c>
      <c r="E406" s="337">
        <v>316</v>
      </c>
      <c r="F406" s="338">
        <v>2187.3482300000001</v>
      </c>
      <c r="G406" s="339">
        <v>920.38589000000002</v>
      </c>
      <c r="H406" s="339">
        <v>3107.7341200000001</v>
      </c>
      <c r="I406" s="339">
        <v>34570.965810000002</v>
      </c>
      <c r="J406" s="339">
        <v>16443.429050000002</v>
      </c>
      <c r="K406" s="339">
        <v>51014.39486</v>
      </c>
      <c r="L406" s="339">
        <v>13593.64544</v>
      </c>
      <c r="M406" s="339">
        <v>10322.362210000001</v>
      </c>
      <c r="N406" s="339">
        <v>23916.00765</v>
      </c>
      <c r="O406" s="339">
        <v>78038.136629999994</v>
      </c>
      <c r="P406" s="339">
        <v>89665.154999999999</v>
      </c>
      <c r="Q406" s="339">
        <v>858.52431999999999</v>
      </c>
      <c r="R406" s="340">
        <v>90523.679319999996</v>
      </c>
      <c r="S406" s="7"/>
      <c r="T406" s="7"/>
      <c r="U406" s="7"/>
      <c r="V406" s="7"/>
      <c r="W406" s="7"/>
      <c r="X406" s="7"/>
      <c r="Y406" s="7"/>
      <c r="Z406" s="7"/>
      <c r="AA406" s="7"/>
      <c r="AB406" s="7"/>
    </row>
    <row r="407" spans="1:28" s="315" customFormat="1">
      <c r="A407" s="341"/>
      <c r="B407" s="336" t="s">
        <v>7</v>
      </c>
      <c r="C407" s="336" t="s">
        <v>7</v>
      </c>
      <c r="D407" s="336" t="s">
        <v>7</v>
      </c>
      <c r="E407" s="337">
        <v>108</v>
      </c>
      <c r="F407" s="338">
        <v>35041.15986</v>
      </c>
      <c r="G407" s="339">
        <v>45961.926659999997</v>
      </c>
      <c r="H407" s="339">
        <v>81003.086519999997</v>
      </c>
      <c r="I407" s="339">
        <v>126812.91806</v>
      </c>
      <c r="J407" s="339">
        <v>19903.952809999999</v>
      </c>
      <c r="K407" s="339">
        <v>146716.87087000001</v>
      </c>
      <c r="L407" s="339">
        <v>41118.604350000001</v>
      </c>
      <c r="M407" s="339">
        <v>8706.582980000001</v>
      </c>
      <c r="N407" s="339">
        <v>49825.187330000001</v>
      </c>
      <c r="O407" s="339">
        <v>277545.14472000004</v>
      </c>
      <c r="P407" s="339">
        <v>288687.80702999997</v>
      </c>
      <c r="Q407" s="339">
        <v>8664.539490000001</v>
      </c>
      <c r="R407" s="340">
        <v>297352.34651999996</v>
      </c>
      <c r="S407" s="7"/>
      <c r="T407" s="7"/>
      <c r="U407" s="7"/>
      <c r="V407" s="7"/>
      <c r="W407" s="7"/>
      <c r="X407" s="7"/>
      <c r="Y407" s="7"/>
      <c r="Z407" s="7"/>
      <c r="AA407" s="7"/>
      <c r="AB407" s="7"/>
    </row>
    <row r="408" spans="1:28" s="315" customFormat="1">
      <c r="A408" s="341"/>
      <c r="B408" s="341"/>
      <c r="C408" s="341"/>
      <c r="D408" s="341"/>
      <c r="E408" s="342">
        <v>294</v>
      </c>
      <c r="F408" s="343">
        <v>10977.96557</v>
      </c>
      <c r="G408" s="344">
        <v>12929.014029999998</v>
      </c>
      <c r="H408" s="344">
        <v>23906.979600000002</v>
      </c>
      <c r="I408" s="344">
        <v>86579.0867</v>
      </c>
      <c r="J408" s="344">
        <v>23611.077949999999</v>
      </c>
      <c r="K408" s="344">
        <v>110190.16465000001</v>
      </c>
      <c r="L408" s="344">
        <v>27392.959449999998</v>
      </c>
      <c r="M408" s="344">
        <v>12466.459939999999</v>
      </c>
      <c r="N408" s="344">
        <v>39859.419390000003</v>
      </c>
      <c r="O408" s="344">
        <v>173956.56363999998</v>
      </c>
      <c r="P408" s="344">
        <v>94093.163979999998</v>
      </c>
      <c r="Q408" s="344">
        <v>4945.34609</v>
      </c>
      <c r="R408" s="345">
        <v>99038.510069999989</v>
      </c>
      <c r="S408" s="7"/>
      <c r="T408" s="7"/>
      <c r="U408" s="7"/>
      <c r="V408" s="7"/>
      <c r="W408" s="7"/>
      <c r="X408" s="7"/>
      <c r="Y408" s="7"/>
      <c r="Z408" s="7"/>
      <c r="AA408" s="7"/>
      <c r="AB408" s="7"/>
    </row>
    <row r="409" spans="1:28" s="315" customFormat="1">
      <c r="A409" s="341"/>
      <c r="B409" s="341"/>
      <c r="C409" s="336" t="s">
        <v>225</v>
      </c>
      <c r="D409" s="336" t="s">
        <v>225</v>
      </c>
      <c r="E409" s="337">
        <v>343</v>
      </c>
      <c r="F409" s="338">
        <v>14506.53606</v>
      </c>
      <c r="G409" s="339">
        <v>1020.35591</v>
      </c>
      <c r="H409" s="339">
        <v>15526.891970000001</v>
      </c>
      <c r="I409" s="339">
        <v>22363.552809999997</v>
      </c>
      <c r="J409" s="339">
        <v>1310.4000600000002</v>
      </c>
      <c r="K409" s="339">
        <v>23673.952870000001</v>
      </c>
      <c r="L409" s="339">
        <v>3145.1211499999999</v>
      </c>
      <c r="M409" s="339">
        <v>479.05297999999999</v>
      </c>
      <c r="N409" s="339">
        <v>3624.1741299999999</v>
      </c>
      <c r="O409" s="339">
        <v>42825.018969999997</v>
      </c>
      <c r="P409" s="339">
        <v>243189.84156999999</v>
      </c>
      <c r="Q409" s="339">
        <v>0</v>
      </c>
      <c r="R409" s="340">
        <v>243189.84156999999</v>
      </c>
      <c r="S409" s="7"/>
      <c r="T409" s="7"/>
      <c r="U409" s="7"/>
      <c r="V409" s="7"/>
      <c r="W409" s="7"/>
      <c r="X409" s="7"/>
      <c r="Y409" s="7"/>
      <c r="Z409" s="7"/>
      <c r="AA409" s="7"/>
      <c r="AB409" s="7"/>
    </row>
    <row r="410" spans="1:28" s="315" customFormat="1">
      <c r="A410" s="341"/>
      <c r="B410" s="336" t="s">
        <v>8</v>
      </c>
      <c r="C410" s="336" t="s">
        <v>226</v>
      </c>
      <c r="D410" s="336" t="s">
        <v>8</v>
      </c>
      <c r="E410" s="337">
        <v>3</v>
      </c>
      <c r="F410" s="338">
        <v>428929.68683999998</v>
      </c>
      <c r="G410" s="339">
        <v>101422.67257</v>
      </c>
      <c r="H410" s="339">
        <v>530352.35941000003</v>
      </c>
      <c r="I410" s="339">
        <v>107982.71740000001</v>
      </c>
      <c r="J410" s="339">
        <v>44955.467750000003</v>
      </c>
      <c r="K410" s="339">
        <v>152938.18515</v>
      </c>
      <c r="L410" s="339">
        <v>42192.822340000006</v>
      </c>
      <c r="M410" s="339">
        <v>25846.212960000001</v>
      </c>
      <c r="N410" s="339">
        <v>68039.035300000003</v>
      </c>
      <c r="O410" s="339">
        <v>751329.57986000006</v>
      </c>
      <c r="P410" s="339">
        <v>113567.31448999999</v>
      </c>
      <c r="Q410" s="339">
        <v>9800.4910899999995</v>
      </c>
      <c r="R410" s="340">
        <v>123367.80558</v>
      </c>
      <c r="S410" s="7"/>
      <c r="T410" s="7"/>
      <c r="U410" s="7"/>
      <c r="V410" s="7"/>
      <c r="W410" s="7"/>
      <c r="X410" s="7"/>
      <c r="Y410" s="7"/>
      <c r="Z410" s="7"/>
      <c r="AA410" s="7"/>
      <c r="AB410" s="7"/>
    </row>
    <row r="411" spans="1:28" s="315" customFormat="1">
      <c r="A411" s="341"/>
      <c r="B411" s="341"/>
      <c r="C411" s="341"/>
      <c r="D411" s="341"/>
      <c r="E411" s="342">
        <v>109</v>
      </c>
      <c r="F411" s="343">
        <v>12967.916039999998</v>
      </c>
      <c r="G411" s="344">
        <v>5914.8421200000003</v>
      </c>
      <c r="H411" s="344">
        <v>18882.758160000001</v>
      </c>
      <c r="I411" s="344">
        <v>25555.058510000003</v>
      </c>
      <c r="J411" s="344">
        <v>8984.8816199999983</v>
      </c>
      <c r="K411" s="344">
        <v>34539.940130000003</v>
      </c>
      <c r="L411" s="344">
        <v>16950.50891</v>
      </c>
      <c r="M411" s="344">
        <v>8733.1794800000007</v>
      </c>
      <c r="N411" s="344">
        <v>25683.688389999999</v>
      </c>
      <c r="O411" s="344">
        <v>79106.386680000011</v>
      </c>
      <c r="P411" s="344">
        <v>34341.341479999995</v>
      </c>
      <c r="Q411" s="344">
        <v>1575.1941299999999</v>
      </c>
      <c r="R411" s="345">
        <v>35916.535609999999</v>
      </c>
      <c r="S411" s="7"/>
      <c r="T411" s="7"/>
      <c r="U411" s="7"/>
      <c r="V411" s="7"/>
      <c r="W411" s="7"/>
      <c r="X411" s="7"/>
      <c r="Y411" s="7"/>
      <c r="Z411" s="7"/>
      <c r="AA411" s="7"/>
      <c r="AB411" s="7"/>
    </row>
    <row r="412" spans="1:28" s="315" customFormat="1">
      <c r="A412" s="341"/>
      <c r="B412" s="341"/>
      <c r="C412" s="341"/>
      <c r="D412" s="341"/>
      <c r="E412" s="342">
        <v>361</v>
      </c>
      <c r="F412" s="343">
        <v>1695.5366999999999</v>
      </c>
      <c r="G412" s="344">
        <v>1467.7781499999999</v>
      </c>
      <c r="H412" s="344">
        <v>3163.3148500000002</v>
      </c>
      <c r="I412" s="344">
        <v>30682.02691</v>
      </c>
      <c r="J412" s="344">
        <v>10071.23128</v>
      </c>
      <c r="K412" s="344">
        <v>40753.25819</v>
      </c>
      <c r="L412" s="344">
        <v>16818.851760000001</v>
      </c>
      <c r="M412" s="344">
        <v>7216.7547100000002</v>
      </c>
      <c r="N412" s="344">
        <v>24035.606469999999</v>
      </c>
      <c r="O412" s="344">
        <v>67952.179510000002</v>
      </c>
      <c r="P412" s="344">
        <v>42970.173049999998</v>
      </c>
      <c r="Q412" s="344">
        <v>1227.4852599999999</v>
      </c>
      <c r="R412" s="345">
        <v>44197.658309999999</v>
      </c>
      <c r="S412" s="7"/>
      <c r="T412" s="7"/>
      <c r="U412" s="7"/>
      <c r="V412" s="7"/>
      <c r="W412" s="7"/>
      <c r="X412" s="7"/>
      <c r="Y412" s="7"/>
      <c r="Z412" s="7"/>
      <c r="AA412" s="7"/>
      <c r="AB412" s="7"/>
    </row>
    <row r="413" spans="1:28" s="315" customFormat="1">
      <c r="A413" s="341"/>
      <c r="B413" s="341"/>
      <c r="C413" s="341"/>
      <c r="D413" s="336" t="s">
        <v>96</v>
      </c>
      <c r="E413" s="337">
        <v>319</v>
      </c>
      <c r="F413" s="338">
        <v>1953.9703300000001</v>
      </c>
      <c r="G413" s="339">
        <v>288.62721000000005</v>
      </c>
      <c r="H413" s="339">
        <v>2242.5975400000002</v>
      </c>
      <c r="I413" s="339">
        <v>29219.34836</v>
      </c>
      <c r="J413" s="339">
        <v>3693.0199900000002</v>
      </c>
      <c r="K413" s="339">
        <v>32912.368350000004</v>
      </c>
      <c r="L413" s="339">
        <v>10673.9251</v>
      </c>
      <c r="M413" s="339">
        <v>2471.0319</v>
      </c>
      <c r="N413" s="339">
        <v>13144.957</v>
      </c>
      <c r="O413" s="339">
        <v>48299.922890000002</v>
      </c>
      <c r="P413" s="339">
        <v>46325.33943</v>
      </c>
      <c r="Q413" s="339">
        <v>376.98960999999997</v>
      </c>
      <c r="R413" s="340">
        <v>46702.329039999997</v>
      </c>
      <c r="S413" s="7"/>
      <c r="T413" s="7"/>
      <c r="U413" s="7"/>
      <c r="V413" s="7"/>
      <c r="W413" s="7"/>
      <c r="X413" s="7"/>
      <c r="Y413" s="7"/>
      <c r="Z413" s="7"/>
      <c r="AA413" s="7"/>
      <c r="AB413" s="7"/>
    </row>
    <row r="414" spans="1:28" s="315" customFormat="1">
      <c r="A414" s="341"/>
      <c r="B414" s="341"/>
      <c r="C414" s="341"/>
      <c r="D414" s="336" t="s">
        <v>227</v>
      </c>
      <c r="E414" s="337">
        <v>91</v>
      </c>
      <c r="F414" s="338">
        <v>8919.0151100000003</v>
      </c>
      <c r="G414" s="339">
        <v>48247.357469999995</v>
      </c>
      <c r="H414" s="339">
        <v>57166.372579999996</v>
      </c>
      <c r="I414" s="339">
        <v>33860.3946</v>
      </c>
      <c r="J414" s="339">
        <v>30319.772789999999</v>
      </c>
      <c r="K414" s="339">
        <v>64180.167390000002</v>
      </c>
      <c r="L414" s="339">
        <v>29051.364320000001</v>
      </c>
      <c r="M414" s="339">
        <v>25249.602890000002</v>
      </c>
      <c r="N414" s="339">
        <v>54300.967210000003</v>
      </c>
      <c r="O414" s="339">
        <v>175647.50718000002</v>
      </c>
      <c r="P414" s="339">
        <v>68193.496870000003</v>
      </c>
      <c r="Q414" s="339">
        <v>200179.36656999998</v>
      </c>
      <c r="R414" s="340">
        <v>268372.86343999999</v>
      </c>
      <c r="S414" s="7"/>
      <c r="T414" s="7"/>
      <c r="U414" s="7"/>
      <c r="V414" s="7"/>
      <c r="W414" s="7"/>
      <c r="X414" s="7"/>
      <c r="Y414" s="7"/>
      <c r="Z414" s="7"/>
      <c r="AA414" s="7"/>
      <c r="AB414" s="7"/>
    </row>
    <row r="415" spans="1:28" s="315" customFormat="1">
      <c r="A415" s="341"/>
      <c r="B415" s="336" t="s">
        <v>9</v>
      </c>
      <c r="C415" s="336" t="s">
        <v>9</v>
      </c>
      <c r="D415" s="336" t="s">
        <v>9</v>
      </c>
      <c r="E415" s="337">
        <v>111</v>
      </c>
      <c r="F415" s="338">
        <v>70357.635330000005</v>
      </c>
      <c r="G415" s="339">
        <v>9408.3431999999993</v>
      </c>
      <c r="H415" s="339">
        <v>79765.978530000008</v>
      </c>
      <c r="I415" s="339">
        <v>115325.17359000001</v>
      </c>
      <c r="J415" s="339">
        <v>94177.965830000001</v>
      </c>
      <c r="K415" s="339">
        <v>209503.13941999999</v>
      </c>
      <c r="L415" s="339">
        <v>35213.317940000001</v>
      </c>
      <c r="M415" s="339">
        <v>35086.169000000002</v>
      </c>
      <c r="N415" s="339">
        <v>70299.486940000003</v>
      </c>
      <c r="O415" s="339">
        <v>359568.60488999996</v>
      </c>
      <c r="P415" s="339">
        <v>382946.88016</v>
      </c>
      <c r="Q415" s="339">
        <v>9095.3311400000002</v>
      </c>
      <c r="R415" s="340">
        <v>392042.21130000002</v>
      </c>
      <c r="S415" s="7"/>
      <c r="T415" s="7"/>
      <c r="U415" s="7"/>
      <c r="V415" s="7"/>
      <c r="W415" s="7"/>
      <c r="X415" s="7"/>
      <c r="Y415" s="7"/>
      <c r="Z415" s="7"/>
      <c r="AA415" s="7"/>
      <c r="AB415" s="7"/>
    </row>
    <row r="416" spans="1:28" s="315" customFormat="1">
      <c r="A416" s="341"/>
      <c r="B416" s="341"/>
      <c r="C416" s="341"/>
      <c r="D416" s="341"/>
      <c r="E416" s="342">
        <v>314</v>
      </c>
      <c r="F416" s="343">
        <v>3010.4863799999998</v>
      </c>
      <c r="G416" s="344">
        <v>759.28346999999997</v>
      </c>
      <c r="H416" s="344">
        <v>3769.7698500000001</v>
      </c>
      <c r="I416" s="344">
        <v>31230.768390000001</v>
      </c>
      <c r="J416" s="344">
        <v>21586.398249999998</v>
      </c>
      <c r="K416" s="344">
        <v>52817.166640000003</v>
      </c>
      <c r="L416" s="344">
        <v>9437.8278499999997</v>
      </c>
      <c r="M416" s="344">
        <v>10106.705169999999</v>
      </c>
      <c r="N416" s="344">
        <v>19544.533019999999</v>
      </c>
      <c r="O416" s="344">
        <v>76131.46951000001</v>
      </c>
      <c r="P416" s="344">
        <v>75691.711779999998</v>
      </c>
      <c r="Q416" s="344">
        <v>2500.14851</v>
      </c>
      <c r="R416" s="345">
        <v>78191.860290000011</v>
      </c>
      <c r="S416" s="7"/>
      <c r="T416" s="7"/>
      <c r="U416" s="7"/>
      <c r="V416" s="7"/>
      <c r="W416" s="7"/>
      <c r="X416" s="7"/>
      <c r="Y416" s="7"/>
      <c r="Z416" s="7"/>
      <c r="AA416" s="7"/>
      <c r="AB416" s="7"/>
    </row>
    <row r="417" spans="1:28" s="315" customFormat="1">
      <c r="A417" s="341"/>
      <c r="B417" s="341"/>
      <c r="C417" s="341"/>
      <c r="D417" s="336" t="s">
        <v>322</v>
      </c>
      <c r="E417" s="337">
        <v>359</v>
      </c>
      <c r="F417" s="338">
        <v>7335.3223699999999</v>
      </c>
      <c r="G417" s="339">
        <v>1401.9105199999999</v>
      </c>
      <c r="H417" s="339">
        <v>8737.2328900000011</v>
      </c>
      <c r="I417" s="339">
        <v>16707.95737</v>
      </c>
      <c r="J417" s="339">
        <v>10304.845670000001</v>
      </c>
      <c r="K417" s="339">
        <v>27012.803039999999</v>
      </c>
      <c r="L417" s="339">
        <v>7225.0250700000006</v>
      </c>
      <c r="M417" s="339">
        <v>10429.1651</v>
      </c>
      <c r="N417" s="339">
        <v>17654.190170000002</v>
      </c>
      <c r="O417" s="339">
        <v>53404.2261</v>
      </c>
      <c r="P417" s="339">
        <v>60993.485139999997</v>
      </c>
      <c r="Q417" s="339">
        <v>0</v>
      </c>
      <c r="R417" s="340">
        <v>60993.485139999997</v>
      </c>
      <c r="S417" s="7"/>
      <c r="T417" s="7"/>
      <c r="U417" s="7"/>
      <c r="V417" s="7"/>
      <c r="W417" s="7"/>
      <c r="X417" s="7"/>
      <c r="Y417" s="7"/>
      <c r="Z417" s="7"/>
      <c r="AA417" s="7"/>
      <c r="AB417" s="7"/>
    </row>
    <row r="418" spans="1:28" s="315" customFormat="1">
      <c r="A418" s="341"/>
      <c r="B418" s="341"/>
      <c r="C418" s="341"/>
      <c r="D418" s="336" t="s">
        <v>231</v>
      </c>
      <c r="E418" s="337">
        <v>389</v>
      </c>
      <c r="F418" s="338">
        <v>3711.22055</v>
      </c>
      <c r="G418" s="339">
        <v>740.63540999999998</v>
      </c>
      <c r="H418" s="339">
        <v>4451.8559599999999</v>
      </c>
      <c r="I418" s="339">
        <v>22480.156649999997</v>
      </c>
      <c r="J418" s="339">
        <v>18283.690649999997</v>
      </c>
      <c r="K418" s="339">
        <v>40763.847299999994</v>
      </c>
      <c r="L418" s="339">
        <v>9908.3384800000003</v>
      </c>
      <c r="M418" s="339">
        <v>6959.87554</v>
      </c>
      <c r="N418" s="339">
        <v>16868.214019999999</v>
      </c>
      <c r="O418" s="339">
        <v>62083.917280000001</v>
      </c>
      <c r="P418" s="339">
        <v>79096.288079999998</v>
      </c>
      <c r="Q418" s="339">
        <v>0</v>
      </c>
      <c r="R418" s="340">
        <v>79096.288079999998</v>
      </c>
      <c r="S418" s="7"/>
      <c r="T418" s="7"/>
      <c r="U418" s="7"/>
      <c r="V418" s="7"/>
      <c r="W418" s="7"/>
      <c r="X418" s="7"/>
      <c r="Y418" s="7"/>
      <c r="Z418" s="7"/>
      <c r="AA418" s="7"/>
      <c r="AB418" s="7"/>
    </row>
    <row r="419" spans="1:28" s="315" customFormat="1">
      <c r="A419" s="341"/>
      <c r="B419" s="336" t="s">
        <v>236</v>
      </c>
      <c r="C419" s="336" t="s">
        <v>236</v>
      </c>
      <c r="D419" s="336" t="s">
        <v>236</v>
      </c>
      <c r="E419" s="337">
        <v>246</v>
      </c>
      <c r="F419" s="338">
        <v>12124.116599999999</v>
      </c>
      <c r="G419" s="339">
        <v>1593.0922399999999</v>
      </c>
      <c r="H419" s="339">
        <v>13717.208839999999</v>
      </c>
      <c r="I419" s="339">
        <v>47902.559580000001</v>
      </c>
      <c r="J419" s="339">
        <v>7193.6237999999994</v>
      </c>
      <c r="K419" s="339">
        <v>55096.183380000002</v>
      </c>
      <c r="L419" s="339">
        <v>18953.07604</v>
      </c>
      <c r="M419" s="339">
        <v>7472.4677499999998</v>
      </c>
      <c r="N419" s="339">
        <v>26425.54379</v>
      </c>
      <c r="O419" s="339">
        <v>95238.936010000005</v>
      </c>
      <c r="P419" s="339">
        <v>275067.35749000002</v>
      </c>
      <c r="Q419" s="339">
        <v>214.44186999999999</v>
      </c>
      <c r="R419" s="340">
        <v>275281.79936</v>
      </c>
      <c r="S419" s="7"/>
      <c r="T419" s="7"/>
      <c r="U419" s="7"/>
      <c r="V419" s="7"/>
      <c r="W419" s="7"/>
      <c r="X419" s="7"/>
      <c r="Y419" s="7"/>
      <c r="Z419" s="7"/>
      <c r="AA419" s="7"/>
      <c r="AB419" s="7"/>
    </row>
    <row r="420" spans="1:28" s="315" customFormat="1">
      <c r="A420" s="341"/>
      <c r="B420" s="341"/>
      <c r="C420" s="341"/>
      <c r="D420" s="341"/>
      <c r="E420" s="342">
        <v>346</v>
      </c>
      <c r="F420" s="343">
        <v>2800.2406700000001</v>
      </c>
      <c r="G420" s="344">
        <v>23.990689999999997</v>
      </c>
      <c r="H420" s="344">
        <v>2824.2313599999998</v>
      </c>
      <c r="I420" s="344">
        <v>19373.56479</v>
      </c>
      <c r="J420" s="344">
        <v>5243.8809199999996</v>
      </c>
      <c r="K420" s="344">
        <v>24617.44571</v>
      </c>
      <c r="L420" s="344">
        <v>8004.4536900000003</v>
      </c>
      <c r="M420" s="344">
        <v>3169.14399</v>
      </c>
      <c r="N420" s="344">
        <v>11173.597679999999</v>
      </c>
      <c r="O420" s="344">
        <v>38615.274749999997</v>
      </c>
      <c r="P420" s="344">
        <v>70527.240519999992</v>
      </c>
      <c r="Q420" s="344">
        <v>0</v>
      </c>
      <c r="R420" s="345">
        <v>70527.240519999992</v>
      </c>
      <c r="S420" s="7"/>
      <c r="T420" s="7"/>
      <c r="U420" s="7"/>
      <c r="V420" s="7"/>
      <c r="W420" s="7"/>
      <c r="X420" s="7"/>
      <c r="Y420" s="7"/>
      <c r="Z420" s="7"/>
      <c r="AA420" s="7"/>
      <c r="AB420" s="7"/>
    </row>
    <row r="421" spans="1:28" s="315" customFormat="1">
      <c r="A421" s="341"/>
      <c r="B421" s="336" t="s">
        <v>12</v>
      </c>
      <c r="C421" s="336" t="s">
        <v>239</v>
      </c>
      <c r="D421" s="336" t="s">
        <v>240</v>
      </c>
      <c r="E421" s="337">
        <v>183</v>
      </c>
      <c r="F421" s="338">
        <v>14874.60613</v>
      </c>
      <c r="G421" s="339">
        <v>487.70335</v>
      </c>
      <c r="H421" s="339">
        <v>15362.30948</v>
      </c>
      <c r="I421" s="339">
        <v>25700.450370000002</v>
      </c>
      <c r="J421" s="339">
        <v>14778.408359999999</v>
      </c>
      <c r="K421" s="339">
        <v>40478.85873</v>
      </c>
      <c r="L421" s="339">
        <v>15138.601650000001</v>
      </c>
      <c r="M421" s="339">
        <v>6880.8215</v>
      </c>
      <c r="N421" s="339">
        <v>22019.423149999999</v>
      </c>
      <c r="O421" s="339">
        <v>77860.591360000006</v>
      </c>
      <c r="P421" s="339">
        <v>185067.10334</v>
      </c>
      <c r="Q421" s="339">
        <v>37699.964449999999</v>
      </c>
      <c r="R421" s="340">
        <v>222767.06779</v>
      </c>
      <c r="S421" s="7"/>
      <c r="T421" s="7"/>
      <c r="U421" s="7"/>
      <c r="V421" s="7"/>
      <c r="W421" s="7"/>
      <c r="X421" s="7"/>
      <c r="Y421" s="7"/>
      <c r="Z421" s="7"/>
      <c r="AA421" s="7"/>
      <c r="AB421" s="7"/>
    </row>
    <row r="422" spans="1:28" s="315" customFormat="1">
      <c r="A422" s="341"/>
      <c r="B422" s="341"/>
      <c r="C422" s="336" t="s">
        <v>12</v>
      </c>
      <c r="D422" s="336" t="s">
        <v>12</v>
      </c>
      <c r="E422" s="337">
        <v>182</v>
      </c>
      <c r="F422" s="338">
        <v>21676.675829999996</v>
      </c>
      <c r="G422" s="339">
        <v>11309.73785</v>
      </c>
      <c r="H422" s="339">
        <v>32986.413679999998</v>
      </c>
      <c r="I422" s="339">
        <v>56110.486490000003</v>
      </c>
      <c r="J422" s="339">
        <v>22874.73099</v>
      </c>
      <c r="K422" s="339">
        <v>78985.217480000007</v>
      </c>
      <c r="L422" s="339">
        <v>28227.918590000001</v>
      </c>
      <c r="M422" s="339">
        <v>23536.096879999997</v>
      </c>
      <c r="N422" s="339">
        <v>51764.015469999998</v>
      </c>
      <c r="O422" s="339">
        <v>163735.64663</v>
      </c>
      <c r="P422" s="339">
        <v>136150.47357</v>
      </c>
      <c r="Q422" s="339">
        <v>65501.210920000005</v>
      </c>
      <c r="R422" s="340">
        <v>201651.68449000001</v>
      </c>
      <c r="S422" s="7"/>
      <c r="T422" s="7"/>
      <c r="U422" s="7"/>
      <c r="V422" s="7"/>
      <c r="W422" s="7"/>
      <c r="X422" s="7"/>
      <c r="Y422" s="7"/>
      <c r="Z422" s="7"/>
      <c r="AA422" s="7"/>
      <c r="AB422" s="7"/>
    </row>
    <row r="423" spans="1:28" s="315" customFormat="1">
      <c r="A423" s="341"/>
      <c r="B423" s="341"/>
      <c r="C423" s="336" t="s">
        <v>243</v>
      </c>
      <c r="D423" s="336" t="s">
        <v>243</v>
      </c>
      <c r="E423" s="337">
        <v>237</v>
      </c>
      <c r="F423" s="338">
        <v>3563.7424700000001</v>
      </c>
      <c r="G423" s="339">
        <v>186.85795000000002</v>
      </c>
      <c r="H423" s="339">
        <v>3750.6004199999998</v>
      </c>
      <c r="I423" s="339">
        <v>15535.928759999999</v>
      </c>
      <c r="J423" s="339">
        <v>3410.4169700000002</v>
      </c>
      <c r="K423" s="339">
        <v>18946.345730000001</v>
      </c>
      <c r="L423" s="339">
        <v>8809.1839</v>
      </c>
      <c r="M423" s="339">
        <v>1694.4001899999998</v>
      </c>
      <c r="N423" s="339">
        <v>10503.58409</v>
      </c>
      <c r="O423" s="339">
        <v>33200.53024</v>
      </c>
      <c r="P423" s="339">
        <v>59695.128929999999</v>
      </c>
      <c r="Q423" s="339">
        <v>1964.3135199999999</v>
      </c>
      <c r="R423" s="340">
        <v>61659.442450000002</v>
      </c>
      <c r="S423" s="7"/>
      <c r="T423" s="7"/>
      <c r="U423" s="7"/>
      <c r="V423" s="7"/>
      <c r="W423" s="7"/>
      <c r="X423" s="7"/>
      <c r="Y423" s="7"/>
      <c r="Z423" s="7"/>
      <c r="AA423" s="7"/>
      <c r="AB423" s="7"/>
    </row>
    <row r="424" spans="1:28" s="315" customFormat="1">
      <c r="A424" s="341"/>
      <c r="B424" s="336" t="s">
        <v>244</v>
      </c>
      <c r="C424" s="336" t="s">
        <v>245</v>
      </c>
      <c r="D424" s="336" t="s">
        <v>245</v>
      </c>
      <c r="E424" s="337">
        <v>375</v>
      </c>
      <c r="F424" s="338">
        <v>7326.8169900000003</v>
      </c>
      <c r="G424" s="339">
        <v>102.69998</v>
      </c>
      <c r="H424" s="339">
        <v>7429.5169699999997</v>
      </c>
      <c r="I424" s="339">
        <v>13421.164150000001</v>
      </c>
      <c r="J424" s="339">
        <v>1922.80331</v>
      </c>
      <c r="K424" s="339">
        <v>15343.967460000002</v>
      </c>
      <c r="L424" s="339">
        <v>6514.7232899999999</v>
      </c>
      <c r="M424" s="339">
        <v>4329.0910800000001</v>
      </c>
      <c r="N424" s="339">
        <v>10843.81437</v>
      </c>
      <c r="O424" s="339">
        <v>33617.298799999997</v>
      </c>
      <c r="P424" s="339">
        <v>77021.669049999997</v>
      </c>
      <c r="Q424" s="339">
        <v>0</v>
      </c>
      <c r="R424" s="340">
        <v>77021.669049999997</v>
      </c>
      <c r="S424" s="7"/>
      <c r="T424" s="7"/>
      <c r="U424" s="7"/>
      <c r="V424" s="7"/>
      <c r="W424" s="7"/>
      <c r="X424" s="7"/>
      <c r="Y424" s="7"/>
      <c r="Z424" s="7"/>
      <c r="AA424" s="7"/>
      <c r="AB424" s="7"/>
    </row>
    <row r="425" spans="1:28" s="315" customFormat="1">
      <c r="A425" s="341"/>
      <c r="B425" s="341"/>
      <c r="C425" s="336" t="s">
        <v>247</v>
      </c>
      <c r="D425" s="336" t="s">
        <v>248</v>
      </c>
      <c r="E425" s="337">
        <v>308</v>
      </c>
      <c r="F425" s="338">
        <v>1992.3480300000001</v>
      </c>
      <c r="G425" s="339">
        <v>960.76972000000001</v>
      </c>
      <c r="H425" s="339">
        <v>2953.1177499999999</v>
      </c>
      <c r="I425" s="339">
        <v>31443.095260000002</v>
      </c>
      <c r="J425" s="339">
        <v>7423.7426599999999</v>
      </c>
      <c r="K425" s="339">
        <v>38866.837920000005</v>
      </c>
      <c r="L425" s="339">
        <v>15888.396769999999</v>
      </c>
      <c r="M425" s="339">
        <v>6139.0838899999999</v>
      </c>
      <c r="N425" s="339">
        <v>22027.480660000001</v>
      </c>
      <c r="O425" s="339">
        <v>63847.436329999997</v>
      </c>
      <c r="P425" s="339">
        <v>121388.83064</v>
      </c>
      <c r="Q425" s="339">
        <v>0</v>
      </c>
      <c r="R425" s="340">
        <v>121388.83064</v>
      </c>
      <c r="S425" s="7"/>
      <c r="T425" s="7"/>
      <c r="U425" s="7"/>
      <c r="V425" s="7"/>
      <c r="W425" s="7"/>
      <c r="X425" s="7"/>
      <c r="Y425" s="7"/>
      <c r="Z425" s="7"/>
      <c r="AA425" s="7"/>
      <c r="AB425" s="7"/>
    </row>
    <row r="426" spans="1:28" s="315" customFormat="1">
      <c r="A426" s="341"/>
      <c r="B426" s="341"/>
      <c r="C426" s="341"/>
      <c r="D426" s="336" t="s">
        <v>247</v>
      </c>
      <c r="E426" s="337">
        <v>107</v>
      </c>
      <c r="F426" s="338">
        <v>33365.568299999999</v>
      </c>
      <c r="G426" s="339">
        <v>2935.0269199999998</v>
      </c>
      <c r="H426" s="339">
        <v>36300.595219999996</v>
      </c>
      <c r="I426" s="339">
        <v>91545.591950000002</v>
      </c>
      <c r="J426" s="339">
        <v>21234.43547</v>
      </c>
      <c r="K426" s="339">
        <v>112780.02742</v>
      </c>
      <c r="L426" s="339">
        <v>44003.225599999998</v>
      </c>
      <c r="M426" s="339">
        <v>29879.080899999997</v>
      </c>
      <c r="N426" s="339">
        <v>73882.306500000006</v>
      </c>
      <c r="O426" s="339">
        <v>222962.92913999999</v>
      </c>
      <c r="P426" s="339">
        <v>321248.53683999996</v>
      </c>
      <c r="Q426" s="339">
        <v>2739.5359700000004</v>
      </c>
      <c r="R426" s="340">
        <v>323988.07280999998</v>
      </c>
      <c r="S426" s="7"/>
      <c r="T426" s="7"/>
      <c r="U426" s="7"/>
      <c r="V426" s="7"/>
      <c r="W426" s="7"/>
      <c r="X426" s="7"/>
      <c r="Y426" s="7"/>
      <c r="Z426" s="7"/>
      <c r="AA426" s="7"/>
      <c r="AB426" s="7"/>
    </row>
    <row r="427" spans="1:28" s="315" customFormat="1">
      <c r="A427" s="341"/>
      <c r="B427" s="341"/>
      <c r="C427" s="341"/>
      <c r="D427" s="341"/>
      <c r="E427" s="342">
        <v>304</v>
      </c>
      <c r="F427" s="343">
        <v>1319.31122</v>
      </c>
      <c r="G427" s="344">
        <v>3553.4189900000001</v>
      </c>
      <c r="H427" s="344">
        <v>4872.7302099999997</v>
      </c>
      <c r="I427" s="344">
        <v>21465.695920000002</v>
      </c>
      <c r="J427" s="344">
        <v>3831.8252299999999</v>
      </c>
      <c r="K427" s="344">
        <v>25297.521149999997</v>
      </c>
      <c r="L427" s="344">
        <v>9245.7996400000011</v>
      </c>
      <c r="M427" s="344">
        <v>3314.8852299999999</v>
      </c>
      <c r="N427" s="344">
        <v>12560.684869999999</v>
      </c>
      <c r="O427" s="344">
        <v>42730.936229999999</v>
      </c>
      <c r="P427" s="344">
        <v>153433.46024000001</v>
      </c>
      <c r="Q427" s="344">
        <v>35.372730000000004</v>
      </c>
      <c r="R427" s="345">
        <v>153468.83296999999</v>
      </c>
      <c r="S427" s="7"/>
      <c r="T427" s="7"/>
      <c r="U427" s="7"/>
      <c r="V427" s="7"/>
      <c r="W427" s="7"/>
      <c r="X427" s="7"/>
      <c r="Y427" s="7"/>
      <c r="Z427" s="7"/>
      <c r="AA427" s="7"/>
      <c r="AB427" s="7"/>
    </row>
    <row r="428" spans="1:28" s="315" customFormat="1">
      <c r="A428" s="341"/>
      <c r="B428" s="336" t="s">
        <v>14</v>
      </c>
      <c r="C428" s="336" t="s">
        <v>258</v>
      </c>
      <c r="D428" s="336" t="s">
        <v>258</v>
      </c>
      <c r="E428" s="337">
        <v>94</v>
      </c>
      <c r="F428" s="338">
        <v>147486.08551</v>
      </c>
      <c r="G428" s="339">
        <v>121873.32187999999</v>
      </c>
      <c r="H428" s="339">
        <v>269359.40739000001</v>
      </c>
      <c r="I428" s="339">
        <v>95701.261079999997</v>
      </c>
      <c r="J428" s="339">
        <v>38338.412759999999</v>
      </c>
      <c r="K428" s="339">
        <v>134039.67384</v>
      </c>
      <c r="L428" s="339">
        <v>55061.418619999997</v>
      </c>
      <c r="M428" s="339">
        <v>31374.786250000001</v>
      </c>
      <c r="N428" s="339">
        <v>86436.204870000001</v>
      </c>
      <c r="O428" s="339">
        <v>489835.28610000003</v>
      </c>
      <c r="P428" s="339">
        <v>534077.90813999996</v>
      </c>
      <c r="Q428" s="339">
        <v>154309.89153999998</v>
      </c>
      <c r="R428" s="340">
        <v>688387.79967999994</v>
      </c>
      <c r="S428" s="7"/>
      <c r="T428" s="7"/>
      <c r="U428" s="7"/>
      <c r="V428" s="7"/>
      <c r="W428" s="7"/>
      <c r="X428" s="7"/>
      <c r="Y428" s="7"/>
      <c r="Z428" s="7"/>
      <c r="AA428" s="7"/>
      <c r="AB428" s="7"/>
    </row>
    <row r="429" spans="1:28" s="315" customFormat="1">
      <c r="A429" s="341"/>
      <c r="B429" s="341"/>
      <c r="C429" s="341"/>
      <c r="D429" s="341"/>
      <c r="E429" s="342">
        <v>103</v>
      </c>
      <c r="F429" s="343">
        <v>15132.14856</v>
      </c>
      <c r="G429" s="344">
        <v>6179.1512400000001</v>
      </c>
      <c r="H429" s="344">
        <v>21311.299800000001</v>
      </c>
      <c r="I429" s="344">
        <v>23835.572510000002</v>
      </c>
      <c r="J429" s="344">
        <v>3702.3697499999998</v>
      </c>
      <c r="K429" s="344">
        <v>27537.942260000003</v>
      </c>
      <c r="L429" s="344">
        <v>9937.0604600000006</v>
      </c>
      <c r="M429" s="344">
        <v>4705.45784</v>
      </c>
      <c r="N429" s="344">
        <v>14642.518300000002</v>
      </c>
      <c r="O429" s="344">
        <v>63491.76036</v>
      </c>
      <c r="P429" s="344">
        <v>221346.58145</v>
      </c>
      <c r="Q429" s="344">
        <v>27301.493859999999</v>
      </c>
      <c r="R429" s="345">
        <v>248648.07531000001</v>
      </c>
      <c r="S429" s="7"/>
      <c r="T429" s="7"/>
      <c r="U429" s="7"/>
      <c r="V429" s="7"/>
      <c r="W429" s="7"/>
      <c r="X429" s="7"/>
      <c r="Y429" s="7"/>
      <c r="Z429" s="7"/>
      <c r="AA429" s="7"/>
      <c r="AB429" s="7"/>
    </row>
    <row r="430" spans="1:28" s="315" customFormat="1">
      <c r="A430" s="341"/>
      <c r="B430" s="341"/>
      <c r="C430" s="341"/>
      <c r="D430" s="341"/>
      <c r="E430" s="342">
        <v>328</v>
      </c>
      <c r="F430" s="343">
        <v>9529.0226600000005</v>
      </c>
      <c r="G430" s="344">
        <v>2951.8422799999998</v>
      </c>
      <c r="H430" s="344">
        <v>12480.864939999999</v>
      </c>
      <c r="I430" s="344">
        <v>35479.121350000001</v>
      </c>
      <c r="J430" s="344">
        <v>10179.12658</v>
      </c>
      <c r="K430" s="344">
        <v>45658.247929999998</v>
      </c>
      <c r="L430" s="344">
        <v>15836.03133</v>
      </c>
      <c r="M430" s="344">
        <v>10656.84699</v>
      </c>
      <c r="N430" s="344">
        <v>26492.87832</v>
      </c>
      <c r="O430" s="344">
        <v>84631.991190000001</v>
      </c>
      <c r="P430" s="344">
        <v>131861.62724999999</v>
      </c>
      <c r="Q430" s="344">
        <v>5494.1206299999994</v>
      </c>
      <c r="R430" s="345">
        <v>137355.74787999998</v>
      </c>
      <c r="S430" s="7"/>
      <c r="T430" s="7"/>
      <c r="U430" s="7"/>
      <c r="V430" s="7"/>
      <c r="W430" s="7"/>
      <c r="X430" s="7"/>
      <c r="Y430" s="7"/>
      <c r="Z430" s="7"/>
      <c r="AA430" s="7"/>
      <c r="AB430" s="7"/>
    </row>
    <row r="431" spans="1:28" s="315" customFormat="1">
      <c r="A431" s="341"/>
      <c r="B431" s="341"/>
      <c r="C431" s="341"/>
      <c r="D431" s="341"/>
      <c r="E431" s="342">
        <v>280</v>
      </c>
      <c r="F431" s="343">
        <v>10100.57533</v>
      </c>
      <c r="G431" s="344">
        <v>10068.574909999999</v>
      </c>
      <c r="H431" s="344">
        <v>20169.150239999999</v>
      </c>
      <c r="I431" s="344">
        <v>34608.442609999998</v>
      </c>
      <c r="J431" s="344">
        <v>17510.893629999999</v>
      </c>
      <c r="K431" s="344">
        <v>52119.336240000004</v>
      </c>
      <c r="L431" s="344">
        <v>12623.921350000001</v>
      </c>
      <c r="M431" s="344">
        <v>5970.2037300000002</v>
      </c>
      <c r="N431" s="344">
        <v>18594.125079999998</v>
      </c>
      <c r="O431" s="344">
        <v>90882.611560000005</v>
      </c>
      <c r="P431" s="344">
        <v>130236.94323999999</v>
      </c>
      <c r="Q431" s="344">
        <v>3511.44976</v>
      </c>
      <c r="R431" s="345">
        <v>133748.39300000001</v>
      </c>
      <c r="S431" s="7"/>
      <c r="T431" s="7"/>
      <c r="U431" s="7"/>
      <c r="V431" s="7"/>
      <c r="W431" s="7"/>
      <c r="X431" s="7"/>
      <c r="Y431" s="7"/>
      <c r="Z431" s="7"/>
      <c r="AA431" s="7"/>
      <c r="AB431" s="7"/>
    </row>
    <row r="432" spans="1:28" s="315" customFormat="1">
      <c r="A432" s="341"/>
      <c r="B432" s="341"/>
      <c r="C432" s="341"/>
      <c r="D432" s="341"/>
      <c r="E432" s="342">
        <v>297</v>
      </c>
      <c r="F432" s="343">
        <v>25331.502219999998</v>
      </c>
      <c r="G432" s="344">
        <v>2972.73821</v>
      </c>
      <c r="H432" s="344">
        <v>28304.240429999998</v>
      </c>
      <c r="I432" s="344">
        <v>42526.358270000004</v>
      </c>
      <c r="J432" s="344">
        <v>16903.347160000001</v>
      </c>
      <c r="K432" s="344">
        <v>59429.705430000002</v>
      </c>
      <c r="L432" s="344">
        <v>20614.22277</v>
      </c>
      <c r="M432" s="344">
        <v>9453.5018800000016</v>
      </c>
      <c r="N432" s="344">
        <v>30067.72465</v>
      </c>
      <c r="O432" s="344">
        <v>117801.67051000001</v>
      </c>
      <c r="P432" s="344">
        <v>119954.61815000001</v>
      </c>
      <c r="Q432" s="344">
        <v>6620.9399000000003</v>
      </c>
      <c r="R432" s="345">
        <v>126575.55804999999</v>
      </c>
      <c r="S432" s="7"/>
      <c r="T432" s="7"/>
      <c r="U432" s="7"/>
      <c r="V432" s="7"/>
      <c r="W432" s="7"/>
      <c r="X432" s="7"/>
      <c r="Y432" s="7"/>
      <c r="Z432" s="7"/>
      <c r="AA432" s="7"/>
      <c r="AB432" s="7"/>
    </row>
    <row r="433" spans="1:28" s="315" customFormat="1">
      <c r="A433" s="341"/>
      <c r="B433" s="336" t="s">
        <v>15</v>
      </c>
      <c r="C433" s="336" t="s">
        <v>261</v>
      </c>
      <c r="D433" s="336" t="s">
        <v>261</v>
      </c>
      <c r="E433" s="337">
        <v>93</v>
      </c>
      <c r="F433" s="338">
        <v>22050.44541</v>
      </c>
      <c r="G433" s="339">
        <v>30802.50447</v>
      </c>
      <c r="H433" s="339">
        <v>52852.94988</v>
      </c>
      <c r="I433" s="339">
        <v>172395.81722999999</v>
      </c>
      <c r="J433" s="339">
        <v>47635.162990000004</v>
      </c>
      <c r="K433" s="339">
        <v>220030.98022</v>
      </c>
      <c r="L433" s="339">
        <v>72079.16356999999</v>
      </c>
      <c r="M433" s="339">
        <v>20237.834500000001</v>
      </c>
      <c r="N433" s="339">
        <v>92316.998069999987</v>
      </c>
      <c r="O433" s="339">
        <v>365200.92817000003</v>
      </c>
      <c r="P433" s="339">
        <v>554224.27471000003</v>
      </c>
      <c r="Q433" s="339">
        <v>60125.019270000004</v>
      </c>
      <c r="R433" s="340">
        <v>614349.29398000007</v>
      </c>
      <c r="S433" s="7"/>
      <c r="T433" s="7"/>
      <c r="U433" s="7"/>
      <c r="V433" s="7"/>
      <c r="W433" s="7"/>
      <c r="X433" s="7"/>
      <c r="Y433" s="7"/>
      <c r="Z433" s="7"/>
      <c r="AA433" s="7"/>
      <c r="AB433" s="7"/>
    </row>
    <row r="434" spans="1:28" s="315" customFormat="1">
      <c r="A434" s="341"/>
      <c r="B434" s="341"/>
      <c r="C434" s="341"/>
      <c r="D434" s="341"/>
      <c r="E434" s="342">
        <v>184</v>
      </c>
      <c r="F434" s="343">
        <v>26435.251049999999</v>
      </c>
      <c r="G434" s="344">
        <v>42142.58567</v>
      </c>
      <c r="H434" s="344">
        <v>68577.836719999992</v>
      </c>
      <c r="I434" s="344">
        <v>58010.295610000001</v>
      </c>
      <c r="J434" s="344">
        <v>15152.381089999999</v>
      </c>
      <c r="K434" s="344">
        <v>73162.676699999996</v>
      </c>
      <c r="L434" s="344">
        <v>29223.933370000002</v>
      </c>
      <c r="M434" s="344">
        <v>10351.25424</v>
      </c>
      <c r="N434" s="344">
        <v>39575.187610000001</v>
      </c>
      <c r="O434" s="344">
        <v>181315.70103</v>
      </c>
      <c r="P434" s="344">
        <v>301140.31367</v>
      </c>
      <c r="Q434" s="344">
        <v>264.39391999999998</v>
      </c>
      <c r="R434" s="345">
        <v>301404.70758999995</v>
      </c>
      <c r="S434" s="7"/>
      <c r="T434" s="7"/>
      <c r="U434" s="7"/>
      <c r="V434" s="7"/>
      <c r="W434" s="7"/>
      <c r="X434" s="7"/>
      <c r="Y434" s="7"/>
      <c r="Z434" s="7"/>
      <c r="AA434" s="7"/>
      <c r="AB434" s="7"/>
    </row>
    <row r="435" spans="1:28" s="315" customFormat="1">
      <c r="A435" s="341"/>
      <c r="B435" s="341"/>
      <c r="C435" s="341"/>
      <c r="D435" s="341"/>
      <c r="E435" s="342">
        <v>327</v>
      </c>
      <c r="F435" s="343">
        <v>2632.4637799999996</v>
      </c>
      <c r="G435" s="344">
        <v>2669.9395600000003</v>
      </c>
      <c r="H435" s="344">
        <v>5302.4033399999998</v>
      </c>
      <c r="I435" s="344">
        <v>24929.397829999998</v>
      </c>
      <c r="J435" s="344">
        <v>4415.6667800000005</v>
      </c>
      <c r="K435" s="344">
        <v>29345.064609999998</v>
      </c>
      <c r="L435" s="344">
        <v>7511.3250699999999</v>
      </c>
      <c r="M435" s="344">
        <v>2305.8693699999999</v>
      </c>
      <c r="N435" s="344">
        <v>9817.1944399999993</v>
      </c>
      <c r="O435" s="344">
        <v>44464.662389999998</v>
      </c>
      <c r="P435" s="344">
        <v>99405.794200000004</v>
      </c>
      <c r="Q435" s="344">
        <v>1290.1136299999998</v>
      </c>
      <c r="R435" s="345">
        <v>100695.90783</v>
      </c>
      <c r="S435" s="7"/>
      <c r="T435" s="7"/>
      <c r="U435" s="7"/>
      <c r="V435" s="7"/>
      <c r="W435" s="7"/>
      <c r="X435" s="7"/>
      <c r="Y435" s="7"/>
      <c r="Z435" s="7"/>
      <c r="AA435" s="7"/>
      <c r="AB435" s="7"/>
    </row>
    <row r="436" spans="1:28" s="315" customFormat="1">
      <c r="A436" s="341"/>
      <c r="B436" s="336" t="s">
        <v>16</v>
      </c>
      <c r="C436" s="336" t="s">
        <v>263</v>
      </c>
      <c r="D436" s="336" t="s">
        <v>263</v>
      </c>
      <c r="E436" s="337">
        <v>311</v>
      </c>
      <c r="F436" s="338">
        <v>1325.8658799999998</v>
      </c>
      <c r="G436" s="339">
        <v>1600.51649</v>
      </c>
      <c r="H436" s="339">
        <v>2926.3823700000003</v>
      </c>
      <c r="I436" s="339">
        <v>22306.594949999999</v>
      </c>
      <c r="J436" s="339">
        <v>3556.4067099999997</v>
      </c>
      <c r="K436" s="339">
        <v>25863.001660000002</v>
      </c>
      <c r="L436" s="339">
        <v>8381.7546600000005</v>
      </c>
      <c r="M436" s="339">
        <v>1826.08818</v>
      </c>
      <c r="N436" s="339">
        <v>10207.842839999999</v>
      </c>
      <c r="O436" s="339">
        <v>38997.226869999999</v>
      </c>
      <c r="P436" s="339">
        <v>72665.526290000009</v>
      </c>
      <c r="Q436" s="339">
        <v>234.26503</v>
      </c>
      <c r="R436" s="340">
        <v>72899.791319999989</v>
      </c>
      <c r="S436" s="7"/>
      <c r="T436" s="7"/>
      <c r="U436" s="7"/>
      <c r="V436" s="7"/>
      <c r="W436" s="7"/>
      <c r="X436" s="7"/>
      <c r="Y436" s="7"/>
      <c r="Z436" s="7"/>
      <c r="AA436" s="7"/>
      <c r="AB436" s="7"/>
    </row>
    <row r="437" spans="1:28" s="315" customFormat="1">
      <c r="A437" s="341"/>
      <c r="B437" s="341"/>
      <c r="C437" s="336" t="s">
        <v>264</v>
      </c>
      <c r="D437" s="336" t="s">
        <v>267</v>
      </c>
      <c r="E437" s="337">
        <v>288</v>
      </c>
      <c r="F437" s="338">
        <v>6477.8924699999998</v>
      </c>
      <c r="G437" s="339">
        <v>1196.43371</v>
      </c>
      <c r="H437" s="339">
        <v>7674.32618</v>
      </c>
      <c r="I437" s="339">
        <v>14548.538980000001</v>
      </c>
      <c r="J437" s="339">
        <v>7574.9981900000002</v>
      </c>
      <c r="K437" s="339">
        <v>22123.537170000003</v>
      </c>
      <c r="L437" s="339">
        <v>4200.7651100000003</v>
      </c>
      <c r="M437" s="339">
        <v>1920.96073</v>
      </c>
      <c r="N437" s="339">
        <v>6121.7258400000001</v>
      </c>
      <c r="O437" s="339">
        <v>35919.589189999999</v>
      </c>
      <c r="P437" s="339">
        <v>61392.721389999999</v>
      </c>
      <c r="Q437" s="339">
        <v>332.47383000000002</v>
      </c>
      <c r="R437" s="340">
        <v>61725.195220000001</v>
      </c>
      <c r="S437" s="7"/>
      <c r="T437" s="7"/>
      <c r="U437" s="7"/>
      <c r="V437" s="7"/>
      <c r="W437" s="7"/>
      <c r="X437" s="7"/>
      <c r="Y437" s="7"/>
      <c r="Z437" s="7"/>
      <c r="AA437" s="7"/>
      <c r="AB437" s="7"/>
    </row>
    <row r="438" spans="1:28" s="315" customFormat="1">
      <c r="A438" s="341"/>
      <c r="B438" s="341"/>
      <c r="C438" s="336" t="s">
        <v>269</v>
      </c>
      <c r="D438" s="336" t="s">
        <v>269</v>
      </c>
      <c r="E438" s="337">
        <v>248</v>
      </c>
      <c r="F438" s="338">
        <v>5047.9982399999999</v>
      </c>
      <c r="G438" s="339">
        <v>2678.5873300000003</v>
      </c>
      <c r="H438" s="339">
        <v>7726.5855700000002</v>
      </c>
      <c r="I438" s="339">
        <v>24025.975329999997</v>
      </c>
      <c r="J438" s="339">
        <v>11353.815460000002</v>
      </c>
      <c r="K438" s="339">
        <v>35379.790789999999</v>
      </c>
      <c r="L438" s="339">
        <v>13410.957279999999</v>
      </c>
      <c r="M438" s="339">
        <v>4813.4988700000004</v>
      </c>
      <c r="N438" s="339">
        <v>18224.456149999998</v>
      </c>
      <c r="O438" s="339">
        <v>61330.83251</v>
      </c>
      <c r="P438" s="339">
        <v>84572.983890000003</v>
      </c>
      <c r="Q438" s="339">
        <v>139.79647</v>
      </c>
      <c r="R438" s="340">
        <v>84712.780360000004</v>
      </c>
      <c r="S438" s="7"/>
      <c r="T438" s="7"/>
      <c r="U438" s="7"/>
      <c r="V438" s="7"/>
      <c r="W438" s="7"/>
      <c r="X438" s="7"/>
      <c r="Y438" s="7"/>
      <c r="Z438" s="7"/>
      <c r="AA438" s="7"/>
      <c r="AB438" s="7"/>
    </row>
    <row r="439" spans="1:28" s="315" customFormat="1">
      <c r="A439" s="341"/>
      <c r="B439" s="341"/>
      <c r="C439" s="336" t="s">
        <v>271</v>
      </c>
      <c r="D439" s="336" t="s">
        <v>272</v>
      </c>
      <c r="E439" s="337">
        <v>242</v>
      </c>
      <c r="F439" s="338">
        <v>3650.0791600000002</v>
      </c>
      <c r="G439" s="339">
        <v>217.16177999999999</v>
      </c>
      <c r="H439" s="339">
        <v>3867.2409400000001</v>
      </c>
      <c r="I439" s="339">
        <v>33743.151909999993</v>
      </c>
      <c r="J439" s="339">
        <v>4957.7754999999997</v>
      </c>
      <c r="K439" s="339">
        <v>38700.927409999997</v>
      </c>
      <c r="L439" s="339">
        <v>19425.21212</v>
      </c>
      <c r="M439" s="339">
        <v>4508.7680899999996</v>
      </c>
      <c r="N439" s="339">
        <v>23933.980210000002</v>
      </c>
      <c r="O439" s="339">
        <v>66502.148560000001</v>
      </c>
      <c r="P439" s="339">
        <v>154933.04843999998</v>
      </c>
      <c r="Q439" s="339">
        <v>2164.2312200000001</v>
      </c>
      <c r="R439" s="340">
        <v>157097.27966</v>
      </c>
      <c r="S439" s="7"/>
      <c r="T439" s="7"/>
      <c r="U439" s="7"/>
      <c r="V439" s="7"/>
      <c r="W439" s="7"/>
      <c r="X439" s="7"/>
      <c r="Y439" s="7"/>
      <c r="Z439" s="7"/>
      <c r="AA439" s="7"/>
      <c r="AB439" s="7"/>
    </row>
    <row r="440" spans="1:28" s="315" customFormat="1">
      <c r="A440" s="341"/>
      <c r="B440" s="341"/>
      <c r="C440" s="336" t="s">
        <v>16</v>
      </c>
      <c r="D440" s="336" t="s">
        <v>273</v>
      </c>
      <c r="E440" s="337">
        <v>238</v>
      </c>
      <c r="F440" s="338">
        <v>26061.015920000002</v>
      </c>
      <c r="G440" s="339">
        <v>4918.2328200000002</v>
      </c>
      <c r="H440" s="339">
        <v>30979.248739999999</v>
      </c>
      <c r="I440" s="339">
        <v>103034.03015000001</v>
      </c>
      <c r="J440" s="339">
        <v>83012.260020000002</v>
      </c>
      <c r="K440" s="339">
        <v>186046.29016999999</v>
      </c>
      <c r="L440" s="339">
        <v>33298.46774</v>
      </c>
      <c r="M440" s="339">
        <v>22042.893339999999</v>
      </c>
      <c r="N440" s="339">
        <v>55341.361079999995</v>
      </c>
      <c r="O440" s="339">
        <v>272366.89999000001</v>
      </c>
      <c r="P440" s="339">
        <v>166559.59362999999</v>
      </c>
      <c r="Q440" s="339">
        <v>27831.591579999997</v>
      </c>
      <c r="R440" s="340">
        <v>194391.18521</v>
      </c>
      <c r="S440" s="7"/>
      <c r="T440" s="7"/>
      <c r="U440" s="7"/>
      <c r="V440" s="7"/>
      <c r="W440" s="7"/>
      <c r="X440" s="7"/>
      <c r="Y440" s="7"/>
      <c r="Z440" s="7"/>
      <c r="AA440" s="7"/>
      <c r="AB440" s="7"/>
    </row>
    <row r="441" spans="1:28" s="315" customFormat="1">
      <c r="A441" s="341"/>
      <c r="B441" s="341"/>
      <c r="C441" s="341"/>
      <c r="D441" s="336" t="s">
        <v>75</v>
      </c>
      <c r="E441" s="337">
        <v>156</v>
      </c>
      <c r="F441" s="338">
        <v>13466.24048</v>
      </c>
      <c r="G441" s="339">
        <v>19541.39961</v>
      </c>
      <c r="H441" s="339">
        <v>33007.640090000001</v>
      </c>
      <c r="I441" s="339">
        <v>44093.331049999993</v>
      </c>
      <c r="J441" s="339">
        <v>19409.419969999999</v>
      </c>
      <c r="K441" s="339">
        <v>63502.751020000003</v>
      </c>
      <c r="L441" s="339">
        <v>28395.967109999998</v>
      </c>
      <c r="M441" s="339">
        <v>12361.96</v>
      </c>
      <c r="N441" s="339">
        <v>40757.927109999997</v>
      </c>
      <c r="O441" s="339">
        <v>137268.31821999999</v>
      </c>
      <c r="P441" s="339">
        <v>156955.147</v>
      </c>
      <c r="Q441" s="339">
        <v>2195.7751600000001</v>
      </c>
      <c r="R441" s="340">
        <v>159150.92215999999</v>
      </c>
      <c r="S441" s="7"/>
      <c r="T441" s="7"/>
      <c r="U441" s="7"/>
      <c r="V441" s="7"/>
      <c r="W441" s="7"/>
      <c r="X441" s="7"/>
      <c r="Y441" s="7"/>
      <c r="Z441" s="7"/>
      <c r="AA441" s="7"/>
      <c r="AB441" s="7"/>
    </row>
    <row r="442" spans="1:28" s="315" customFormat="1">
      <c r="A442" s="341"/>
      <c r="B442" s="341"/>
      <c r="C442" s="341"/>
      <c r="D442" s="341"/>
      <c r="E442" s="342">
        <v>239</v>
      </c>
      <c r="F442" s="343">
        <v>6956.4189800000004</v>
      </c>
      <c r="G442" s="344">
        <v>3063.8532999999998</v>
      </c>
      <c r="H442" s="344">
        <v>10020.272279999999</v>
      </c>
      <c r="I442" s="344">
        <v>27636.021530000002</v>
      </c>
      <c r="J442" s="344">
        <v>8528.7224499999993</v>
      </c>
      <c r="K442" s="344">
        <v>36164.743979999999</v>
      </c>
      <c r="L442" s="344">
        <v>14296.87168</v>
      </c>
      <c r="M442" s="344">
        <v>5137.6246700000002</v>
      </c>
      <c r="N442" s="344">
        <v>19434.496350000001</v>
      </c>
      <c r="O442" s="344">
        <v>65619.512610000005</v>
      </c>
      <c r="P442" s="344">
        <v>80337.35162999999</v>
      </c>
      <c r="Q442" s="344">
        <v>974.93991000000005</v>
      </c>
      <c r="R442" s="345">
        <v>81312.291540000006</v>
      </c>
      <c r="S442" s="7"/>
      <c r="T442" s="7"/>
      <c r="U442" s="7"/>
      <c r="V442" s="7"/>
      <c r="W442" s="7"/>
      <c r="X442" s="7"/>
      <c r="Y442" s="7"/>
      <c r="Z442" s="7"/>
      <c r="AA442" s="7"/>
      <c r="AB442" s="7"/>
    </row>
    <row r="443" spans="1:28" s="315" customFormat="1">
      <c r="A443" s="341"/>
      <c r="B443" s="341"/>
      <c r="C443" s="341"/>
      <c r="D443" s="336" t="s">
        <v>274</v>
      </c>
      <c r="E443" s="337">
        <v>65</v>
      </c>
      <c r="F443" s="338">
        <v>26735.310399999998</v>
      </c>
      <c r="G443" s="339">
        <v>2705.1989199999998</v>
      </c>
      <c r="H443" s="339">
        <v>29440.509320000001</v>
      </c>
      <c r="I443" s="339">
        <v>55509.507520000006</v>
      </c>
      <c r="J443" s="339">
        <v>35101.400840000002</v>
      </c>
      <c r="K443" s="339">
        <v>90610.908360000001</v>
      </c>
      <c r="L443" s="339">
        <v>37642.733189999999</v>
      </c>
      <c r="M443" s="339">
        <v>30297.791659999999</v>
      </c>
      <c r="N443" s="339">
        <v>67940.524849999987</v>
      </c>
      <c r="O443" s="339">
        <v>187991.94253</v>
      </c>
      <c r="P443" s="339">
        <v>97181.888780000008</v>
      </c>
      <c r="Q443" s="339">
        <v>4526.6607199999999</v>
      </c>
      <c r="R443" s="340">
        <v>101708.54949999999</v>
      </c>
      <c r="S443" s="7"/>
      <c r="T443" s="7"/>
      <c r="U443" s="7"/>
      <c r="V443" s="7"/>
      <c r="W443" s="7"/>
      <c r="X443" s="7"/>
      <c r="Y443" s="7"/>
      <c r="Z443" s="7"/>
      <c r="AA443" s="7"/>
      <c r="AB443" s="7"/>
    </row>
    <row r="444" spans="1:28" s="315" customFormat="1">
      <c r="A444" s="341"/>
      <c r="B444" s="341"/>
      <c r="C444" s="341"/>
      <c r="D444" s="341"/>
      <c r="E444" s="342">
        <v>66</v>
      </c>
      <c r="F444" s="343">
        <v>11360.469800000001</v>
      </c>
      <c r="G444" s="344">
        <v>28118.302399999997</v>
      </c>
      <c r="H444" s="344">
        <v>39478.772199999999</v>
      </c>
      <c r="I444" s="344">
        <v>52649.162689999997</v>
      </c>
      <c r="J444" s="344">
        <v>45993.431270000001</v>
      </c>
      <c r="K444" s="344">
        <v>98642.593959999998</v>
      </c>
      <c r="L444" s="344">
        <v>34964.262020000002</v>
      </c>
      <c r="M444" s="344">
        <v>34556.839820000001</v>
      </c>
      <c r="N444" s="344">
        <v>69521.101840000003</v>
      </c>
      <c r="O444" s="344">
        <v>207642.46799999999</v>
      </c>
      <c r="P444" s="344">
        <v>46660.550179999998</v>
      </c>
      <c r="Q444" s="344">
        <v>36407.08266</v>
      </c>
      <c r="R444" s="345">
        <v>83067.632840000006</v>
      </c>
      <c r="S444" s="7"/>
      <c r="T444" s="7"/>
      <c r="U444" s="7"/>
      <c r="V444" s="7"/>
      <c r="W444" s="7"/>
      <c r="X444" s="7"/>
      <c r="Y444" s="7"/>
      <c r="Z444" s="7"/>
      <c r="AA444" s="7"/>
      <c r="AB444" s="7"/>
    </row>
    <row r="445" spans="1:28" s="315" customFormat="1">
      <c r="A445" s="341"/>
      <c r="B445" s="341"/>
      <c r="C445" s="341"/>
      <c r="D445" s="341"/>
      <c r="E445" s="342">
        <v>67</v>
      </c>
      <c r="F445" s="343">
        <v>6626.5777099999996</v>
      </c>
      <c r="G445" s="344">
        <v>4446.95363</v>
      </c>
      <c r="H445" s="344">
        <v>11073.53134</v>
      </c>
      <c r="I445" s="344">
        <v>82052.414209999988</v>
      </c>
      <c r="J445" s="344">
        <v>16277.811230000001</v>
      </c>
      <c r="K445" s="344">
        <v>98330.225439999995</v>
      </c>
      <c r="L445" s="344">
        <v>32738.692170000002</v>
      </c>
      <c r="M445" s="344">
        <v>18315.47163</v>
      </c>
      <c r="N445" s="344">
        <v>51054.163799999995</v>
      </c>
      <c r="O445" s="344">
        <v>160457.92058000001</v>
      </c>
      <c r="P445" s="344">
        <v>1257591.6625999999</v>
      </c>
      <c r="Q445" s="344">
        <v>17784.85223</v>
      </c>
      <c r="R445" s="345">
        <v>1275376.51483</v>
      </c>
      <c r="S445" s="7"/>
      <c r="T445" s="7"/>
      <c r="U445" s="7"/>
      <c r="V445" s="7"/>
      <c r="W445" s="7"/>
      <c r="X445" s="7"/>
      <c r="Y445" s="7"/>
      <c r="Z445" s="7"/>
      <c r="AA445" s="7"/>
      <c r="AB445" s="7"/>
    </row>
    <row r="446" spans="1:28" s="315" customFormat="1">
      <c r="A446" s="341"/>
      <c r="B446" s="341"/>
      <c r="C446" s="341"/>
      <c r="D446" s="341"/>
      <c r="E446" s="342">
        <v>358</v>
      </c>
      <c r="F446" s="343">
        <v>454.18486999999999</v>
      </c>
      <c r="G446" s="344">
        <v>24.839130000000001</v>
      </c>
      <c r="H446" s="344">
        <v>479.024</v>
      </c>
      <c r="I446" s="344">
        <v>32328.681420000001</v>
      </c>
      <c r="J446" s="344">
        <v>29065.047850000003</v>
      </c>
      <c r="K446" s="344">
        <v>61393.729270000003</v>
      </c>
      <c r="L446" s="344">
        <v>12666.08086</v>
      </c>
      <c r="M446" s="344">
        <v>23071.113539999998</v>
      </c>
      <c r="N446" s="344">
        <v>35737.1944</v>
      </c>
      <c r="O446" s="344">
        <v>97609.947670000009</v>
      </c>
      <c r="P446" s="344">
        <v>61785.862179999996</v>
      </c>
      <c r="Q446" s="344">
        <v>4442.5959599999996</v>
      </c>
      <c r="R446" s="345">
        <v>66228.458140000002</v>
      </c>
      <c r="S446" s="7"/>
      <c r="T446" s="7"/>
      <c r="U446" s="7"/>
      <c r="V446" s="7"/>
      <c r="W446" s="7"/>
      <c r="X446" s="7"/>
      <c r="Y446" s="7"/>
      <c r="Z446" s="7"/>
      <c r="AA446" s="7"/>
      <c r="AB446" s="7"/>
    </row>
    <row r="447" spans="1:28" s="315" customFormat="1">
      <c r="A447" s="341"/>
      <c r="B447" s="341"/>
      <c r="C447" s="341"/>
      <c r="D447" s="336" t="s">
        <v>80</v>
      </c>
      <c r="E447" s="337">
        <v>64</v>
      </c>
      <c r="F447" s="338">
        <v>7096.6091999999999</v>
      </c>
      <c r="G447" s="339">
        <v>8825.11895</v>
      </c>
      <c r="H447" s="339">
        <v>15921.728150000001</v>
      </c>
      <c r="I447" s="339">
        <v>33372.84203</v>
      </c>
      <c r="J447" s="339">
        <v>38381.390009999996</v>
      </c>
      <c r="K447" s="339">
        <v>71754.232040000003</v>
      </c>
      <c r="L447" s="339">
        <v>17387.742039999997</v>
      </c>
      <c r="M447" s="339">
        <v>15378.966839999999</v>
      </c>
      <c r="N447" s="339">
        <v>32766.708879999998</v>
      </c>
      <c r="O447" s="339">
        <v>120442.66906999999</v>
      </c>
      <c r="P447" s="339">
        <v>23229.490170000001</v>
      </c>
      <c r="Q447" s="339">
        <v>4849.1514999999999</v>
      </c>
      <c r="R447" s="340">
        <v>28078.641670000001</v>
      </c>
      <c r="S447" s="7"/>
      <c r="T447" s="7"/>
      <c r="U447" s="7"/>
      <c r="V447" s="7"/>
      <c r="W447" s="7"/>
      <c r="X447" s="7"/>
      <c r="Y447" s="7"/>
      <c r="Z447" s="7"/>
      <c r="AA447" s="7"/>
      <c r="AB447" s="7"/>
    </row>
    <row r="448" spans="1:28" s="315" customFormat="1">
      <c r="A448" s="341"/>
      <c r="B448" s="341"/>
      <c r="C448" s="341"/>
      <c r="D448" s="341"/>
      <c r="E448" s="342">
        <v>267</v>
      </c>
      <c r="F448" s="343">
        <v>7324.1194400000004</v>
      </c>
      <c r="G448" s="344">
        <v>9558.28233</v>
      </c>
      <c r="H448" s="344">
        <v>16882.40177</v>
      </c>
      <c r="I448" s="344">
        <v>120425.03862000001</v>
      </c>
      <c r="J448" s="344">
        <v>81724.832500000004</v>
      </c>
      <c r="K448" s="344">
        <v>202149.87112</v>
      </c>
      <c r="L448" s="344">
        <v>41934.389490000001</v>
      </c>
      <c r="M448" s="344">
        <v>59998.327649999999</v>
      </c>
      <c r="N448" s="344">
        <v>101932.71713999999</v>
      </c>
      <c r="O448" s="344">
        <v>320964.99002999999</v>
      </c>
      <c r="P448" s="344">
        <v>98853.192790000001</v>
      </c>
      <c r="Q448" s="344">
        <v>14026.67172</v>
      </c>
      <c r="R448" s="345">
        <v>112879.86451</v>
      </c>
      <c r="S448" s="7"/>
      <c r="T448" s="7"/>
      <c r="U448" s="7"/>
      <c r="V448" s="7"/>
      <c r="W448" s="7"/>
      <c r="X448" s="7"/>
      <c r="Y448" s="7"/>
      <c r="Z448" s="7"/>
      <c r="AA448" s="7"/>
      <c r="AB448" s="7"/>
    </row>
    <row r="449" spans="1:28" s="315" customFormat="1">
      <c r="A449" s="341"/>
      <c r="B449" s="341"/>
      <c r="C449" s="341"/>
      <c r="D449" s="341"/>
      <c r="E449" s="342">
        <v>286</v>
      </c>
      <c r="F449" s="343">
        <v>6827.3425800000005</v>
      </c>
      <c r="G449" s="344">
        <v>9250.9767200000006</v>
      </c>
      <c r="H449" s="344">
        <v>16078.319300000001</v>
      </c>
      <c r="I449" s="344">
        <v>45257.916929999999</v>
      </c>
      <c r="J449" s="344">
        <v>37058.976190000001</v>
      </c>
      <c r="K449" s="344">
        <v>82316.893120000008</v>
      </c>
      <c r="L449" s="344">
        <v>30621.468820000002</v>
      </c>
      <c r="M449" s="344">
        <v>29718.922300000002</v>
      </c>
      <c r="N449" s="344">
        <v>60340.39112</v>
      </c>
      <c r="O449" s="344">
        <v>158735.60353999998</v>
      </c>
      <c r="P449" s="344">
        <v>61601.036540000001</v>
      </c>
      <c r="Q449" s="344">
        <v>1412.22948</v>
      </c>
      <c r="R449" s="345">
        <v>63013.266020000003</v>
      </c>
      <c r="S449" s="7"/>
      <c r="T449" s="7"/>
      <c r="U449" s="7"/>
      <c r="V449" s="7"/>
      <c r="W449" s="7"/>
      <c r="X449" s="7"/>
      <c r="Y449" s="7"/>
      <c r="Z449" s="7"/>
      <c r="AA449" s="7"/>
      <c r="AB449" s="7"/>
    </row>
    <row r="450" spans="1:28" s="315" customFormat="1">
      <c r="A450" s="341"/>
      <c r="B450" s="341"/>
      <c r="C450" s="341"/>
      <c r="D450" s="341"/>
      <c r="E450" s="342">
        <v>373</v>
      </c>
      <c r="F450" s="343">
        <v>29.803810000000002</v>
      </c>
      <c r="G450" s="344">
        <v>1.98E-3</v>
      </c>
      <c r="H450" s="344">
        <v>29.805790000000002</v>
      </c>
      <c r="I450" s="344">
        <v>28058.624</v>
      </c>
      <c r="J450" s="344">
        <v>24547.461360000001</v>
      </c>
      <c r="K450" s="344">
        <v>52606.085359999997</v>
      </c>
      <c r="L450" s="344">
        <v>8836.9537300000011</v>
      </c>
      <c r="M450" s="344">
        <v>9513.7626500000006</v>
      </c>
      <c r="N450" s="344">
        <v>18350.716379999998</v>
      </c>
      <c r="O450" s="344">
        <v>70986.607530000008</v>
      </c>
      <c r="P450" s="344">
        <v>38866.832750000001</v>
      </c>
      <c r="Q450" s="344">
        <v>859.26818999999989</v>
      </c>
      <c r="R450" s="345">
        <v>39726.100939999997</v>
      </c>
      <c r="S450" s="7"/>
      <c r="T450" s="7"/>
      <c r="U450" s="7"/>
      <c r="V450" s="7"/>
      <c r="W450" s="7"/>
      <c r="X450" s="7"/>
      <c r="Y450" s="7"/>
      <c r="Z450" s="7"/>
      <c r="AA450" s="7"/>
      <c r="AB450" s="7"/>
    </row>
    <row r="451" spans="1:28" s="315" customFormat="1">
      <c r="A451" s="341"/>
      <c r="B451" s="341"/>
      <c r="C451" s="341"/>
      <c r="D451" s="336" t="s">
        <v>58</v>
      </c>
      <c r="E451" s="337">
        <v>26</v>
      </c>
      <c r="F451" s="338">
        <v>51018.22277</v>
      </c>
      <c r="G451" s="339">
        <v>27428.023300000001</v>
      </c>
      <c r="H451" s="339">
        <v>78446.246069999994</v>
      </c>
      <c r="I451" s="339">
        <v>36717.384689999999</v>
      </c>
      <c r="J451" s="339">
        <v>23104.86938</v>
      </c>
      <c r="K451" s="339">
        <v>59822.254070000003</v>
      </c>
      <c r="L451" s="339">
        <v>13856.899369999999</v>
      </c>
      <c r="M451" s="339">
        <v>16789.817629999998</v>
      </c>
      <c r="N451" s="339">
        <v>30646.717000000001</v>
      </c>
      <c r="O451" s="339">
        <v>168915.21713999999</v>
      </c>
      <c r="P451" s="339">
        <v>58500.628830000001</v>
      </c>
      <c r="Q451" s="339">
        <v>16075.10397</v>
      </c>
      <c r="R451" s="340">
        <v>74575.732799999998</v>
      </c>
      <c r="S451" s="7"/>
      <c r="T451" s="7"/>
      <c r="U451" s="7"/>
      <c r="V451" s="7"/>
      <c r="W451" s="7"/>
      <c r="X451" s="7"/>
      <c r="Y451" s="7"/>
      <c r="Z451" s="7"/>
      <c r="AA451" s="7"/>
      <c r="AB451" s="7"/>
    </row>
    <row r="452" spans="1:28" s="315" customFormat="1">
      <c r="A452" s="341"/>
      <c r="B452" s="341"/>
      <c r="C452" s="341"/>
      <c r="D452" s="341"/>
      <c r="E452" s="342">
        <v>28</v>
      </c>
      <c r="F452" s="343">
        <v>15016.22315</v>
      </c>
      <c r="G452" s="344">
        <v>10024.96516</v>
      </c>
      <c r="H452" s="344">
        <v>25041.188309999998</v>
      </c>
      <c r="I452" s="344">
        <v>23890.380300000001</v>
      </c>
      <c r="J452" s="344">
        <v>11705.13897</v>
      </c>
      <c r="K452" s="344">
        <v>35595.519270000004</v>
      </c>
      <c r="L452" s="344">
        <v>10604.53872</v>
      </c>
      <c r="M452" s="344">
        <v>7042.3064400000003</v>
      </c>
      <c r="N452" s="344">
        <v>17646.845160000001</v>
      </c>
      <c r="O452" s="344">
        <v>78283.552739999999</v>
      </c>
      <c r="P452" s="344">
        <v>101129.56455</v>
      </c>
      <c r="Q452" s="344">
        <v>4778.0553799999998</v>
      </c>
      <c r="R452" s="345">
        <v>105907.61993</v>
      </c>
      <c r="S452" s="7"/>
      <c r="T452" s="7"/>
      <c r="U452" s="7"/>
      <c r="V452" s="7"/>
      <c r="W452" s="7"/>
      <c r="X452" s="7"/>
      <c r="Y452" s="7"/>
      <c r="Z452" s="7"/>
      <c r="AA452" s="7"/>
      <c r="AB452" s="7"/>
    </row>
    <row r="453" spans="1:28" s="315" customFormat="1">
      <c r="A453" s="341"/>
      <c r="B453" s="341"/>
      <c r="C453" s="341"/>
      <c r="D453" s="341"/>
      <c r="E453" s="342">
        <v>161</v>
      </c>
      <c r="F453" s="343">
        <v>3364.6080000000002</v>
      </c>
      <c r="G453" s="344">
        <v>3413.9049199999999</v>
      </c>
      <c r="H453" s="344">
        <v>6778.5129200000001</v>
      </c>
      <c r="I453" s="344">
        <v>21355.45491</v>
      </c>
      <c r="J453" s="344">
        <v>7120.9413099999992</v>
      </c>
      <c r="K453" s="344">
        <v>28476.396219999999</v>
      </c>
      <c r="L453" s="344">
        <v>12883.410529999999</v>
      </c>
      <c r="M453" s="344">
        <v>6532.36211</v>
      </c>
      <c r="N453" s="344">
        <v>19415.772639999999</v>
      </c>
      <c r="O453" s="344">
        <v>54670.681779999999</v>
      </c>
      <c r="P453" s="344">
        <v>131314.97651000001</v>
      </c>
      <c r="Q453" s="344">
        <v>27462.314180000001</v>
      </c>
      <c r="R453" s="345">
        <v>158777.29068999999</v>
      </c>
      <c r="S453" s="7"/>
      <c r="T453" s="7"/>
      <c r="U453" s="7"/>
      <c r="V453" s="7"/>
      <c r="W453" s="7"/>
      <c r="X453" s="7"/>
      <c r="Y453" s="7"/>
      <c r="Z453" s="7"/>
      <c r="AA453" s="7"/>
      <c r="AB453" s="7"/>
    </row>
    <row r="454" spans="1:28" s="315" customFormat="1">
      <c r="A454" s="341"/>
      <c r="B454" s="341"/>
      <c r="C454" s="341"/>
      <c r="D454" s="341"/>
      <c r="E454" s="342">
        <v>362</v>
      </c>
      <c r="F454" s="343">
        <v>1026.01602</v>
      </c>
      <c r="G454" s="344">
        <v>442.75421</v>
      </c>
      <c r="H454" s="344">
        <v>1468.7702300000001</v>
      </c>
      <c r="I454" s="344">
        <v>16061.25049</v>
      </c>
      <c r="J454" s="344">
        <v>7586.6541699999998</v>
      </c>
      <c r="K454" s="344">
        <v>23647.90466</v>
      </c>
      <c r="L454" s="344">
        <v>7736.9911600000005</v>
      </c>
      <c r="M454" s="344">
        <v>2190.9905899999999</v>
      </c>
      <c r="N454" s="344">
        <v>9927.9817500000008</v>
      </c>
      <c r="O454" s="344">
        <v>35044.656640000001</v>
      </c>
      <c r="P454" s="344">
        <v>87826.863239999991</v>
      </c>
      <c r="Q454" s="344">
        <v>647.44256999999993</v>
      </c>
      <c r="R454" s="345">
        <v>88474.305810000005</v>
      </c>
      <c r="S454" s="7"/>
      <c r="T454" s="7"/>
      <c r="U454" s="7"/>
      <c r="V454" s="7"/>
      <c r="W454" s="7"/>
      <c r="X454" s="7"/>
      <c r="Y454" s="7"/>
      <c r="Z454" s="7"/>
      <c r="AA454" s="7"/>
      <c r="AB454" s="7"/>
    </row>
    <row r="455" spans="1:28" s="315" customFormat="1">
      <c r="A455" s="341"/>
      <c r="B455" s="341"/>
      <c r="C455" s="341"/>
      <c r="D455" s="336" t="s">
        <v>16</v>
      </c>
      <c r="E455" s="337">
        <v>7</v>
      </c>
      <c r="F455" s="338">
        <v>2958113.7576299999</v>
      </c>
      <c r="G455" s="339">
        <v>373909.63368000003</v>
      </c>
      <c r="H455" s="339">
        <v>3332023.3913099999</v>
      </c>
      <c r="I455" s="339">
        <v>177350.53818</v>
      </c>
      <c r="J455" s="339">
        <v>58726.468740000004</v>
      </c>
      <c r="K455" s="339">
        <v>236077.00691999999</v>
      </c>
      <c r="L455" s="339">
        <v>98474.313030000005</v>
      </c>
      <c r="M455" s="339">
        <v>75171.327449999997</v>
      </c>
      <c r="N455" s="339">
        <v>173645.64048</v>
      </c>
      <c r="O455" s="339">
        <v>3741746.03871</v>
      </c>
      <c r="P455" s="339">
        <v>3539296.8884999999</v>
      </c>
      <c r="Q455" s="339">
        <v>108089.45315</v>
      </c>
      <c r="R455" s="340">
        <v>3647386.3416500003</v>
      </c>
      <c r="S455" s="7"/>
      <c r="T455" s="7"/>
      <c r="U455" s="7"/>
      <c r="V455" s="7"/>
      <c r="W455" s="7"/>
      <c r="X455" s="7"/>
      <c r="Y455" s="7"/>
      <c r="Z455" s="7"/>
      <c r="AA455" s="7"/>
      <c r="AB455" s="7"/>
    </row>
    <row r="456" spans="1:28" s="315" customFormat="1">
      <c r="A456" s="341"/>
      <c r="B456" s="341"/>
      <c r="C456" s="341"/>
      <c r="D456" s="341"/>
      <c r="E456" s="342">
        <v>150</v>
      </c>
      <c r="F456" s="343">
        <v>50580.672920000005</v>
      </c>
      <c r="G456" s="344">
        <v>8690.8595100000002</v>
      </c>
      <c r="H456" s="344">
        <v>59271.532429999999</v>
      </c>
      <c r="I456" s="344">
        <v>79356.05548000001</v>
      </c>
      <c r="J456" s="344">
        <v>39817.513749999998</v>
      </c>
      <c r="K456" s="344">
        <v>119173.56923000001</v>
      </c>
      <c r="L456" s="344">
        <v>30503.06666</v>
      </c>
      <c r="M456" s="344">
        <v>24328.911780000002</v>
      </c>
      <c r="N456" s="344">
        <v>54831.978439999999</v>
      </c>
      <c r="O456" s="344">
        <v>233277.08009999999</v>
      </c>
      <c r="P456" s="344">
        <v>186608.11831999998</v>
      </c>
      <c r="Q456" s="344">
        <v>8253.1036600000007</v>
      </c>
      <c r="R456" s="345">
        <v>194861.22198</v>
      </c>
      <c r="S456" s="7"/>
      <c r="T456" s="7"/>
      <c r="U456" s="7"/>
      <c r="V456" s="7"/>
      <c r="W456" s="7"/>
      <c r="X456" s="7"/>
      <c r="Y456" s="7"/>
      <c r="Z456" s="7"/>
      <c r="AA456" s="7"/>
      <c r="AB456" s="7"/>
    </row>
    <row r="457" spans="1:28" s="315" customFormat="1">
      <c r="A457" s="341"/>
      <c r="B457" s="341"/>
      <c r="C457" s="341"/>
      <c r="D457" s="341"/>
      <c r="E457" s="342">
        <v>254</v>
      </c>
      <c r="F457" s="343">
        <v>12556.151089999999</v>
      </c>
      <c r="G457" s="344">
        <v>10618.30091</v>
      </c>
      <c r="H457" s="344">
        <v>23174.452000000001</v>
      </c>
      <c r="I457" s="344">
        <v>31852.685329999997</v>
      </c>
      <c r="J457" s="344">
        <v>16719.02966</v>
      </c>
      <c r="K457" s="344">
        <v>48571.71499</v>
      </c>
      <c r="L457" s="344">
        <v>16138.85392</v>
      </c>
      <c r="M457" s="344">
        <v>5297.8968099999993</v>
      </c>
      <c r="N457" s="344">
        <v>21436.75073</v>
      </c>
      <c r="O457" s="344">
        <v>93182.917719999998</v>
      </c>
      <c r="P457" s="344">
        <v>94241.694799999997</v>
      </c>
      <c r="Q457" s="344">
        <v>7882.8415000000005</v>
      </c>
      <c r="R457" s="345">
        <v>102124.53629999999</v>
      </c>
      <c r="S457" s="7"/>
      <c r="T457" s="7"/>
      <c r="U457" s="7"/>
      <c r="V457" s="7"/>
      <c r="W457" s="7"/>
      <c r="X457" s="7"/>
      <c r="Y457" s="7"/>
      <c r="Z457" s="7"/>
      <c r="AA457" s="7"/>
      <c r="AB457" s="7"/>
    </row>
    <row r="458" spans="1:28" s="315" customFormat="1">
      <c r="A458" s="341"/>
      <c r="B458" s="341"/>
      <c r="C458" s="341"/>
      <c r="D458" s="341"/>
      <c r="E458" s="342">
        <v>347</v>
      </c>
      <c r="F458" s="343">
        <v>7295.4284800000005</v>
      </c>
      <c r="G458" s="344">
        <v>911.07352000000003</v>
      </c>
      <c r="H458" s="344">
        <v>8206.5020000000004</v>
      </c>
      <c r="I458" s="344">
        <v>34296.923630000005</v>
      </c>
      <c r="J458" s="344">
        <v>13450.608119999999</v>
      </c>
      <c r="K458" s="344">
        <v>47747.531750000002</v>
      </c>
      <c r="L458" s="344">
        <v>17412.52216</v>
      </c>
      <c r="M458" s="344">
        <v>8624.12997</v>
      </c>
      <c r="N458" s="344">
        <v>26036.652129999999</v>
      </c>
      <c r="O458" s="344">
        <v>81990.68587999999</v>
      </c>
      <c r="P458" s="344">
        <v>60662.619490000005</v>
      </c>
      <c r="Q458" s="344">
        <v>6086.9888799999999</v>
      </c>
      <c r="R458" s="345">
        <v>66749.608370000002</v>
      </c>
      <c r="S458" s="7"/>
      <c r="T458" s="7"/>
      <c r="U458" s="7"/>
      <c r="V458" s="7"/>
      <c r="W458" s="7"/>
      <c r="X458" s="7"/>
      <c r="Y458" s="7"/>
      <c r="Z458" s="7"/>
      <c r="AA458" s="7"/>
      <c r="AB458" s="7"/>
    </row>
    <row r="459" spans="1:28" s="315" customFormat="1">
      <c r="A459" s="341"/>
      <c r="B459" s="341"/>
      <c r="C459" s="341"/>
      <c r="D459" s="336" t="s">
        <v>59</v>
      </c>
      <c r="E459" s="337">
        <v>33</v>
      </c>
      <c r="F459" s="338">
        <v>12415.15876</v>
      </c>
      <c r="G459" s="339">
        <v>5092.9905599999993</v>
      </c>
      <c r="H459" s="339">
        <v>17508.14932</v>
      </c>
      <c r="I459" s="339">
        <v>54404.45607</v>
      </c>
      <c r="J459" s="339">
        <v>28228.830879999998</v>
      </c>
      <c r="K459" s="339">
        <v>82633.286950000009</v>
      </c>
      <c r="L459" s="339">
        <v>37353.092729999997</v>
      </c>
      <c r="M459" s="339">
        <v>22364.09202</v>
      </c>
      <c r="N459" s="339">
        <v>59717.18475</v>
      </c>
      <c r="O459" s="339">
        <v>159858.62102000002</v>
      </c>
      <c r="P459" s="339">
        <v>77589.711620000002</v>
      </c>
      <c r="Q459" s="339">
        <v>5560.1756299999997</v>
      </c>
      <c r="R459" s="340">
        <v>83149.88725</v>
      </c>
      <c r="S459" s="7"/>
      <c r="T459" s="7"/>
      <c r="U459" s="7"/>
      <c r="V459" s="7"/>
      <c r="W459" s="7"/>
      <c r="X459" s="7"/>
      <c r="Y459" s="7"/>
      <c r="Z459" s="7"/>
      <c r="AA459" s="7"/>
      <c r="AB459" s="7"/>
    </row>
    <row r="460" spans="1:28" s="315" customFormat="1">
      <c r="A460" s="341"/>
      <c r="B460" s="341"/>
      <c r="C460" s="341"/>
      <c r="D460" s="336" t="s">
        <v>60</v>
      </c>
      <c r="E460" s="337">
        <v>322</v>
      </c>
      <c r="F460" s="338">
        <v>1177.1118600000002</v>
      </c>
      <c r="G460" s="339">
        <v>5913.8964800000003</v>
      </c>
      <c r="H460" s="339">
        <v>7091.0083399999994</v>
      </c>
      <c r="I460" s="339">
        <v>24070.17311</v>
      </c>
      <c r="J460" s="339">
        <v>11503.60025</v>
      </c>
      <c r="K460" s="339">
        <v>35573.773359999999</v>
      </c>
      <c r="L460" s="339">
        <v>19539.724839999999</v>
      </c>
      <c r="M460" s="339">
        <v>7793.7585899999995</v>
      </c>
      <c r="N460" s="339">
        <v>27333.48343</v>
      </c>
      <c r="O460" s="339">
        <v>69998.26513</v>
      </c>
      <c r="P460" s="339">
        <v>59071.424140000003</v>
      </c>
      <c r="Q460" s="339">
        <v>1272.7323600000002</v>
      </c>
      <c r="R460" s="340">
        <v>60344.156499999997</v>
      </c>
      <c r="S460" s="7"/>
      <c r="T460" s="7"/>
      <c r="U460" s="7"/>
      <c r="V460" s="7"/>
      <c r="W460" s="7"/>
      <c r="X460" s="7"/>
      <c r="Y460" s="7"/>
      <c r="Z460" s="7"/>
      <c r="AA460" s="7"/>
      <c r="AB460" s="7"/>
    </row>
    <row r="461" spans="1:28" s="315" customFormat="1">
      <c r="A461" s="341"/>
      <c r="B461" s="341"/>
      <c r="C461" s="341"/>
      <c r="D461" s="341"/>
      <c r="E461" s="342">
        <v>275</v>
      </c>
      <c r="F461" s="343">
        <v>12125.671779999999</v>
      </c>
      <c r="G461" s="344">
        <v>2275.9285499999996</v>
      </c>
      <c r="H461" s="344">
        <v>14401.600329999999</v>
      </c>
      <c r="I461" s="344">
        <v>39080.901669999999</v>
      </c>
      <c r="J461" s="344">
        <v>17865.816309999998</v>
      </c>
      <c r="K461" s="344">
        <v>56946.717979999994</v>
      </c>
      <c r="L461" s="344">
        <v>30660.444960000001</v>
      </c>
      <c r="M461" s="344">
        <v>12309.977550000001</v>
      </c>
      <c r="N461" s="344">
        <v>42970.422509999997</v>
      </c>
      <c r="O461" s="344">
        <v>114318.74081999999</v>
      </c>
      <c r="P461" s="344">
        <v>81885.670169999998</v>
      </c>
      <c r="Q461" s="344">
        <v>1964.9473700000001</v>
      </c>
      <c r="R461" s="345">
        <v>83850.617540000007</v>
      </c>
      <c r="S461" s="7"/>
      <c r="T461" s="7"/>
      <c r="U461" s="7"/>
      <c r="V461" s="7"/>
      <c r="W461" s="7"/>
      <c r="X461" s="7"/>
      <c r="Y461" s="7"/>
      <c r="Z461" s="7"/>
      <c r="AA461" s="7"/>
      <c r="AB461" s="7"/>
    </row>
    <row r="462" spans="1:28" s="315" customFormat="1">
      <c r="A462" s="341"/>
      <c r="B462" s="341"/>
      <c r="C462" s="341"/>
      <c r="D462" s="336" t="s">
        <v>276</v>
      </c>
      <c r="E462" s="337">
        <v>334</v>
      </c>
      <c r="F462" s="338">
        <v>2518.7254199999998</v>
      </c>
      <c r="G462" s="339">
        <v>1084.2626399999999</v>
      </c>
      <c r="H462" s="339">
        <v>3602.9880600000001</v>
      </c>
      <c r="I462" s="339">
        <v>16611.203689999998</v>
      </c>
      <c r="J462" s="339">
        <v>5816.14462</v>
      </c>
      <c r="K462" s="339">
        <v>22427.348309999998</v>
      </c>
      <c r="L462" s="339">
        <v>6138.9052599999995</v>
      </c>
      <c r="M462" s="339">
        <v>4009.3936699999999</v>
      </c>
      <c r="N462" s="339">
        <v>10148.298929999999</v>
      </c>
      <c r="O462" s="339">
        <v>36178.635299999994</v>
      </c>
      <c r="P462" s="339">
        <v>70829.730660000001</v>
      </c>
      <c r="Q462" s="339">
        <v>414.55259999999998</v>
      </c>
      <c r="R462" s="340">
        <v>71244.283260000011</v>
      </c>
      <c r="S462" s="7"/>
      <c r="T462" s="7"/>
      <c r="U462" s="7"/>
      <c r="V462" s="7"/>
      <c r="W462" s="7"/>
      <c r="X462" s="7"/>
      <c r="Y462" s="7"/>
      <c r="Z462" s="7"/>
      <c r="AA462" s="7"/>
      <c r="AB462" s="7"/>
    </row>
    <row r="463" spans="1:28" s="315" customFormat="1">
      <c r="A463" s="341"/>
      <c r="B463" s="341"/>
      <c r="C463" s="341"/>
      <c r="D463" s="336" t="s">
        <v>277</v>
      </c>
      <c r="E463" s="337">
        <v>34</v>
      </c>
      <c r="F463" s="338">
        <v>9835.6311300000016</v>
      </c>
      <c r="G463" s="339">
        <v>7527.11834</v>
      </c>
      <c r="H463" s="339">
        <v>17362.749469999999</v>
      </c>
      <c r="I463" s="339">
        <v>54015.160990000004</v>
      </c>
      <c r="J463" s="339">
        <v>35340.038529999998</v>
      </c>
      <c r="K463" s="339">
        <v>89355.199519999995</v>
      </c>
      <c r="L463" s="339">
        <v>27409.887989999999</v>
      </c>
      <c r="M463" s="339">
        <v>18422.557949999999</v>
      </c>
      <c r="N463" s="339">
        <v>45832.445939999998</v>
      </c>
      <c r="O463" s="339">
        <v>152550.39493000001</v>
      </c>
      <c r="P463" s="339">
        <v>39301.949409999994</v>
      </c>
      <c r="Q463" s="339">
        <v>1661.7446599999998</v>
      </c>
      <c r="R463" s="340">
        <v>40963.694069999998</v>
      </c>
      <c r="S463" s="7"/>
      <c r="T463" s="7"/>
      <c r="U463" s="7"/>
      <c r="V463" s="7"/>
      <c r="W463" s="7"/>
      <c r="X463" s="7"/>
      <c r="Y463" s="7"/>
      <c r="Z463" s="7"/>
      <c r="AA463" s="7"/>
      <c r="AB463" s="7"/>
    </row>
    <row r="464" spans="1:28" s="315" customFormat="1">
      <c r="A464" s="341"/>
      <c r="B464" s="341"/>
      <c r="C464" s="341"/>
      <c r="D464" s="336" t="s">
        <v>62</v>
      </c>
      <c r="E464" s="337">
        <v>36</v>
      </c>
      <c r="F464" s="338">
        <v>29023.963390000001</v>
      </c>
      <c r="G464" s="339">
        <v>35690.942270000007</v>
      </c>
      <c r="H464" s="339">
        <v>64714.905659999997</v>
      </c>
      <c r="I464" s="339">
        <v>145109.18497</v>
      </c>
      <c r="J464" s="339">
        <v>111085.57303</v>
      </c>
      <c r="K464" s="339">
        <v>256194.758</v>
      </c>
      <c r="L464" s="339">
        <v>44213.40986</v>
      </c>
      <c r="M464" s="339">
        <v>68550.59034000001</v>
      </c>
      <c r="N464" s="339">
        <v>112764.00020000001</v>
      </c>
      <c r="O464" s="339">
        <v>433673.66386000003</v>
      </c>
      <c r="P464" s="339">
        <v>550874.24103999999</v>
      </c>
      <c r="Q464" s="339">
        <v>93361.366469999994</v>
      </c>
      <c r="R464" s="340">
        <v>644235.60751</v>
      </c>
      <c r="S464" s="7"/>
      <c r="T464" s="7"/>
      <c r="U464" s="7"/>
      <c r="V464" s="7"/>
      <c r="W464" s="7"/>
      <c r="X464" s="7"/>
      <c r="Y464" s="7"/>
      <c r="Z464" s="7"/>
      <c r="AA464" s="7"/>
      <c r="AB464" s="7"/>
    </row>
    <row r="465" spans="1:28" s="315" customFormat="1">
      <c r="A465" s="341"/>
      <c r="B465" s="341"/>
      <c r="C465" s="341"/>
      <c r="D465" s="341"/>
      <c r="E465" s="342">
        <v>38</v>
      </c>
      <c r="F465" s="343">
        <v>20619.656079999997</v>
      </c>
      <c r="G465" s="344">
        <v>10447.193539999998</v>
      </c>
      <c r="H465" s="344">
        <v>31066.849620000001</v>
      </c>
      <c r="I465" s="344">
        <v>47023.808039999996</v>
      </c>
      <c r="J465" s="344">
        <v>40611.30672</v>
      </c>
      <c r="K465" s="344">
        <v>87635.114760000011</v>
      </c>
      <c r="L465" s="344">
        <v>22247.293579999998</v>
      </c>
      <c r="M465" s="344">
        <v>23604.485720000001</v>
      </c>
      <c r="N465" s="344">
        <v>45851.779299999995</v>
      </c>
      <c r="O465" s="344">
        <v>164553.74368000001</v>
      </c>
      <c r="P465" s="344">
        <v>98618.908849999993</v>
      </c>
      <c r="Q465" s="344">
        <v>12668.092409999999</v>
      </c>
      <c r="R465" s="345">
        <v>111287.00126</v>
      </c>
      <c r="S465" s="7"/>
      <c r="T465" s="7"/>
      <c r="U465" s="7"/>
      <c r="V465" s="7"/>
      <c r="W465" s="7"/>
      <c r="X465" s="7"/>
      <c r="Y465" s="7"/>
      <c r="Z465" s="7"/>
      <c r="AA465" s="7"/>
      <c r="AB465" s="7"/>
    </row>
    <row r="466" spans="1:28" s="315" customFormat="1">
      <c r="A466" s="341"/>
      <c r="B466" s="341"/>
      <c r="C466" s="341"/>
      <c r="D466" s="341"/>
      <c r="E466" s="342">
        <v>77</v>
      </c>
      <c r="F466" s="343">
        <v>7301.0555400000003</v>
      </c>
      <c r="G466" s="344">
        <v>30608.3482</v>
      </c>
      <c r="H466" s="344">
        <v>37909.403740000002</v>
      </c>
      <c r="I466" s="344">
        <v>35187.984700000001</v>
      </c>
      <c r="J466" s="344">
        <v>61376.342899999996</v>
      </c>
      <c r="K466" s="344">
        <v>96564.32759999999</v>
      </c>
      <c r="L466" s="344">
        <v>14003.307490000001</v>
      </c>
      <c r="M466" s="344">
        <v>24790.18131</v>
      </c>
      <c r="N466" s="344">
        <v>38793.488799999999</v>
      </c>
      <c r="O466" s="344">
        <v>173267.22013999999</v>
      </c>
      <c r="P466" s="344">
        <v>81119.059020000001</v>
      </c>
      <c r="Q466" s="344">
        <v>25910.328369999999</v>
      </c>
      <c r="R466" s="345">
        <v>107029.38739</v>
      </c>
      <c r="S466" s="7"/>
      <c r="T466" s="7"/>
      <c r="U466" s="7"/>
      <c r="V466" s="7"/>
      <c r="W466" s="7"/>
      <c r="X466" s="7"/>
      <c r="Y466" s="7"/>
      <c r="Z466" s="7"/>
      <c r="AA466" s="7"/>
      <c r="AB466" s="7"/>
    </row>
    <row r="467" spans="1:28" s="315" customFormat="1">
      <c r="A467" s="341"/>
      <c r="B467" s="341"/>
      <c r="C467" s="341"/>
      <c r="D467" s="341"/>
      <c r="E467" s="342">
        <v>96</v>
      </c>
      <c r="F467" s="343">
        <v>19992.627069999999</v>
      </c>
      <c r="G467" s="344">
        <v>8524.533730000001</v>
      </c>
      <c r="H467" s="344">
        <v>28517.160800000001</v>
      </c>
      <c r="I467" s="344">
        <v>29465.273789999999</v>
      </c>
      <c r="J467" s="344">
        <v>36251.044829999999</v>
      </c>
      <c r="K467" s="344">
        <v>65716.318619999991</v>
      </c>
      <c r="L467" s="344">
        <v>18615.878760000003</v>
      </c>
      <c r="M467" s="344">
        <v>25318.200290000001</v>
      </c>
      <c r="N467" s="344">
        <v>43934.07905</v>
      </c>
      <c r="O467" s="344">
        <v>138167.55846999999</v>
      </c>
      <c r="P467" s="344">
        <v>44179.265799999994</v>
      </c>
      <c r="Q467" s="344">
        <v>10396.85432</v>
      </c>
      <c r="R467" s="345">
        <v>54576.12012</v>
      </c>
      <c r="S467" s="7"/>
      <c r="T467" s="7"/>
      <c r="U467" s="7"/>
      <c r="V467" s="7"/>
      <c r="W467" s="7"/>
      <c r="X467" s="7"/>
      <c r="Y467" s="7"/>
      <c r="Z467" s="7"/>
      <c r="AA467" s="7"/>
      <c r="AB467" s="7"/>
    </row>
    <row r="468" spans="1:28" s="315" customFormat="1">
      <c r="A468" s="341"/>
      <c r="B468" s="341"/>
      <c r="C468" s="341"/>
      <c r="D468" s="341"/>
      <c r="E468" s="342">
        <v>164</v>
      </c>
      <c r="F468" s="343">
        <v>21749.94267</v>
      </c>
      <c r="G468" s="344">
        <v>16721.28745</v>
      </c>
      <c r="H468" s="344">
        <v>38471.23012</v>
      </c>
      <c r="I468" s="344">
        <v>69257.243109999996</v>
      </c>
      <c r="J468" s="344">
        <v>52232.235590000004</v>
      </c>
      <c r="K468" s="344">
        <v>121489.47870000001</v>
      </c>
      <c r="L468" s="344">
        <v>17140.067199999998</v>
      </c>
      <c r="M468" s="344">
        <v>29715.93303</v>
      </c>
      <c r="N468" s="344">
        <v>46856.000229999998</v>
      </c>
      <c r="O468" s="344">
        <v>206816.70905</v>
      </c>
      <c r="P468" s="344">
        <v>518763.28314999997</v>
      </c>
      <c r="Q468" s="344">
        <v>2564487.4757600003</v>
      </c>
      <c r="R468" s="345">
        <v>3083250.7589099999</v>
      </c>
      <c r="S468" s="7"/>
      <c r="T468" s="7"/>
      <c r="U468" s="7"/>
      <c r="V468" s="7"/>
      <c r="W468" s="7"/>
      <c r="X468" s="7"/>
      <c r="Y468" s="7"/>
      <c r="Z468" s="7"/>
      <c r="AA468" s="7"/>
      <c r="AB468" s="7"/>
    </row>
    <row r="469" spans="1:28" s="315" customFormat="1">
      <c r="A469" s="341"/>
      <c r="B469" s="341"/>
      <c r="C469" s="341"/>
      <c r="D469" s="341"/>
      <c r="E469" s="342">
        <v>252</v>
      </c>
      <c r="F469" s="343">
        <v>7307.3899599999995</v>
      </c>
      <c r="G469" s="344">
        <v>10883.34893</v>
      </c>
      <c r="H469" s="344">
        <v>18190.738890000001</v>
      </c>
      <c r="I469" s="344">
        <v>37906.270939999995</v>
      </c>
      <c r="J469" s="344">
        <v>44971.68101</v>
      </c>
      <c r="K469" s="344">
        <v>82877.951950000002</v>
      </c>
      <c r="L469" s="344">
        <v>17781.63463</v>
      </c>
      <c r="M469" s="344">
        <v>26236.688289999998</v>
      </c>
      <c r="N469" s="344">
        <v>44018.322919999999</v>
      </c>
      <c r="O469" s="344">
        <v>145087.01376</v>
      </c>
      <c r="P469" s="344">
        <v>63498.414270000001</v>
      </c>
      <c r="Q469" s="344">
        <v>13014.550289999999</v>
      </c>
      <c r="R469" s="345">
        <v>76512.964560000008</v>
      </c>
      <c r="S469" s="7"/>
      <c r="T469" s="7"/>
      <c r="U469" s="7"/>
      <c r="V469" s="7"/>
      <c r="W469" s="7"/>
      <c r="X469" s="7"/>
      <c r="Y469" s="7"/>
      <c r="Z469" s="7"/>
      <c r="AA469" s="7"/>
      <c r="AB469" s="7"/>
    </row>
    <row r="470" spans="1:28" s="315" customFormat="1">
      <c r="A470" s="341"/>
      <c r="B470" s="341"/>
      <c r="C470" s="341"/>
      <c r="D470" s="341"/>
      <c r="E470" s="342">
        <v>271</v>
      </c>
      <c r="F470" s="343">
        <v>4510.3744800000004</v>
      </c>
      <c r="G470" s="344">
        <v>1250.44919</v>
      </c>
      <c r="H470" s="344">
        <v>5760.8236699999998</v>
      </c>
      <c r="I470" s="344">
        <v>29080.095510000003</v>
      </c>
      <c r="J470" s="344">
        <v>30842.58497</v>
      </c>
      <c r="K470" s="344">
        <v>59922.680479999995</v>
      </c>
      <c r="L470" s="344">
        <v>13441.58973</v>
      </c>
      <c r="M470" s="344">
        <v>15987.84042</v>
      </c>
      <c r="N470" s="344">
        <v>29429.43015</v>
      </c>
      <c r="O470" s="344">
        <v>95112.934299999994</v>
      </c>
      <c r="P470" s="344">
        <v>47400.856340000006</v>
      </c>
      <c r="Q470" s="344">
        <v>3625.0880299999999</v>
      </c>
      <c r="R470" s="345">
        <v>51025.944369999997</v>
      </c>
      <c r="S470" s="7"/>
      <c r="T470" s="7"/>
      <c r="U470" s="7"/>
      <c r="V470" s="7"/>
      <c r="W470" s="7"/>
      <c r="X470" s="7"/>
      <c r="Y470" s="7"/>
      <c r="Z470" s="7"/>
      <c r="AA470" s="7"/>
      <c r="AB470" s="7"/>
    </row>
    <row r="471" spans="1:28" s="315" customFormat="1">
      <c r="A471" s="341"/>
      <c r="B471" s="341"/>
      <c r="C471" s="341"/>
      <c r="D471" s="336" t="s">
        <v>84</v>
      </c>
      <c r="E471" s="337">
        <v>295</v>
      </c>
      <c r="F471" s="338">
        <v>8963.7498500000002</v>
      </c>
      <c r="G471" s="339">
        <v>15538.106750000001</v>
      </c>
      <c r="H471" s="339">
        <v>24501.856600000003</v>
      </c>
      <c r="I471" s="339">
        <v>34032.432700000005</v>
      </c>
      <c r="J471" s="339">
        <v>8183.6395199999997</v>
      </c>
      <c r="K471" s="339">
        <v>42216.072220000002</v>
      </c>
      <c r="L471" s="339">
        <v>19803.55257</v>
      </c>
      <c r="M471" s="339">
        <v>3863.7211299999999</v>
      </c>
      <c r="N471" s="339">
        <v>23667.273699999998</v>
      </c>
      <c r="O471" s="339">
        <v>90385.202519999992</v>
      </c>
      <c r="P471" s="339">
        <v>57808.566119999996</v>
      </c>
      <c r="Q471" s="339">
        <v>566.55264</v>
      </c>
      <c r="R471" s="340">
        <v>58375.118759999998</v>
      </c>
      <c r="S471" s="7"/>
      <c r="T471" s="7"/>
      <c r="U471" s="7"/>
      <c r="V471" s="7"/>
      <c r="W471" s="7"/>
      <c r="X471" s="7"/>
      <c r="Y471" s="7"/>
      <c r="Z471" s="7"/>
      <c r="AA471" s="7"/>
      <c r="AB471" s="7"/>
    </row>
    <row r="472" spans="1:28" s="315" customFormat="1">
      <c r="A472" s="341"/>
      <c r="B472" s="341"/>
      <c r="C472" s="341"/>
      <c r="D472" s="336" t="s">
        <v>69</v>
      </c>
      <c r="E472" s="337">
        <v>112</v>
      </c>
      <c r="F472" s="338">
        <v>2189.7186099999999</v>
      </c>
      <c r="G472" s="339">
        <v>1292.5315600000001</v>
      </c>
      <c r="H472" s="339">
        <v>3482.2501699999998</v>
      </c>
      <c r="I472" s="339">
        <v>33782.181240000005</v>
      </c>
      <c r="J472" s="339">
        <v>28009.368569999999</v>
      </c>
      <c r="K472" s="339">
        <v>61791.549810000004</v>
      </c>
      <c r="L472" s="339">
        <v>17510.206200000001</v>
      </c>
      <c r="M472" s="339">
        <v>18912.55199</v>
      </c>
      <c r="N472" s="339">
        <v>36422.75819</v>
      </c>
      <c r="O472" s="339">
        <v>101696.55817</v>
      </c>
      <c r="P472" s="339">
        <v>43966.876670000005</v>
      </c>
      <c r="Q472" s="339">
        <v>2893.5336200000002</v>
      </c>
      <c r="R472" s="340">
        <v>46860.41029</v>
      </c>
      <c r="S472" s="7"/>
      <c r="T472" s="7"/>
      <c r="U472" s="7"/>
      <c r="V472" s="7"/>
      <c r="W472" s="7"/>
      <c r="X472" s="7"/>
      <c r="Y472" s="7"/>
      <c r="Z472" s="7"/>
      <c r="AA472" s="7"/>
      <c r="AB472" s="7"/>
    </row>
    <row r="473" spans="1:28" s="315" customFormat="1">
      <c r="A473" s="341"/>
      <c r="B473" s="341"/>
      <c r="C473" s="341"/>
      <c r="D473" s="341"/>
      <c r="E473" s="342">
        <v>113</v>
      </c>
      <c r="F473" s="343">
        <v>45272.509979999995</v>
      </c>
      <c r="G473" s="344">
        <v>12172.74192</v>
      </c>
      <c r="H473" s="344">
        <v>57445.251899999996</v>
      </c>
      <c r="I473" s="344">
        <v>53462.066530000004</v>
      </c>
      <c r="J473" s="344">
        <v>49559.463680000001</v>
      </c>
      <c r="K473" s="344">
        <v>103021.53021</v>
      </c>
      <c r="L473" s="344">
        <v>21295.835460000002</v>
      </c>
      <c r="M473" s="344">
        <v>28074.85644</v>
      </c>
      <c r="N473" s="344">
        <v>49370.691899999998</v>
      </c>
      <c r="O473" s="344">
        <v>209837.47400999998</v>
      </c>
      <c r="P473" s="344">
        <v>71447.393349999998</v>
      </c>
      <c r="Q473" s="344">
        <v>28203.771760000003</v>
      </c>
      <c r="R473" s="345">
        <v>99651.165110000002</v>
      </c>
      <c r="S473" s="7"/>
      <c r="T473" s="7"/>
      <c r="U473" s="7"/>
      <c r="V473" s="7"/>
      <c r="W473" s="7"/>
      <c r="X473" s="7"/>
      <c r="Y473" s="7"/>
      <c r="Z473" s="7"/>
      <c r="AA473" s="7"/>
      <c r="AB473" s="7"/>
    </row>
    <row r="474" spans="1:28" s="315" customFormat="1">
      <c r="A474" s="341"/>
      <c r="B474" s="341"/>
      <c r="C474" s="341"/>
      <c r="D474" s="341"/>
      <c r="E474" s="342">
        <v>146</v>
      </c>
      <c r="F474" s="343">
        <v>53868.190710000003</v>
      </c>
      <c r="G474" s="344">
        <v>8382.3571499999998</v>
      </c>
      <c r="H474" s="344">
        <v>62250.547859999999</v>
      </c>
      <c r="I474" s="344">
        <v>52260.133099999999</v>
      </c>
      <c r="J474" s="344">
        <v>41186.426039999998</v>
      </c>
      <c r="K474" s="344">
        <v>93446.559139999998</v>
      </c>
      <c r="L474" s="344">
        <v>23617.657090000001</v>
      </c>
      <c r="M474" s="344">
        <v>23699.037110000001</v>
      </c>
      <c r="N474" s="344">
        <v>47316.694200000005</v>
      </c>
      <c r="O474" s="344">
        <v>203013.80119999999</v>
      </c>
      <c r="P474" s="344">
        <v>53713.658819999997</v>
      </c>
      <c r="Q474" s="344">
        <v>4281.4537799999998</v>
      </c>
      <c r="R474" s="345">
        <v>57995.1126</v>
      </c>
      <c r="S474" s="7"/>
      <c r="T474" s="7"/>
      <c r="U474" s="7"/>
      <c r="V474" s="7"/>
      <c r="W474" s="7"/>
      <c r="X474" s="7"/>
      <c r="Y474" s="7"/>
      <c r="Z474" s="7"/>
      <c r="AA474" s="7"/>
      <c r="AB474" s="7"/>
    </row>
    <row r="475" spans="1:28" s="315" customFormat="1">
      <c r="A475" s="341"/>
      <c r="B475" s="341"/>
      <c r="C475" s="341"/>
      <c r="D475" s="341"/>
      <c r="E475" s="342">
        <v>323</v>
      </c>
      <c r="F475" s="343">
        <v>7687.3840700000001</v>
      </c>
      <c r="G475" s="344">
        <v>7094.7670900000003</v>
      </c>
      <c r="H475" s="344">
        <v>14782.151159999999</v>
      </c>
      <c r="I475" s="344">
        <v>22402.754579999997</v>
      </c>
      <c r="J475" s="344">
        <v>29729.447399999997</v>
      </c>
      <c r="K475" s="344">
        <v>52132.201979999998</v>
      </c>
      <c r="L475" s="344">
        <v>23352.895339999999</v>
      </c>
      <c r="M475" s="344">
        <v>17385.46775</v>
      </c>
      <c r="N475" s="344">
        <v>40738.363090000006</v>
      </c>
      <c r="O475" s="344">
        <v>107652.71623000001</v>
      </c>
      <c r="P475" s="344">
        <v>58187.42974</v>
      </c>
      <c r="Q475" s="344">
        <v>1414.7297100000001</v>
      </c>
      <c r="R475" s="345">
        <v>59602.159450000006</v>
      </c>
      <c r="S475" s="7"/>
      <c r="T475" s="7"/>
      <c r="U475" s="7"/>
      <c r="V475" s="7"/>
      <c r="W475" s="7"/>
      <c r="X475" s="7"/>
      <c r="Y475" s="7"/>
      <c r="Z475" s="7"/>
      <c r="AA475" s="7"/>
      <c r="AB475" s="7"/>
    </row>
    <row r="476" spans="1:28" s="315" customFormat="1">
      <c r="A476" s="341"/>
      <c r="B476" s="341"/>
      <c r="C476" s="341"/>
      <c r="D476" s="341"/>
      <c r="E476" s="342">
        <v>384</v>
      </c>
      <c r="F476" s="343">
        <v>231.20670999999999</v>
      </c>
      <c r="G476" s="344">
        <v>0</v>
      </c>
      <c r="H476" s="344">
        <v>231.20670999999999</v>
      </c>
      <c r="I476" s="344">
        <v>9128.1435999999994</v>
      </c>
      <c r="J476" s="344">
        <v>2202.1659799999998</v>
      </c>
      <c r="K476" s="344">
        <v>11330.309579999999</v>
      </c>
      <c r="L476" s="344">
        <v>2236.03514</v>
      </c>
      <c r="M476" s="344">
        <v>2828.4009799999999</v>
      </c>
      <c r="N476" s="344">
        <v>5064.4361200000003</v>
      </c>
      <c r="O476" s="344">
        <v>16625.952410000002</v>
      </c>
      <c r="P476" s="344">
        <v>102638.0431</v>
      </c>
      <c r="Q476" s="344">
        <v>0</v>
      </c>
      <c r="R476" s="345">
        <v>102638.0431</v>
      </c>
      <c r="S476" s="7"/>
      <c r="T476" s="7"/>
      <c r="U476" s="7"/>
      <c r="V476" s="7"/>
      <c r="W476" s="7"/>
      <c r="X476" s="7"/>
      <c r="Y476" s="7"/>
      <c r="Z476" s="7"/>
      <c r="AA476" s="7"/>
      <c r="AB476" s="7"/>
    </row>
    <row r="477" spans="1:28" s="315" customFormat="1">
      <c r="A477" s="341"/>
      <c r="B477" s="341"/>
      <c r="C477" s="341"/>
      <c r="D477" s="341"/>
      <c r="E477" s="342">
        <v>263</v>
      </c>
      <c r="F477" s="343">
        <v>2334.3297900000002</v>
      </c>
      <c r="G477" s="344">
        <v>13400.184509999999</v>
      </c>
      <c r="H477" s="344">
        <v>15734.514300000001</v>
      </c>
      <c r="I477" s="344">
        <v>42198.348530000003</v>
      </c>
      <c r="J477" s="344">
        <v>35345.373310000003</v>
      </c>
      <c r="K477" s="344">
        <v>77543.721839999998</v>
      </c>
      <c r="L477" s="344">
        <v>24262.799449999999</v>
      </c>
      <c r="M477" s="344">
        <v>32371.78052</v>
      </c>
      <c r="N477" s="344">
        <v>56634.579969999999</v>
      </c>
      <c r="O477" s="344">
        <v>149912.81611000001</v>
      </c>
      <c r="P477" s="344">
        <v>93337.877489999999</v>
      </c>
      <c r="Q477" s="344">
        <v>7947.6859800000002</v>
      </c>
      <c r="R477" s="345">
        <v>101285.56346999999</v>
      </c>
      <c r="S477" s="7"/>
      <c r="T477" s="7"/>
      <c r="U477" s="7"/>
      <c r="V477" s="7"/>
      <c r="W477" s="7"/>
      <c r="X477" s="7"/>
      <c r="Y477" s="7"/>
      <c r="Z477" s="7"/>
      <c r="AA477" s="7"/>
      <c r="AB477" s="7"/>
    </row>
    <row r="478" spans="1:28" s="315" customFormat="1">
      <c r="A478" s="341"/>
      <c r="B478" s="341"/>
      <c r="C478" s="341"/>
      <c r="D478" s="336" t="s">
        <v>65</v>
      </c>
      <c r="E478" s="337">
        <v>41</v>
      </c>
      <c r="F478" s="338">
        <v>29478.8658</v>
      </c>
      <c r="G478" s="339">
        <v>14643.60759</v>
      </c>
      <c r="H478" s="339">
        <v>44122.473389999999</v>
      </c>
      <c r="I478" s="339">
        <v>45603.521770000007</v>
      </c>
      <c r="J478" s="339">
        <v>75310.040420000005</v>
      </c>
      <c r="K478" s="339">
        <v>120913.56219</v>
      </c>
      <c r="L478" s="339">
        <v>14094.73126</v>
      </c>
      <c r="M478" s="339">
        <v>29720.962629999998</v>
      </c>
      <c r="N478" s="339">
        <v>43815.693890000002</v>
      </c>
      <c r="O478" s="339">
        <v>208851.72946999999</v>
      </c>
      <c r="P478" s="339">
        <v>139419.17530999999</v>
      </c>
      <c r="Q478" s="339">
        <v>24229.598610000001</v>
      </c>
      <c r="R478" s="340">
        <v>163648.77391999998</v>
      </c>
      <c r="S478" s="7"/>
      <c r="T478" s="7"/>
      <c r="U478" s="7"/>
      <c r="V478" s="7"/>
      <c r="W478" s="7"/>
      <c r="X478" s="7"/>
      <c r="Y478" s="7"/>
      <c r="Z478" s="7"/>
      <c r="AA478" s="7"/>
      <c r="AB478" s="7"/>
    </row>
    <row r="479" spans="1:28" s="315" customFormat="1">
      <c r="A479" s="341"/>
      <c r="B479" s="341"/>
      <c r="C479" s="341"/>
      <c r="D479" s="341"/>
      <c r="E479" s="342">
        <v>44</v>
      </c>
      <c r="F479" s="343">
        <v>123918.53477</v>
      </c>
      <c r="G479" s="344">
        <v>17167.999199999998</v>
      </c>
      <c r="H479" s="344">
        <v>141086.53396999999</v>
      </c>
      <c r="I479" s="344">
        <v>41724.314680000003</v>
      </c>
      <c r="J479" s="344">
        <v>47528.94584</v>
      </c>
      <c r="K479" s="344">
        <v>89253.260519999996</v>
      </c>
      <c r="L479" s="344">
        <v>26359.084260000003</v>
      </c>
      <c r="M479" s="344">
        <v>36593.077850000001</v>
      </c>
      <c r="N479" s="344">
        <v>62952.162109999997</v>
      </c>
      <c r="O479" s="344">
        <v>293291.95660000003</v>
      </c>
      <c r="P479" s="344">
        <v>51090.660400000001</v>
      </c>
      <c r="Q479" s="344">
        <v>8927.6967399999994</v>
      </c>
      <c r="R479" s="345">
        <v>60018.35714</v>
      </c>
      <c r="S479" s="7"/>
      <c r="T479" s="7"/>
      <c r="U479" s="7"/>
      <c r="V479" s="7"/>
      <c r="W479" s="7"/>
      <c r="X479" s="7"/>
      <c r="Y479" s="7"/>
      <c r="Z479" s="7"/>
      <c r="AA479" s="7"/>
      <c r="AB479" s="7"/>
    </row>
    <row r="480" spans="1:28" s="315" customFormat="1">
      <c r="A480" s="341"/>
      <c r="B480" s="341"/>
      <c r="C480" s="341"/>
      <c r="D480" s="341"/>
      <c r="E480" s="342">
        <v>145</v>
      </c>
      <c r="F480" s="343">
        <v>2492.4900600000001</v>
      </c>
      <c r="G480" s="344">
        <v>22297.866870000002</v>
      </c>
      <c r="H480" s="344">
        <v>24790.356929999998</v>
      </c>
      <c r="I480" s="344">
        <v>16458.24884</v>
      </c>
      <c r="J480" s="344">
        <v>46322.03183</v>
      </c>
      <c r="K480" s="344">
        <v>62780.28067</v>
      </c>
      <c r="L480" s="344">
        <v>23560.689620000001</v>
      </c>
      <c r="M480" s="344">
        <v>68416.091329999996</v>
      </c>
      <c r="N480" s="344">
        <v>91976.78095</v>
      </c>
      <c r="O480" s="344">
        <v>179547.41855</v>
      </c>
      <c r="P480" s="344">
        <v>6369.8548600000004</v>
      </c>
      <c r="Q480" s="344">
        <v>72991.576709999994</v>
      </c>
      <c r="R480" s="345">
        <v>79361.431569999986</v>
      </c>
      <c r="S480" s="7"/>
      <c r="T480" s="7"/>
      <c r="U480" s="7"/>
      <c r="V480" s="7"/>
      <c r="W480" s="7"/>
      <c r="X480" s="7"/>
      <c r="Y480" s="7"/>
      <c r="Z480" s="7"/>
      <c r="AA480" s="7"/>
      <c r="AB480" s="7"/>
    </row>
    <row r="481" spans="1:28" s="315" customFormat="1">
      <c r="A481" s="341"/>
      <c r="B481" s="341"/>
      <c r="C481" s="341"/>
      <c r="D481" s="341"/>
      <c r="E481" s="342">
        <v>168</v>
      </c>
      <c r="F481" s="343">
        <v>13607.14453</v>
      </c>
      <c r="G481" s="344">
        <v>58970.219159999993</v>
      </c>
      <c r="H481" s="344">
        <v>72577.363689999998</v>
      </c>
      <c r="I481" s="344">
        <v>43786.190190000001</v>
      </c>
      <c r="J481" s="344">
        <v>29970.90856</v>
      </c>
      <c r="K481" s="344">
        <v>73757.098750000005</v>
      </c>
      <c r="L481" s="344">
        <v>19235.563449999998</v>
      </c>
      <c r="M481" s="344">
        <v>15456.033519999999</v>
      </c>
      <c r="N481" s="344">
        <v>34691.596969999999</v>
      </c>
      <c r="O481" s="344">
        <v>181026.05940999999</v>
      </c>
      <c r="P481" s="344">
        <v>42714.764299999995</v>
      </c>
      <c r="Q481" s="344">
        <v>5971.9651599999997</v>
      </c>
      <c r="R481" s="345">
        <v>48686.729460000002</v>
      </c>
      <c r="S481" s="7"/>
      <c r="T481" s="7"/>
      <c r="U481" s="7"/>
      <c r="V481" s="7"/>
      <c r="W481" s="7"/>
      <c r="X481" s="7"/>
      <c r="Y481" s="7"/>
      <c r="Z481" s="7"/>
      <c r="AA481" s="7"/>
      <c r="AB481" s="7"/>
    </row>
    <row r="482" spans="1:28" s="315" customFormat="1">
      <c r="A482" s="341"/>
      <c r="B482" s="341"/>
      <c r="C482" s="341"/>
      <c r="D482" s="341"/>
      <c r="E482" s="342">
        <v>197</v>
      </c>
      <c r="F482" s="343">
        <v>6128221.8938299995</v>
      </c>
      <c r="G482" s="344">
        <v>4865032.0818699999</v>
      </c>
      <c r="H482" s="344">
        <v>10993253.9757</v>
      </c>
      <c r="I482" s="344">
        <v>2571258.79122</v>
      </c>
      <c r="J482" s="344">
        <v>656707.86325000005</v>
      </c>
      <c r="K482" s="344">
        <v>3227966.65447</v>
      </c>
      <c r="L482" s="344">
        <v>7358211.2493100008</v>
      </c>
      <c r="M482" s="344">
        <v>3859369.8071300001</v>
      </c>
      <c r="N482" s="344">
        <v>11217581.056440001</v>
      </c>
      <c r="O482" s="344">
        <v>25438801.686610002</v>
      </c>
      <c r="P482" s="344">
        <v>16677226.916239999</v>
      </c>
      <c r="Q482" s="344">
        <v>7354606.8131000008</v>
      </c>
      <c r="R482" s="345">
        <v>24031833.729340002</v>
      </c>
      <c r="S482" s="7"/>
      <c r="T482" s="7"/>
      <c r="U482" s="7"/>
      <c r="V482" s="7"/>
      <c r="W482" s="7"/>
      <c r="X482" s="7"/>
      <c r="Y482" s="7"/>
      <c r="Z482" s="7"/>
      <c r="AA482" s="7"/>
      <c r="AB482" s="7"/>
    </row>
    <row r="483" spans="1:28" s="315" customFormat="1">
      <c r="A483" s="341"/>
      <c r="B483" s="341"/>
      <c r="C483" s="341"/>
      <c r="D483" s="341"/>
      <c r="E483" s="342">
        <v>167</v>
      </c>
      <c r="F483" s="343">
        <v>4916.9762899999996</v>
      </c>
      <c r="G483" s="344">
        <v>16983.266609999999</v>
      </c>
      <c r="H483" s="344">
        <v>21900.242899999997</v>
      </c>
      <c r="I483" s="344">
        <v>24650.961500000001</v>
      </c>
      <c r="J483" s="344">
        <v>33285.602679999996</v>
      </c>
      <c r="K483" s="344">
        <v>57936.564180000001</v>
      </c>
      <c r="L483" s="344">
        <v>9916.5656099999997</v>
      </c>
      <c r="M483" s="344">
        <v>20871.625769999999</v>
      </c>
      <c r="N483" s="344">
        <v>30788.19138</v>
      </c>
      <c r="O483" s="344">
        <v>110624.99845999999</v>
      </c>
      <c r="P483" s="344">
        <v>46190.345450000001</v>
      </c>
      <c r="Q483" s="344">
        <v>4922.66572</v>
      </c>
      <c r="R483" s="345">
        <v>51113.011170000005</v>
      </c>
      <c r="S483" s="7"/>
      <c r="T483" s="7"/>
      <c r="U483" s="7"/>
      <c r="V483" s="7"/>
      <c r="W483" s="7"/>
      <c r="X483" s="7"/>
      <c r="Y483" s="7"/>
      <c r="Z483" s="7"/>
      <c r="AA483" s="7"/>
      <c r="AB483" s="7"/>
    </row>
    <row r="484" spans="1:28" s="315" customFormat="1">
      <c r="A484" s="341"/>
      <c r="B484" s="341"/>
      <c r="C484" s="341"/>
      <c r="D484" s="341"/>
      <c r="E484" s="342">
        <v>349</v>
      </c>
      <c r="F484" s="343">
        <v>1963.9555399999999</v>
      </c>
      <c r="G484" s="344">
        <v>1640.7421499999998</v>
      </c>
      <c r="H484" s="344">
        <v>3604.69769</v>
      </c>
      <c r="I484" s="344">
        <v>27847.246800000001</v>
      </c>
      <c r="J484" s="344">
        <v>21282.83698</v>
      </c>
      <c r="K484" s="344">
        <v>49130.083780000001</v>
      </c>
      <c r="L484" s="344">
        <v>11670.877640000001</v>
      </c>
      <c r="M484" s="344">
        <v>22094.38811</v>
      </c>
      <c r="N484" s="344">
        <v>33765.265749999999</v>
      </c>
      <c r="O484" s="344">
        <v>86500.047219999993</v>
      </c>
      <c r="P484" s="344">
        <v>68940.748659999997</v>
      </c>
      <c r="Q484" s="344">
        <v>8139.3126199999997</v>
      </c>
      <c r="R484" s="345">
        <v>77080.061279999994</v>
      </c>
      <c r="S484" s="7"/>
      <c r="T484" s="7"/>
      <c r="U484" s="7"/>
      <c r="V484" s="7"/>
      <c r="W484" s="7"/>
      <c r="X484" s="7"/>
      <c r="Y484" s="7"/>
      <c r="Z484" s="7"/>
      <c r="AA484" s="7"/>
      <c r="AB484" s="7"/>
    </row>
    <row r="485" spans="1:28" s="315" customFormat="1">
      <c r="A485" s="341"/>
      <c r="B485" s="341"/>
      <c r="C485" s="341"/>
      <c r="D485" s="341"/>
      <c r="E485" s="342">
        <v>407</v>
      </c>
      <c r="F485" s="343">
        <v>2370.9533799999999</v>
      </c>
      <c r="G485" s="344">
        <v>2874.547</v>
      </c>
      <c r="H485" s="344">
        <v>5245.5003799999995</v>
      </c>
      <c r="I485" s="344">
        <v>35856.887259999996</v>
      </c>
      <c r="J485" s="344">
        <v>50644.485350000003</v>
      </c>
      <c r="K485" s="344">
        <v>86501.372610000006</v>
      </c>
      <c r="L485" s="344">
        <v>10289.49273</v>
      </c>
      <c r="M485" s="344">
        <v>17538.62069</v>
      </c>
      <c r="N485" s="344">
        <v>27828.113420000001</v>
      </c>
      <c r="O485" s="344">
        <v>119574.98641</v>
      </c>
      <c r="P485" s="344">
        <v>2766.2350099999999</v>
      </c>
      <c r="Q485" s="344">
        <v>1722.73909</v>
      </c>
      <c r="R485" s="345">
        <v>4488.9740999999995</v>
      </c>
      <c r="S485" s="7"/>
      <c r="T485" s="7"/>
      <c r="U485" s="7"/>
      <c r="V485" s="7"/>
      <c r="W485" s="7"/>
      <c r="X485" s="7"/>
      <c r="Y485" s="7"/>
      <c r="Z485" s="7"/>
      <c r="AA485" s="7"/>
      <c r="AB485" s="7"/>
    </row>
    <row r="486" spans="1:28" s="315" customFormat="1">
      <c r="A486" s="341"/>
      <c r="B486" s="341"/>
      <c r="C486" s="341"/>
      <c r="D486" s="341"/>
      <c r="E486" s="342">
        <v>406</v>
      </c>
      <c r="F486" s="343">
        <v>30756.71168</v>
      </c>
      <c r="G486" s="344">
        <v>37411.168680000002</v>
      </c>
      <c r="H486" s="344">
        <v>68167.880359999996</v>
      </c>
      <c r="I486" s="344">
        <v>60029.221560000005</v>
      </c>
      <c r="J486" s="344">
        <v>51648.74192</v>
      </c>
      <c r="K486" s="344">
        <v>111677.96348000001</v>
      </c>
      <c r="L486" s="344">
        <v>21060.998329999999</v>
      </c>
      <c r="M486" s="344">
        <v>19999.681420000001</v>
      </c>
      <c r="N486" s="344">
        <v>41060.679750000003</v>
      </c>
      <c r="O486" s="344">
        <v>220906.52359</v>
      </c>
      <c r="P486" s="344">
        <v>399516.56631999998</v>
      </c>
      <c r="Q486" s="344">
        <v>38927.329859999998</v>
      </c>
      <c r="R486" s="345">
        <v>438443.89617999998</v>
      </c>
      <c r="S486" s="7"/>
      <c r="T486" s="7"/>
      <c r="U486" s="7"/>
      <c r="V486" s="7"/>
      <c r="W486" s="7"/>
      <c r="X486" s="7"/>
      <c r="Y486" s="7"/>
      <c r="Z486" s="7"/>
      <c r="AA486" s="7"/>
      <c r="AB486" s="7"/>
    </row>
    <row r="487" spans="1:28" s="315" customFormat="1">
      <c r="A487" s="341"/>
      <c r="B487" s="341"/>
      <c r="C487" s="341"/>
      <c r="D487" s="341"/>
      <c r="E487" s="342">
        <v>270</v>
      </c>
      <c r="F487" s="343">
        <v>57239.428999999996</v>
      </c>
      <c r="G487" s="344">
        <v>22970.036070000002</v>
      </c>
      <c r="H487" s="344">
        <v>80209.465069999991</v>
      </c>
      <c r="I487" s="344">
        <v>47933.656739999999</v>
      </c>
      <c r="J487" s="344">
        <v>64782.779759999998</v>
      </c>
      <c r="K487" s="344">
        <v>112716.4365</v>
      </c>
      <c r="L487" s="344">
        <v>29170.92209</v>
      </c>
      <c r="M487" s="344">
        <v>37716.34751</v>
      </c>
      <c r="N487" s="344">
        <v>66887.2696</v>
      </c>
      <c r="O487" s="344">
        <v>259813.17116999999</v>
      </c>
      <c r="P487" s="344">
        <v>103419.89834</v>
      </c>
      <c r="Q487" s="344">
        <v>29782.561550000002</v>
      </c>
      <c r="R487" s="345">
        <v>133202.45989</v>
      </c>
      <c r="S487" s="7"/>
      <c r="T487" s="7"/>
      <c r="U487" s="7"/>
      <c r="V487" s="7"/>
      <c r="W487" s="7"/>
      <c r="X487" s="7"/>
      <c r="Y487" s="7"/>
      <c r="Z487" s="7"/>
      <c r="AA487" s="7"/>
      <c r="AB487" s="7"/>
    </row>
    <row r="488" spans="1:28" s="315" customFormat="1">
      <c r="A488" s="341"/>
      <c r="B488" s="341"/>
      <c r="C488" s="341"/>
      <c r="D488" s="341"/>
      <c r="E488" s="342">
        <v>405</v>
      </c>
      <c r="F488" s="343">
        <v>34.511290000000002</v>
      </c>
      <c r="G488" s="344">
        <v>853.20578</v>
      </c>
      <c r="H488" s="344">
        <v>887.71706999999992</v>
      </c>
      <c r="I488" s="344">
        <v>49562.398460000004</v>
      </c>
      <c r="J488" s="344">
        <v>32532.88724</v>
      </c>
      <c r="K488" s="344">
        <v>82095.285700000008</v>
      </c>
      <c r="L488" s="344">
        <v>12857.68485</v>
      </c>
      <c r="M488" s="344">
        <v>12850.736789999999</v>
      </c>
      <c r="N488" s="344">
        <v>25708.42164</v>
      </c>
      <c r="O488" s="344">
        <v>108691.42440999999</v>
      </c>
      <c r="P488" s="344">
        <v>78219.138330000002</v>
      </c>
      <c r="Q488" s="344">
        <v>4948.4209800000008</v>
      </c>
      <c r="R488" s="345">
        <v>83167.559309999997</v>
      </c>
      <c r="S488" s="7"/>
      <c r="T488" s="7"/>
      <c r="U488" s="7"/>
      <c r="V488" s="7"/>
      <c r="W488" s="7"/>
      <c r="X488" s="7"/>
      <c r="Y488" s="7"/>
      <c r="Z488" s="7"/>
      <c r="AA488" s="7"/>
      <c r="AB488" s="7"/>
    </row>
    <row r="489" spans="1:28" s="315" customFormat="1">
      <c r="A489" s="341"/>
      <c r="B489" s="341"/>
      <c r="C489" s="341"/>
      <c r="D489" s="336" t="s">
        <v>66</v>
      </c>
      <c r="E489" s="337">
        <v>70</v>
      </c>
      <c r="F489" s="338">
        <v>4839.1167699999996</v>
      </c>
      <c r="G489" s="339">
        <v>1704.4955600000001</v>
      </c>
      <c r="H489" s="339">
        <v>6543.6123299999999</v>
      </c>
      <c r="I489" s="339">
        <v>34513.520340000003</v>
      </c>
      <c r="J489" s="339">
        <v>12531.556460000002</v>
      </c>
      <c r="K489" s="339">
        <v>47045.076799999995</v>
      </c>
      <c r="L489" s="339">
        <v>32148.741100000003</v>
      </c>
      <c r="M489" s="339">
        <v>8931.4345499999999</v>
      </c>
      <c r="N489" s="339">
        <v>41080.175649999997</v>
      </c>
      <c r="O489" s="339">
        <v>94668.864780000004</v>
      </c>
      <c r="P489" s="339">
        <v>55986.18578</v>
      </c>
      <c r="Q489" s="339">
        <v>1220.8062500000001</v>
      </c>
      <c r="R489" s="340">
        <v>57206.992030000001</v>
      </c>
      <c r="S489" s="7"/>
      <c r="T489" s="7"/>
      <c r="U489" s="7"/>
      <c r="V489" s="7"/>
      <c r="W489" s="7"/>
      <c r="X489" s="7"/>
      <c r="Y489" s="7"/>
      <c r="Z489" s="7"/>
      <c r="AA489" s="7"/>
      <c r="AB489" s="7"/>
    </row>
    <row r="490" spans="1:28" s="315" customFormat="1">
      <c r="A490" s="341"/>
      <c r="B490" s="341"/>
      <c r="C490" s="341"/>
      <c r="D490" s="341"/>
      <c r="E490" s="342">
        <v>69</v>
      </c>
      <c r="F490" s="343">
        <v>8341.6633299999994</v>
      </c>
      <c r="G490" s="344">
        <v>6211.4851699999999</v>
      </c>
      <c r="H490" s="344">
        <v>14553.148499999999</v>
      </c>
      <c r="I490" s="344">
        <v>35507.39155</v>
      </c>
      <c r="J490" s="344">
        <v>11835.86024</v>
      </c>
      <c r="K490" s="344">
        <v>47343.251790000002</v>
      </c>
      <c r="L490" s="344">
        <v>24889.819889999999</v>
      </c>
      <c r="M490" s="344">
        <v>13451.903960000001</v>
      </c>
      <c r="N490" s="344">
        <v>38341.723850000002</v>
      </c>
      <c r="O490" s="344">
        <v>100238.12414</v>
      </c>
      <c r="P490" s="344">
        <v>49463.171679999999</v>
      </c>
      <c r="Q490" s="344">
        <v>4912.26091</v>
      </c>
      <c r="R490" s="345">
        <v>54375.432590000004</v>
      </c>
      <c r="S490" s="7"/>
      <c r="T490" s="7"/>
      <c r="U490" s="7"/>
      <c r="V490" s="7"/>
      <c r="W490" s="7"/>
      <c r="X490" s="7"/>
      <c r="Y490" s="7"/>
      <c r="Z490" s="7"/>
      <c r="AA490" s="7"/>
      <c r="AB490" s="7"/>
    </row>
    <row r="491" spans="1:28" s="315" customFormat="1">
      <c r="A491" s="341"/>
      <c r="B491" s="341"/>
      <c r="C491" s="341"/>
      <c r="D491" s="341"/>
      <c r="E491" s="342">
        <v>299</v>
      </c>
      <c r="F491" s="343">
        <v>3111.3956000000003</v>
      </c>
      <c r="G491" s="344">
        <v>564.89095999999995</v>
      </c>
      <c r="H491" s="344">
        <v>3676.28656</v>
      </c>
      <c r="I491" s="344">
        <v>23828.03011</v>
      </c>
      <c r="J491" s="344">
        <v>5783.5393899999999</v>
      </c>
      <c r="K491" s="344">
        <v>29611.569500000001</v>
      </c>
      <c r="L491" s="344">
        <v>18486.202000000001</v>
      </c>
      <c r="M491" s="344">
        <v>4382.4389700000002</v>
      </c>
      <c r="N491" s="344">
        <v>22868.64097</v>
      </c>
      <c r="O491" s="344">
        <v>56156.497029999999</v>
      </c>
      <c r="P491" s="344">
        <v>37077.44745</v>
      </c>
      <c r="Q491" s="344">
        <v>755.36518000000001</v>
      </c>
      <c r="R491" s="345">
        <v>37832.81263</v>
      </c>
      <c r="S491" s="7"/>
      <c r="T491" s="7"/>
      <c r="U491" s="7"/>
      <c r="V491" s="7"/>
      <c r="W491" s="7"/>
      <c r="X491" s="7"/>
      <c r="Y491" s="7"/>
      <c r="Z491" s="7"/>
      <c r="AA491" s="7"/>
      <c r="AB491" s="7"/>
    </row>
    <row r="492" spans="1:28" s="315" customFormat="1">
      <c r="A492" s="341"/>
      <c r="B492" s="341"/>
      <c r="C492" s="341"/>
      <c r="D492" s="336" t="s">
        <v>86</v>
      </c>
      <c r="E492" s="337">
        <v>170</v>
      </c>
      <c r="F492" s="338">
        <v>11766.7657</v>
      </c>
      <c r="G492" s="339">
        <v>2723.74055</v>
      </c>
      <c r="H492" s="339">
        <v>14490.50625</v>
      </c>
      <c r="I492" s="339">
        <v>41854.801070000001</v>
      </c>
      <c r="J492" s="339">
        <v>15737.342990000001</v>
      </c>
      <c r="K492" s="339">
        <v>57592.144060000006</v>
      </c>
      <c r="L492" s="339">
        <v>27993.1387</v>
      </c>
      <c r="M492" s="339">
        <v>9231.9426600000006</v>
      </c>
      <c r="N492" s="339">
        <v>37225.081359999996</v>
      </c>
      <c r="O492" s="339">
        <v>109307.73167000001</v>
      </c>
      <c r="P492" s="339">
        <v>103290.39259</v>
      </c>
      <c r="Q492" s="339">
        <v>8190.8286100000005</v>
      </c>
      <c r="R492" s="340">
        <v>111481.2212</v>
      </c>
      <c r="S492" s="7"/>
      <c r="T492" s="7"/>
      <c r="U492" s="7"/>
      <c r="V492" s="7"/>
      <c r="W492" s="7"/>
      <c r="X492" s="7"/>
      <c r="Y492" s="7"/>
      <c r="Z492" s="7"/>
      <c r="AA492" s="7"/>
      <c r="AB492" s="7"/>
    </row>
    <row r="493" spans="1:28" s="315" customFormat="1">
      <c r="A493" s="341"/>
      <c r="B493" s="341"/>
      <c r="C493" s="341"/>
      <c r="D493" s="336" t="s">
        <v>278</v>
      </c>
      <c r="E493" s="337">
        <v>56</v>
      </c>
      <c r="F493" s="338">
        <v>18623.629780000003</v>
      </c>
      <c r="G493" s="339">
        <v>21724.19773</v>
      </c>
      <c r="H493" s="339">
        <v>40347.827509999996</v>
      </c>
      <c r="I493" s="339">
        <v>46134.839890000003</v>
      </c>
      <c r="J493" s="339">
        <v>20764.8518</v>
      </c>
      <c r="K493" s="339">
        <v>66899.691689999992</v>
      </c>
      <c r="L493" s="339">
        <v>26476.382890000001</v>
      </c>
      <c r="M493" s="339">
        <v>12330.741179999999</v>
      </c>
      <c r="N493" s="339">
        <v>38807.124069999998</v>
      </c>
      <c r="O493" s="339">
        <v>146054.64327</v>
      </c>
      <c r="P493" s="339">
        <v>178659.73909000002</v>
      </c>
      <c r="Q493" s="339">
        <v>9784.6958800000011</v>
      </c>
      <c r="R493" s="340">
        <v>188444.43497</v>
      </c>
      <c r="S493" s="7"/>
      <c r="T493" s="7"/>
      <c r="U493" s="7"/>
      <c r="V493" s="7"/>
      <c r="W493" s="7"/>
      <c r="X493" s="7"/>
      <c r="Y493" s="7"/>
      <c r="Z493" s="7"/>
      <c r="AA493" s="7"/>
      <c r="AB493" s="7"/>
    </row>
    <row r="494" spans="1:28" s="315" customFormat="1">
      <c r="A494" s="341"/>
      <c r="B494" s="341"/>
      <c r="C494" s="341"/>
      <c r="D494" s="341"/>
      <c r="E494" s="342">
        <v>58</v>
      </c>
      <c r="F494" s="343">
        <v>11495.84491</v>
      </c>
      <c r="G494" s="344">
        <v>5202.0238799999997</v>
      </c>
      <c r="H494" s="344">
        <v>16697.86879</v>
      </c>
      <c r="I494" s="344">
        <v>37179.62268</v>
      </c>
      <c r="J494" s="344">
        <v>13691.711090000001</v>
      </c>
      <c r="K494" s="344">
        <v>50871.333770000005</v>
      </c>
      <c r="L494" s="344">
        <v>23016.70147</v>
      </c>
      <c r="M494" s="344">
        <v>10628.38373</v>
      </c>
      <c r="N494" s="344">
        <v>33645.085200000001</v>
      </c>
      <c r="O494" s="344">
        <v>101214.28776000001</v>
      </c>
      <c r="P494" s="344">
        <v>55892.640780000002</v>
      </c>
      <c r="Q494" s="344">
        <v>2162.65535</v>
      </c>
      <c r="R494" s="345">
        <v>58055.296130000002</v>
      </c>
      <c r="S494" s="7"/>
      <c r="T494" s="7"/>
      <c r="U494" s="7"/>
      <c r="V494" s="7"/>
      <c r="W494" s="7"/>
      <c r="X494" s="7"/>
      <c r="Y494" s="7"/>
      <c r="Z494" s="7"/>
      <c r="AA494" s="7"/>
      <c r="AB494" s="7"/>
    </row>
    <row r="495" spans="1:28" s="315" customFormat="1">
      <c r="A495" s="341"/>
      <c r="B495" s="341"/>
      <c r="C495" s="341"/>
      <c r="D495" s="341"/>
      <c r="E495" s="342">
        <v>301</v>
      </c>
      <c r="F495" s="343">
        <v>4255.8366900000001</v>
      </c>
      <c r="G495" s="344">
        <v>1602.9730900000002</v>
      </c>
      <c r="H495" s="344">
        <v>5858.8097800000005</v>
      </c>
      <c r="I495" s="344">
        <v>30829.891960000001</v>
      </c>
      <c r="J495" s="344">
        <v>7944.7304100000001</v>
      </c>
      <c r="K495" s="344">
        <v>38774.622369999997</v>
      </c>
      <c r="L495" s="344">
        <v>19979.352280000003</v>
      </c>
      <c r="M495" s="344">
        <v>4423.0562099999997</v>
      </c>
      <c r="N495" s="344">
        <v>24402.408489999998</v>
      </c>
      <c r="O495" s="344">
        <v>69035.840639999995</v>
      </c>
      <c r="P495" s="344">
        <v>51011.158969999997</v>
      </c>
      <c r="Q495" s="344">
        <v>1081.42137</v>
      </c>
      <c r="R495" s="345">
        <v>52092.58034</v>
      </c>
      <c r="S495" s="7"/>
      <c r="T495" s="7"/>
      <c r="U495" s="7"/>
      <c r="V495" s="7"/>
      <c r="W495" s="7"/>
      <c r="X495" s="7"/>
      <c r="Y495" s="7"/>
      <c r="Z495" s="7"/>
      <c r="AA495" s="7"/>
      <c r="AB495" s="7"/>
    </row>
    <row r="496" spans="1:28" s="315" customFormat="1">
      <c r="A496" s="341"/>
      <c r="B496" s="341"/>
      <c r="C496" s="341"/>
      <c r="D496" s="336" t="s">
        <v>70</v>
      </c>
      <c r="E496" s="337">
        <v>47</v>
      </c>
      <c r="F496" s="338">
        <v>9552.1543099999999</v>
      </c>
      <c r="G496" s="339">
        <v>12658.63622</v>
      </c>
      <c r="H496" s="339">
        <v>22210.790530000002</v>
      </c>
      <c r="I496" s="339">
        <v>59771.222090000003</v>
      </c>
      <c r="J496" s="339">
        <v>40211.1849</v>
      </c>
      <c r="K496" s="339">
        <v>99982.406989999989</v>
      </c>
      <c r="L496" s="339">
        <v>38244.621070000001</v>
      </c>
      <c r="M496" s="339">
        <v>30676.52362</v>
      </c>
      <c r="N496" s="339">
        <v>68921.144690000001</v>
      </c>
      <c r="O496" s="339">
        <v>191114.34221</v>
      </c>
      <c r="P496" s="339">
        <v>125108.91536</v>
      </c>
      <c r="Q496" s="339">
        <v>15002.215109999999</v>
      </c>
      <c r="R496" s="340">
        <v>140111.13047</v>
      </c>
      <c r="S496" s="7"/>
      <c r="T496" s="7"/>
      <c r="U496" s="7"/>
      <c r="V496" s="7"/>
      <c r="W496" s="7"/>
      <c r="X496" s="7"/>
      <c r="Y496" s="7"/>
      <c r="Z496" s="7"/>
      <c r="AA496" s="7"/>
      <c r="AB496" s="7"/>
    </row>
    <row r="497" spans="1:28" s="315" customFormat="1">
      <c r="A497" s="341"/>
      <c r="B497" s="341"/>
      <c r="C497" s="341"/>
      <c r="D497" s="341"/>
      <c r="E497" s="342">
        <v>391</v>
      </c>
      <c r="F497" s="343">
        <v>13927.937840000001</v>
      </c>
      <c r="G497" s="344">
        <v>4370.3139099999999</v>
      </c>
      <c r="H497" s="344">
        <v>18298.251749999999</v>
      </c>
      <c r="I497" s="344">
        <v>54970.498420000004</v>
      </c>
      <c r="J497" s="344">
        <v>43251.7448</v>
      </c>
      <c r="K497" s="344">
        <v>98222.243220000004</v>
      </c>
      <c r="L497" s="344">
        <v>46454.458850000003</v>
      </c>
      <c r="M497" s="344">
        <v>32833.53976</v>
      </c>
      <c r="N497" s="344">
        <v>79287.998609999995</v>
      </c>
      <c r="O497" s="344">
        <v>195808.49358000001</v>
      </c>
      <c r="P497" s="344">
        <v>132878.32988</v>
      </c>
      <c r="Q497" s="344">
        <v>2879.8440699999996</v>
      </c>
      <c r="R497" s="345">
        <v>135758.17395</v>
      </c>
      <c r="S497" s="7"/>
      <c r="T497" s="7"/>
      <c r="U497" s="7"/>
      <c r="V497" s="7"/>
      <c r="W497" s="7"/>
      <c r="X497" s="7"/>
      <c r="Y497" s="7"/>
      <c r="Z497" s="7"/>
      <c r="AA497" s="7"/>
      <c r="AB497" s="7"/>
    </row>
    <row r="498" spans="1:28" s="315" customFormat="1">
      <c r="A498" s="341"/>
      <c r="B498" s="341"/>
      <c r="C498" s="341"/>
      <c r="D498" s="341"/>
      <c r="E498" s="342">
        <v>283</v>
      </c>
      <c r="F498" s="343">
        <v>0.82326999999999995</v>
      </c>
      <c r="G498" s="344">
        <v>0.1</v>
      </c>
      <c r="H498" s="344">
        <v>0.92327000000000004</v>
      </c>
      <c r="I498" s="344">
        <v>19142.492039999997</v>
      </c>
      <c r="J498" s="344">
        <v>2346.4473900000003</v>
      </c>
      <c r="K498" s="344">
        <v>21488.939429999999</v>
      </c>
      <c r="L498" s="344">
        <v>5531.3833199999999</v>
      </c>
      <c r="M498" s="344">
        <v>2420.78352</v>
      </c>
      <c r="N498" s="344">
        <v>7952.1668399999999</v>
      </c>
      <c r="O498" s="344">
        <v>29442.02954</v>
      </c>
      <c r="P498" s="344">
        <v>110560.56469</v>
      </c>
      <c r="Q498" s="344">
        <v>0</v>
      </c>
      <c r="R498" s="345">
        <v>110560.56469</v>
      </c>
      <c r="S498" s="7"/>
      <c r="T498" s="7"/>
      <c r="U498" s="7"/>
      <c r="V498" s="7"/>
      <c r="W498" s="7"/>
      <c r="X498" s="7"/>
      <c r="Y498" s="7"/>
      <c r="Z498" s="7"/>
      <c r="AA498" s="7"/>
      <c r="AB498" s="7"/>
    </row>
    <row r="499" spans="1:28" s="315" customFormat="1">
      <c r="A499" s="341"/>
      <c r="B499" s="341"/>
      <c r="C499" s="341"/>
      <c r="D499" s="341"/>
      <c r="E499" s="342">
        <v>324</v>
      </c>
      <c r="F499" s="343">
        <v>2668.6091699999997</v>
      </c>
      <c r="G499" s="344">
        <v>2137.9893399999996</v>
      </c>
      <c r="H499" s="344">
        <v>4806.5985099999998</v>
      </c>
      <c r="I499" s="344">
        <v>28816.585030000002</v>
      </c>
      <c r="J499" s="344">
        <v>17524.024160000001</v>
      </c>
      <c r="K499" s="344">
        <v>46340.609189999996</v>
      </c>
      <c r="L499" s="344">
        <v>21552.23316</v>
      </c>
      <c r="M499" s="344">
        <v>10372.681640000001</v>
      </c>
      <c r="N499" s="344">
        <v>31924.914800000002</v>
      </c>
      <c r="O499" s="344">
        <v>83072.122499999998</v>
      </c>
      <c r="P499" s="344">
        <v>65392.947829999997</v>
      </c>
      <c r="Q499" s="344">
        <v>648.41368999999997</v>
      </c>
      <c r="R499" s="345">
        <v>66041.361520000006</v>
      </c>
      <c r="S499" s="7"/>
      <c r="T499" s="7"/>
      <c r="U499" s="7"/>
      <c r="V499" s="7"/>
      <c r="W499" s="7"/>
      <c r="X499" s="7"/>
      <c r="Y499" s="7"/>
      <c r="Z499" s="7"/>
      <c r="AA499" s="7"/>
      <c r="AB499" s="7"/>
    </row>
    <row r="500" spans="1:28" s="315" customFormat="1">
      <c r="A500" s="341"/>
      <c r="B500" s="341"/>
      <c r="C500" s="341"/>
      <c r="D500" s="336" t="s">
        <v>85</v>
      </c>
      <c r="E500" s="337">
        <v>110</v>
      </c>
      <c r="F500" s="338">
        <v>54084.377369999995</v>
      </c>
      <c r="G500" s="339">
        <v>25743.980660000001</v>
      </c>
      <c r="H500" s="339">
        <v>79828.358030000003</v>
      </c>
      <c r="I500" s="339">
        <v>52658.87831</v>
      </c>
      <c r="J500" s="339">
        <v>18917.991160000001</v>
      </c>
      <c r="K500" s="339">
        <v>71576.869470000005</v>
      </c>
      <c r="L500" s="339">
        <v>32191.037519999998</v>
      </c>
      <c r="M500" s="339">
        <v>14316.33315</v>
      </c>
      <c r="N500" s="339">
        <v>46507.370670000004</v>
      </c>
      <c r="O500" s="339">
        <v>197912.59816999998</v>
      </c>
      <c r="P500" s="339">
        <v>113791.06253</v>
      </c>
      <c r="Q500" s="339">
        <v>21024.001850000001</v>
      </c>
      <c r="R500" s="340">
        <v>134815.06438</v>
      </c>
      <c r="S500" s="7"/>
      <c r="T500" s="7"/>
      <c r="U500" s="7"/>
      <c r="V500" s="7"/>
      <c r="W500" s="7"/>
      <c r="X500" s="7"/>
      <c r="Y500" s="7"/>
      <c r="Z500" s="7"/>
      <c r="AA500" s="7"/>
      <c r="AB500" s="7"/>
    </row>
    <row r="501" spans="1:28" s="315" customFormat="1">
      <c r="A501" s="341"/>
      <c r="B501" s="341"/>
      <c r="C501" s="341"/>
      <c r="D501" s="341"/>
      <c r="E501" s="342">
        <v>409</v>
      </c>
      <c r="F501" s="343">
        <v>6219.8881200000005</v>
      </c>
      <c r="G501" s="344">
        <v>6251.3942200000001</v>
      </c>
      <c r="H501" s="344">
        <v>12471.28234</v>
      </c>
      <c r="I501" s="344">
        <v>27758.678769999999</v>
      </c>
      <c r="J501" s="344">
        <v>13067.559960000001</v>
      </c>
      <c r="K501" s="344">
        <v>40826.238729999997</v>
      </c>
      <c r="L501" s="344">
        <v>19737.765489999998</v>
      </c>
      <c r="M501" s="344">
        <v>17287.808249999998</v>
      </c>
      <c r="N501" s="344">
        <v>37025.57374</v>
      </c>
      <c r="O501" s="344">
        <v>90323.09481000001</v>
      </c>
      <c r="P501" s="344">
        <v>78963.109280000004</v>
      </c>
      <c r="Q501" s="344">
        <v>40147.00288</v>
      </c>
      <c r="R501" s="345">
        <v>119110.11215999999</v>
      </c>
      <c r="S501" s="7"/>
      <c r="T501" s="7"/>
      <c r="U501" s="7"/>
      <c r="V501" s="7"/>
      <c r="W501" s="7"/>
      <c r="X501" s="7"/>
      <c r="Y501" s="7"/>
      <c r="Z501" s="7"/>
      <c r="AA501" s="7"/>
      <c r="AB501" s="7"/>
    </row>
    <row r="502" spans="1:28" s="315" customFormat="1">
      <c r="A502" s="341"/>
      <c r="B502" s="341"/>
      <c r="C502" s="341"/>
      <c r="D502" s="336" t="s">
        <v>71</v>
      </c>
      <c r="E502" s="337">
        <v>19</v>
      </c>
      <c r="F502" s="338">
        <v>111908.04056000001</v>
      </c>
      <c r="G502" s="339">
        <v>137548.12211000003</v>
      </c>
      <c r="H502" s="339">
        <v>249456.16266999999</v>
      </c>
      <c r="I502" s="339">
        <v>58782.452619999996</v>
      </c>
      <c r="J502" s="339">
        <v>52775.478670000004</v>
      </c>
      <c r="K502" s="339">
        <v>111557.93129000001</v>
      </c>
      <c r="L502" s="339">
        <v>28211.003789999999</v>
      </c>
      <c r="M502" s="339">
        <v>46990.661209999998</v>
      </c>
      <c r="N502" s="339">
        <v>75201.664999999994</v>
      </c>
      <c r="O502" s="339">
        <v>436215.75896000001</v>
      </c>
      <c r="P502" s="339">
        <v>155215.58353999999</v>
      </c>
      <c r="Q502" s="339">
        <v>60177.795159999994</v>
      </c>
      <c r="R502" s="340">
        <v>215393.3787</v>
      </c>
      <c r="S502" s="7"/>
      <c r="T502" s="7"/>
      <c r="U502" s="7"/>
      <c r="V502" s="7"/>
      <c r="W502" s="7"/>
      <c r="X502" s="7"/>
      <c r="Y502" s="7"/>
      <c r="Z502" s="7"/>
      <c r="AA502" s="7"/>
      <c r="AB502" s="7"/>
    </row>
    <row r="503" spans="1:28" s="315" customFormat="1">
      <c r="A503" s="341"/>
      <c r="B503" s="341"/>
      <c r="C503" s="341"/>
      <c r="D503" s="341"/>
      <c r="E503" s="342">
        <v>48</v>
      </c>
      <c r="F503" s="343">
        <v>82788.961810000008</v>
      </c>
      <c r="G503" s="344">
        <v>19285.925489999998</v>
      </c>
      <c r="H503" s="344">
        <v>102074.8873</v>
      </c>
      <c r="I503" s="344">
        <v>45055.277170000001</v>
      </c>
      <c r="J503" s="344">
        <v>47108.559569999998</v>
      </c>
      <c r="K503" s="344">
        <v>92163.836739999999</v>
      </c>
      <c r="L503" s="344">
        <v>24117.462609999999</v>
      </c>
      <c r="M503" s="344">
        <v>42937.020790000002</v>
      </c>
      <c r="N503" s="344">
        <v>67054.483399999997</v>
      </c>
      <c r="O503" s="344">
        <v>261293.20744</v>
      </c>
      <c r="P503" s="344">
        <v>70515.61176</v>
      </c>
      <c r="Q503" s="344">
        <v>14135.5789</v>
      </c>
      <c r="R503" s="345">
        <v>84651.190659999993</v>
      </c>
      <c r="S503" s="7"/>
      <c r="T503" s="7"/>
      <c r="U503" s="7"/>
      <c r="V503" s="7"/>
      <c r="W503" s="7"/>
      <c r="X503" s="7"/>
      <c r="Y503" s="7"/>
      <c r="Z503" s="7"/>
      <c r="AA503" s="7"/>
      <c r="AB503" s="7"/>
    </row>
    <row r="504" spans="1:28" s="315" customFormat="1">
      <c r="A504" s="341"/>
      <c r="B504" s="341"/>
      <c r="C504" s="341"/>
      <c r="D504" s="341"/>
      <c r="E504" s="342">
        <v>49</v>
      </c>
      <c r="F504" s="343">
        <v>19924.669129999998</v>
      </c>
      <c r="G504" s="344">
        <v>13666.63105</v>
      </c>
      <c r="H504" s="344">
        <v>33591.300179999998</v>
      </c>
      <c r="I504" s="344">
        <v>40636.692159999999</v>
      </c>
      <c r="J504" s="344">
        <v>44252.475469999998</v>
      </c>
      <c r="K504" s="344">
        <v>84889.167629999996</v>
      </c>
      <c r="L504" s="344">
        <v>20228.98271</v>
      </c>
      <c r="M504" s="344">
        <v>24876.34404</v>
      </c>
      <c r="N504" s="344">
        <v>45105.32675</v>
      </c>
      <c r="O504" s="344">
        <v>163585.79456000001</v>
      </c>
      <c r="P504" s="344">
        <v>108984.27670999999</v>
      </c>
      <c r="Q504" s="344">
        <v>7975.1263799999997</v>
      </c>
      <c r="R504" s="345">
        <v>116959.40309000001</v>
      </c>
      <c r="S504" s="7"/>
      <c r="T504" s="7"/>
      <c r="U504" s="7"/>
      <c r="V504" s="7"/>
      <c r="W504" s="7"/>
      <c r="X504" s="7"/>
      <c r="Y504" s="7"/>
      <c r="Z504" s="7"/>
      <c r="AA504" s="7"/>
      <c r="AB504" s="7"/>
    </row>
    <row r="505" spans="1:28" s="315" customFormat="1">
      <c r="A505" s="341"/>
      <c r="B505" s="341"/>
      <c r="C505" s="341"/>
      <c r="D505" s="341"/>
      <c r="E505" s="342">
        <v>50</v>
      </c>
      <c r="F505" s="343">
        <v>46543.7552</v>
      </c>
      <c r="G505" s="344">
        <v>17575.759539999999</v>
      </c>
      <c r="H505" s="344">
        <v>64119.514739999999</v>
      </c>
      <c r="I505" s="344">
        <v>75729.200849999994</v>
      </c>
      <c r="J505" s="344">
        <v>87663.547340000005</v>
      </c>
      <c r="K505" s="344">
        <v>163392.74818999998</v>
      </c>
      <c r="L505" s="344">
        <v>35922.522969999998</v>
      </c>
      <c r="M505" s="344">
        <v>67480.115250000003</v>
      </c>
      <c r="N505" s="344">
        <v>103402.63821999999</v>
      </c>
      <c r="O505" s="344">
        <v>330914.90114999999</v>
      </c>
      <c r="P505" s="344">
        <v>127412.63274</v>
      </c>
      <c r="Q505" s="344">
        <v>18205.495320000002</v>
      </c>
      <c r="R505" s="345">
        <v>145618.12805999999</v>
      </c>
      <c r="S505" s="7"/>
      <c r="T505" s="7"/>
      <c r="U505" s="7"/>
      <c r="V505" s="7"/>
      <c r="W505" s="7"/>
      <c r="X505" s="7"/>
      <c r="Y505" s="7"/>
      <c r="Z505" s="7"/>
      <c r="AA505" s="7"/>
      <c r="AB505" s="7"/>
    </row>
    <row r="506" spans="1:28" s="315" customFormat="1">
      <c r="A506" s="341"/>
      <c r="B506" s="341"/>
      <c r="C506" s="341"/>
      <c r="D506" s="341"/>
      <c r="E506" s="342">
        <v>52</v>
      </c>
      <c r="F506" s="343">
        <v>4052.8748700000001</v>
      </c>
      <c r="G506" s="344">
        <v>121616.65448</v>
      </c>
      <c r="H506" s="344">
        <v>125669.52935</v>
      </c>
      <c r="I506" s="344">
        <v>55048.996630000001</v>
      </c>
      <c r="J506" s="344">
        <v>40739.612420000005</v>
      </c>
      <c r="K506" s="344">
        <v>95788.609049999999</v>
      </c>
      <c r="L506" s="344">
        <v>41558.569630000005</v>
      </c>
      <c r="M506" s="344">
        <v>29965.58279</v>
      </c>
      <c r="N506" s="344">
        <v>71524.152419999999</v>
      </c>
      <c r="O506" s="344">
        <v>292982.29081999999</v>
      </c>
      <c r="P506" s="344">
        <v>90990.662049999999</v>
      </c>
      <c r="Q506" s="344">
        <v>70542.055290000004</v>
      </c>
      <c r="R506" s="345">
        <v>161532.71734</v>
      </c>
      <c r="S506" s="7"/>
      <c r="T506" s="7"/>
      <c r="U506" s="7"/>
      <c r="V506" s="7"/>
      <c r="W506" s="7"/>
      <c r="X506" s="7"/>
      <c r="Y506" s="7"/>
      <c r="Z506" s="7"/>
      <c r="AA506" s="7"/>
      <c r="AB506" s="7"/>
    </row>
    <row r="507" spans="1:28" s="315" customFormat="1">
      <c r="A507" s="341"/>
      <c r="B507" s="341"/>
      <c r="C507" s="341"/>
      <c r="D507" s="341"/>
      <c r="E507" s="342">
        <v>114</v>
      </c>
      <c r="F507" s="343">
        <v>11145.48833</v>
      </c>
      <c r="G507" s="344">
        <v>9424.8345000000008</v>
      </c>
      <c r="H507" s="344">
        <v>20570.322829999997</v>
      </c>
      <c r="I507" s="344">
        <v>78981.645390000005</v>
      </c>
      <c r="J507" s="344">
        <v>52951.82548</v>
      </c>
      <c r="K507" s="344">
        <v>131933.47087000002</v>
      </c>
      <c r="L507" s="344">
        <v>40873.251509999995</v>
      </c>
      <c r="M507" s="344">
        <v>53501.15236</v>
      </c>
      <c r="N507" s="344">
        <v>94374.403870000009</v>
      </c>
      <c r="O507" s="344">
        <v>246878.19756999999</v>
      </c>
      <c r="P507" s="344">
        <v>78620.95395000001</v>
      </c>
      <c r="Q507" s="344">
        <v>3988.9445599999999</v>
      </c>
      <c r="R507" s="345">
        <v>82609.898509999999</v>
      </c>
      <c r="S507" s="7"/>
      <c r="T507" s="7"/>
      <c r="U507" s="7"/>
      <c r="V507" s="7"/>
      <c r="W507" s="7"/>
      <c r="X507" s="7"/>
      <c r="Y507" s="7"/>
      <c r="Z507" s="7"/>
      <c r="AA507" s="7"/>
      <c r="AB507" s="7"/>
    </row>
    <row r="508" spans="1:28" s="315" customFormat="1">
      <c r="A508" s="341"/>
      <c r="B508" s="341"/>
      <c r="C508" s="341"/>
      <c r="D508" s="341"/>
      <c r="E508" s="342">
        <v>369</v>
      </c>
      <c r="F508" s="343">
        <v>7228.4891699999998</v>
      </c>
      <c r="G508" s="344">
        <v>13389.26606</v>
      </c>
      <c r="H508" s="344">
        <v>20617.755229999999</v>
      </c>
      <c r="I508" s="344">
        <v>74757.525680000006</v>
      </c>
      <c r="J508" s="344">
        <v>93174.340489999988</v>
      </c>
      <c r="K508" s="344">
        <v>167931.86616999999</v>
      </c>
      <c r="L508" s="344">
        <v>24584.654200000001</v>
      </c>
      <c r="M508" s="344">
        <v>52187.056899999996</v>
      </c>
      <c r="N508" s="344">
        <v>76771.7111</v>
      </c>
      <c r="O508" s="344">
        <v>265321.33250000002</v>
      </c>
      <c r="P508" s="344">
        <v>151849.7806</v>
      </c>
      <c r="Q508" s="344">
        <v>28145.83538</v>
      </c>
      <c r="R508" s="345">
        <v>179995.61598</v>
      </c>
      <c r="S508" s="7"/>
      <c r="T508" s="7"/>
      <c r="U508" s="7"/>
      <c r="V508" s="7"/>
      <c r="W508" s="7"/>
      <c r="X508" s="7"/>
      <c r="Y508" s="7"/>
      <c r="Z508" s="7"/>
      <c r="AA508" s="7"/>
      <c r="AB508" s="7"/>
    </row>
    <row r="509" spans="1:28" s="315" customFormat="1">
      <c r="A509" s="341"/>
      <c r="B509" s="341"/>
      <c r="C509" s="341"/>
      <c r="D509" s="341"/>
      <c r="E509" s="342">
        <v>399</v>
      </c>
      <c r="F509" s="343">
        <v>1222.8355900000001</v>
      </c>
      <c r="G509" s="344">
        <v>4058.5758999999998</v>
      </c>
      <c r="H509" s="344">
        <v>5281.4114900000004</v>
      </c>
      <c r="I509" s="344">
        <v>28137.427889999999</v>
      </c>
      <c r="J509" s="344">
        <v>118404.52261</v>
      </c>
      <c r="K509" s="344">
        <v>146541.95050000001</v>
      </c>
      <c r="L509" s="344">
        <v>641.73699999999997</v>
      </c>
      <c r="M509" s="344">
        <v>44574.073450000004</v>
      </c>
      <c r="N509" s="344">
        <v>45215.810450000004</v>
      </c>
      <c r="O509" s="344">
        <v>197039.17243999999</v>
      </c>
      <c r="P509" s="344">
        <v>18162.899300000001</v>
      </c>
      <c r="Q509" s="344">
        <v>3766.9992000000002</v>
      </c>
      <c r="R509" s="345">
        <v>21929.898499999999</v>
      </c>
      <c r="S509" s="7"/>
      <c r="T509" s="7"/>
      <c r="U509" s="7"/>
      <c r="V509" s="7"/>
      <c r="W509" s="7"/>
      <c r="X509" s="7"/>
      <c r="Y509" s="7"/>
      <c r="Z509" s="7"/>
      <c r="AA509" s="7"/>
      <c r="AB509" s="7"/>
    </row>
    <row r="510" spans="1:28" s="315" customFormat="1">
      <c r="A510" s="341"/>
      <c r="B510" s="341"/>
      <c r="C510" s="341"/>
      <c r="D510" s="341"/>
      <c r="E510" s="342">
        <v>408</v>
      </c>
      <c r="F510" s="343">
        <v>1320.3223600000001</v>
      </c>
      <c r="G510" s="344">
        <v>48.336269999999999</v>
      </c>
      <c r="H510" s="344">
        <v>1368.6586299999999</v>
      </c>
      <c r="I510" s="344">
        <v>0</v>
      </c>
      <c r="J510" s="344">
        <v>0</v>
      </c>
      <c r="K510" s="344">
        <v>0</v>
      </c>
      <c r="L510" s="344">
        <v>0</v>
      </c>
      <c r="M510" s="344">
        <v>0</v>
      </c>
      <c r="N510" s="344">
        <v>0</v>
      </c>
      <c r="O510" s="344">
        <v>1368.6586299999999</v>
      </c>
      <c r="P510" s="344">
        <v>0.06</v>
      </c>
      <c r="Q510" s="344">
        <v>0</v>
      </c>
      <c r="R510" s="345">
        <v>0.06</v>
      </c>
      <c r="S510" s="7"/>
      <c r="T510" s="7"/>
      <c r="U510" s="7"/>
      <c r="V510" s="7"/>
      <c r="W510" s="7"/>
      <c r="X510" s="7"/>
      <c r="Y510" s="7"/>
      <c r="Z510" s="7"/>
      <c r="AA510" s="7"/>
      <c r="AB510" s="7"/>
    </row>
    <row r="511" spans="1:28" s="315" customFormat="1">
      <c r="A511" s="341"/>
      <c r="B511" s="341"/>
      <c r="C511" s="341"/>
      <c r="D511" s="341"/>
      <c r="E511" s="342">
        <v>318</v>
      </c>
      <c r="F511" s="343">
        <v>2829.2111299999997</v>
      </c>
      <c r="G511" s="344">
        <v>661.64201000000003</v>
      </c>
      <c r="H511" s="344">
        <v>3490.8531400000002</v>
      </c>
      <c r="I511" s="344">
        <v>20268.756289999998</v>
      </c>
      <c r="J511" s="344">
        <v>16126.552949999999</v>
      </c>
      <c r="K511" s="344">
        <v>36395.309240000002</v>
      </c>
      <c r="L511" s="344">
        <v>11432.07524</v>
      </c>
      <c r="M511" s="344">
        <v>15063.77564</v>
      </c>
      <c r="N511" s="344">
        <v>26495.850879999998</v>
      </c>
      <c r="O511" s="344">
        <v>66382.013259999992</v>
      </c>
      <c r="P511" s="344">
        <v>32716.788430000001</v>
      </c>
      <c r="Q511" s="344">
        <v>3285.29504</v>
      </c>
      <c r="R511" s="345">
        <v>36002.083469999998</v>
      </c>
      <c r="S511" s="7"/>
      <c r="T511" s="7"/>
      <c r="U511" s="7"/>
      <c r="V511" s="7"/>
      <c r="W511" s="7"/>
      <c r="X511" s="7"/>
      <c r="Y511" s="7"/>
      <c r="Z511" s="7"/>
      <c r="AA511" s="7"/>
      <c r="AB511" s="7"/>
    </row>
    <row r="512" spans="1:28" s="315" customFormat="1">
      <c r="A512" s="341"/>
      <c r="B512" s="341"/>
      <c r="C512" s="341"/>
      <c r="D512" s="341"/>
      <c r="E512" s="342">
        <v>329</v>
      </c>
      <c r="F512" s="343">
        <v>1501.2040500000001</v>
      </c>
      <c r="G512" s="344">
        <v>2310.8251600000003</v>
      </c>
      <c r="H512" s="344">
        <v>3812.0292100000001</v>
      </c>
      <c r="I512" s="344">
        <v>35052.795539999999</v>
      </c>
      <c r="J512" s="344">
        <v>36423.42239</v>
      </c>
      <c r="K512" s="344">
        <v>71476.217930000013</v>
      </c>
      <c r="L512" s="344">
        <v>14614.953519999999</v>
      </c>
      <c r="M512" s="344">
        <v>25354.274289999998</v>
      </c>
      <c r="N512" s="344">
        <v>39969.227810000004</v>
      </c>
      <c r="O512" s="344">
        <v>115257.47495</v>
      </c>
      <c r="P512" s="344">
        <v>47633.729759999995</v>
      </c>
      <c r="Q512" s="344">
        <v>5476.3768499999996</v>
      </c>
      <c r="R512" s="345">
        <v>53110.106610000003</v>
      </c>
      <c r="S512" s="7"/>
      <c r="T512" s="7"/>
      <c r="U512" s="7"/>
      <c r="V512" s="7"/>
      <c r="W512" s="7"/>
      <c r="X512" s="7"/>
      <c r="Y512" s="7"/>
      <c r="Z512" s="7"/>
      <c r="AA512" s="7"/>
      <c r="AB512" s="7"/>
    </row>
    <row r="513" spans="1:28" s="315" customFormat="1">
      <c r="A513" s="341"/>
      <c r="B513" s="341"/>
      <c r="C513" s="341"/>
      <c r="D513" s="341"/>
      <c r="E513" s="342">
        <v>265</v>
      </c>
      <c r="F513" s="343">
        <v>15713.522210000001</v>
      </c>
      <c r="G513" s="344">
        <v>32278.305179999999</v>
      </c>
      <c r="H513" s="344">
        <v>47991.827389999999</v>
      </c>
      <c r="I513" s="344">
        <v>44304.134810000003</v>
      </c>
      <c r="J513" s="344">
        <v>45804.35843</v>
      </c>
      <c r="K513" s="344">
        <v>90108.493239999996</v>
      </c>
      <c r="L513" s="344">
        <v>23061.828750000001</v>
      </c>
      <c r="M513" s="344">
        <v>26927.15077</v>
      </c>
      <c r="N513" s="344">
        <v>49988.979520000001</v>
      </c>
      <c r="O513" s="344">
        <v>188089.30015</v>
      </c>
      <c r="P513" s="344">
        <v>45783.836360000001</v>
      </c>
      <c r="Q513" s="344">
        <v>9480.2368900000001</v>
      </c>
      <c r="R513" s="345">
        <v>55264.073250000001</v>
      </c>
      <c r="S513" s="7"/>
      <c r="T513" s="7"/>
      <c r="U513" s="7"/>
      <c r="V513" s="7"/>
      <c r="W513" s="7"/>
      <c r="X513" s="7"/>
      <c r="Y513" s="7"/>
      <c r="Z513" s="7"/>
      <c r="AA513" s="7"/>
      <c r="AB513" s="7"/>
    </row>
    <row r="514" spans="1:28" s="315" customFormat="1">
      <c r="A514" s="341"/>
      <c r="B514" s="341"/>
      <c r="C514" s="341"/>
      <c r="D514" s="341"/>
      <c r="E514" s="342">
        <v>269</v>
      </c>
      <c r="F514" s="343">
        <v>11786.94564</v>
      </c>
      <c r="G514" s="344">
        <v>43013.423189999994</v>
      </c>
      <c r="H514" s="344">
        <v>54800.368829999999</v>
      </c>
      <c r="I514" s="344">
        <v>60546.883799999996</v>
      </c>
      <c r="J514" s="344">
        <v>46348.325600000004</v>
      </c>
      <c r="K514" s="344">
        <v>106895.20940000001</v>
      </c>
      <c r="L514" s="344">
        <v>29433.655899999998</v>
      </c>
      <c r="M514" s="344">
        <v>56627.360700000005</v>
      </c>
      <c r="N514" s="344">
        <v>86061.016599999988</v>
      </c>
      <c r="O514" s="344">
        <v>247756.59483000002</v>
      </c>
      <c r="P514" s="344">
        <v>90928.511010000002</v>
      </c>
      <c r="Q514" s="344">
        <v>9968.0447700000004</v>
      </c>
      <c r="R514" s="345">
        <v>100896.55578</v>
      </c>
      <c r="S514" s="7"/>
      <c r="T514" s="7"/>
      <c r="U514" s="7"/>
      <c r="V514" s="7"/>
      <c r="W514" s="7"/>
      <c r="X514" s="7"/>
      <c r="Y514" s="7"/>
      <c r="Z514" s="7"/>
      <c r="AA514" s="7"/>
      <c r="AB514" s="7"/>
    </row>
    <row r="515" spans="1:28" s="315" customFormat="1">
      <c r="A515" s="341"/>
      <c r="B515" s="341"/>
      <c r="C515" s="341"/>
      <c r="D515" s="336" t="s">
        <v>88</v>
      </c>
      <c r="E515" s="337">
        <v>244</v>
      </c>
      <c r="F515" s="338">
        <v>6736.8039600000002</v>
      </c>
      <c r="G515" s="339">
        <v>2389.6741899999997</v>
      </c>
      <c r="H515" s="339">
        <v>9126.4781500000008</v>
      </c>
      <c r="I515" s="339">
        <v>40427.519829999997</v>
      </c>
      <c r="J515" s="339">
        <v>13415.186079999999</v>
      </c>
      <c r="K515" s="339">
        <v>53842.705909999997</v>
      </c>
      <c r="L515" s="339">
        <v>20914.592829999998</v>
      </c>
      <c r="M515" s="339">
        <v>6752.3334299999997</v>
      </c>
      <c r="N515" s="339">
        <v>27666.92626</v>
      </c>
      <c r="O515" s="339">
        <v>90636.110319999992</v>
      </c>
      <c r="P515" s="339">
        <v>109108.0526</v>
      </c>
      <c r="Q515" s="339">
        <v>2432.2426800000003</v>
      </c>
      <c r="R515" s="340">
        <v>111540.29528000001</v>
      </c>
      <c r="S515" s="7"/>
      <c r="T515" s="7"/>
      <c r="U515" s="7"/>
      <c r="V515" s="7"/>
      <c r="W515" s="7"/>
      <c r="X515" s="7"/>
      <c r="Y515" s="7"/>
      <c r="Z515" s="7"/>
      <c r="AA515" s="7"/>
      <c r="AB515" s="7"/>
    </row>
    <row r="516" spans="1:28" s="315" customFormat="1">
      <c r="A516" s="341"/>
      <c r="B516" s="341"/>
      <c r="C516" s="341"/>
      <c r="D516" s="336" t="s">
        <v>279</v>
      </c>
      <c r="E516" s="337">
        <v>289</v>
      </c>
      <c r="F516" s="338">
        <v>3492.3824399999999</v>
      </c>
      <c r="G516" s="339">
        <v>1827.2724499999999</v>
      </c>
      <c r="H516" s="339">
        <v>5319.6548899999998</v>
      </c>
      <c r="I516" s="339">
        <v>28091.710629999998</v>
      </c>
      <c r="J516" s="339">
        <v>8550.5358100000012</v>
      </c>
      <c r="K516" s="339">
        <v>36642.246439999995</v>
      </c>
      <c r="L516" s="339">
        <v>17759.199370000002</v>
      </c>
      <c r="M516" s="339">
        <v>6838.7719699999998</v>
      </c>
      <c r="N516" s="339">
        <v>24597.97134</v>
      </c>
      <c r="O516" s="339">
        <v>66559.872669999997</v>
      </c>
      <c r="P516" s="339">
        <v>97002.859689999997</v>
      </c>
      <c r="Q516" s="339">
        <v>288.46728999999999</v>
      </c>
      <c r="R516" s="340">
        <v>97291.326979999998</v>
      </c>
      <c r="S516" s="7"/>
      <c r="T516" s="7"/>
      <c r="U516" s="7"/>
      <c r="V516" s="7"/>
      <c r="W516" s="7"/>
      <c r="X516" s="7"/>
      <c r="Y516" s="7"/>
      <c r="Z516" s="7"/>
      <c r="AA516" s="7"/>
      <c r="AB516" s="7"/>
    </row>
    <row r="517" spans="1:28" s="315" customFormat="1">
      <c r="A517" s="341"/>
      <c r="B517" s="341"/>
      <c r="C517" s="341"/>
      <c r="D517" s="336" t="s">
        <v>79</v>
      </c>
      <c r="E517" s="337">
        <v>232</v>
      </c>
      <c r="F517" s="338">
        <v>7758.8929600000001</v>
      </c>
      <c r="G517" s="339">
        <v>4695.2590799999998</v>
      </c>
      <c r="H517" s="339">
        <v>12454.152039999999</v>
      </c>
      <c r="I517" s="339">
        <v>60979.747470000002</v>
      </c>
      <c r="J517" s="339">
        <v>21547.528610000001</v>
      </c>
      <c r="K517" s="339">
        <v>82527.276079999996</v>
      </c>
      <c r="L517" s="339">
        <v>45939.736250000002</v>
      </c>
      <c r="M517" s="339">
        <v>16637.382829999999</v>
      </c>
      <c r="N517" s="339">
        <v>62577.119079999997</v>
      </c>
      <c r="O517" s="339">
        <v>157558.5472</v>
      </c>
      <c r="P517" s="339">
        <v>87701.264420000007</v>
      </c>
      <c r="Q517" s="339">
        <v>5711.4277499999998</v>
      </c>
      <c r="R517" s="340">
        <v>93412.692169999995</v>
      </c>
      <c r="S517" s="7"/>
      <c r="T517" s="7"/>
      <c r="U517" s="7"/>
      <c r="V517" s="7"/>
      <c r="W517" s="7"/>
      <c r="X517" s="7"/>
      <c r="Y517" s="7"/>
      <c r="Z517" s="7"/>
      <c r="AA517" s="7"/>
      <c r="AB517" s="7"/>
    </row>
    <row r="518" spans="1:28" s="315" customFormat="1">
      <c r="A518" s="341"/>
      <c r="B518" s="341"/>
      <c r="C518" s="341"/>
      <c r="D518" s="341"/>
      <c r="E518" s="342">
        <v>392</v>
      </c>
      <c r="F518" s="343">
        <v>445.24892999999997</v>
      </c>
      <c r="G518" s="344">
        <v>207.74114</v>
      </c>
      <c r="H518" s="344">
        <v>652.99006999999995</v>
      </c>
      <c r="I518" s="344">
        <v>44224.088179999999</v>
      </c>
      <c r="J518" s="344">
        <v>16483.82559</v>
      </c>
      <c r="K518" s="344">
        <v>60707.913770000006</v>
      </c>
      <c r="L518" s="344">
        <v>34094.101990000003</v>
      </c>
      <c r="M518" s="344">
        <v>20942.72248</v>
      </c>
      <c r="N518" s="344">
        <v>55036.82447</v>
      </c>
      <c r="O518" s="344">
        <v>116397.72831000001</v>
      </c>
      <c r="P518" s="344">
        <v>61263.122960000001</v>
      </c>
      <c r="Q518" s="344">
        <v>786.83206000000007</v>
      </c>
      <c r="R518" s="345">
        <v>62049.955020000001</v>
      </c>
      <c r="S518" s="7"/>
      <c r="T518" s="7"/>
      <c r="U518" s="7"/>
      <c r="V518" s="7"/>
      <c r="W518" s="7"/>
      <c r="X518" s="7"/>
      <c r="Y518" s="7"/>
      <c r="Z518" s="7"/>
      <c r="AA518" s="7"/>
      <c r="AB518" s="7"/>
    </row>
    <row r="519" spans="1:28" s="315" customFormat="1">
      <c r="A519" s="341"/>
      <c r="B519" s="341"/>
      <c r="C519" s="341"/>
      <c r="D519" s="336" t="s">
        <v>55</v>
      </c>
      <c r="E519" s="337">
        <v>20</v>
      </c>
      <c r="F519" s="338">
        <v>10000.67453</v>
      </c>
      <c r="G519" s="339">
        <v>4615.3085199999996</v>
      </c>
      <c r="H519" s="339">
        <v>14615.983050000001</v>
      </c>
      <c r="I519" s="339">
        <v>35358.944179999999</v>
      </c>
      <c r="J519" s="339">
        <v>23950.49121</v>
      </c>
      <c r="K519" s="339">
        <v>59309.435389999999</v>
      </c>
      <c r="L519" s="339">
        <v>26154.940079999997</v>
      </c>
      <c r="M519" s="339">
        <v>10942.33468</v>
      </c>
      <c r="N519" s="339">
        <v>37097.27476</v>
      </c>
      <c r="O519" s="339">
        <v>111022.69320000001</v>
      </c>
      <c r="P519" s="339">
        <v>124692.74204000001</v>
      </c>
      <c r="Q519" s="339">
        <v>5479.8398699999998</v>
      </c>
      <c r="R519" s="340">
        <v>130172.58190999999</v>
      </c>
      <c r="S519" s="7"/>
      <c r="T519" s="7"/>
      <c r="U519" s="7"/>
      <c r="V519" s="7"/>
      <c r="W519" s="7"/>
      <c r="X519" s="7"/>
      <c r="Y519" s="7"/>
      <c r="Z519" s="7"/>
      <c r="AA519" s="7"/>
      <c r="AB519" s="7"/>
    </row>
    <row r="520" spans="1:28" s="315" customFormat="1">
      <c r="A520" s="341"/>
      <c r="B520" s="341"/>
      <c r="C520" s="341"/>
      <c r="D520" s="336" t="s">
        <v>280</v>
      </c>
      <c r="E520" s="337">
        <v>166</v>
      </c>
      <c r="F520" s="338">
        <v>10073.013300000001</v>
      </c>
      <c r="G520" s="339">
        <v>9685.865679999999</v>
      </c>
      <c r="H520" s="339">
        <v>19758.878980000001</v>
      </c>
      <c r="I520" s="339">
        <v>48605.051270000004</v>
      </c>
      <c r="J520" s="339">
        <v>29774.706010000002</v>
      </c>
      <c r="K520" s="339">
        <v>78379.757280000005</v>
      </c>
      <c r="L520" s="339">
        <v>32467.436239999999</v>
      </c>
      <c r="M520" s="339">
        <v>29665.48228</v>
      </c>
      <c r="N520" s="339">
        <v>62132.918520000007</v>
      </c>
      <c r="O520" s="339">
        <v>160271.55478000001</v>
      </c>
      <c r="P520" s="339">
        <v>49449.709860000003</v>
      </c>
      <c r="Q520" s="339">
        <v>5821.9817699999994</v>
      </c>
      <c r="R520" s="340">
        <v>55271.691630000001</v>
      </c>
      <c r="S520" s="7"/>
      <c r="T520" s="7"/>
      <c r="U520" s="7"/>
      <c r="V520" s="7"/>
      <c r="W520" s="7"/>
      <c r="X520" s="7"/>
      <c r="Y520" s="7"/>
      <c r="Z520" s="7"/>
      <c r="AA520" s="7"/>
      <c r="AB520" s="7"/>
    </row>
    <row r="521" spans="1:28" s="315" customFormat="1">
      <c r="A521" s="341"/>
      <c r="B521" s="341"/>
      <c r="C521" s="341"/>
      <c r="D521" s="336" t="s">
        <v>56</v>
      </c>
      <c r="E521" s="337">
        <v>22</v>
      </c>
      <c r="F521" s="338">
        <v>15067.783750000001</v>
      </c>
      <c r="G521" s="339">
        <v>7424.7747499999996</v>
      </c>
      <c r="H521" s="339">
        <v>22492.558499999999</v>
      </c>
      <c r="I521" s="339">
        <v>29305.3459</v>
      </c>
      <c r="J521" s="339">
        <v>11392.362800000001</v>
      </c>
      <c r="K521" s="339">
        <v>40697.708700000003</v>
      </c>
      <c r="L521" s="339">
        <v>12198.86781</v>
      </c>
      <c r="M521" s="339">
        <v>6987.32395</v>
      </c>
      <c r="N521" s="339">
        <v>19186.191760000002</v>
      </c>
      <c r="O521" s="339">
        <v>82376.458959999989</v>
      </c>
      <c r="P521" s="339">
        <v>72188.362129999994</v>
      </c>
      <c r="Q521" s="339">
        <v>8610.2006300000012</v>
      </c>
      <c r="R521" s="340">
        <v>80798.562760000001</v>
      </c>
    </row>
    <row r="522" spans="1:28" s="315" customFormat="1">
      <c r="A522" s="341"/>
      <c r="B522" s="341"/>
      <c r="C522" s="341"/>
      <c r="D522" s="341"/>
      <c r="E522" s="342">
        <v>245</v>
      </c>
      <c r="F522" s="343">
        <v>4081.7107999999998</v>
      </c>
      <c r="G522" s="344">
        <v>1576.3518899999999</v>
      </c>
      <c r="H522" s="344">
        <v>5658.0626900000007</v>
      </c>
      <c r="I522" s="344">
        <v>43504.69874</v>
      </c>
      <c r="J522" s="344">
        <v>19092.871370000001</v>
      </c>
      <c r="K522" s="344">
        <v>62597.570110000001</v>
      </c>
      <c r="L522" s="344">
        <v>29847.165249999998</v>
      </c>
      <c r="M522" s="344">
        <v>17723.728360000001</v>
      </c>
      <c r="N522" s="344">
        <v>47570.893609999999</v>
      </c>
      <c r="O522" s="344">
        <v>115826.52640999999</v>
      </c>
      <c r="P522" s="344">
        <v>57162.51094</v>
      </c>
      <c r="Q522" s="344">
        <v>1932.0294799999999</v>
      </c>
      <c r="R522" s="345">
        <v>59094.540420000005</v>
      </c>
    </row>
    <row r="523" spans="1:28" s="315" customFormat="1">
      <c r="A523" s="341"/>
      <c r="B523" s="341"/>
      <c r="C523" s="341"/>
      <c r="D523" s="341"/>
      <c r="E523" s="342">
        <v>262</v>
      </c>
      <c r="F523" s="343">
        <v>634.89671999999996</v>
      </c>
      <c r="G523" s="344">
        <v>75.336669999999998</v>
      </c>
      <c r="H523" s="344">
        <v>710.23338999999999</v>
      </c>
      <c r="I523" s="344">
        <v>12065.335210000001</v>
      </c>
      <c r="J523" s="344">
        <v>16176.56777</v>
      </c>
      <c r="K523" s="344">
        <v>28241.902979999999</v>
      </c>
      <c r="L523" s="344">
        <v>5102.0000399999999</v>
      </c>
      <c r="M523" s="344">
        <v>13800.15155</v>
      </c>
      <c r="N523" s="344">
        <v>18902.151590000001</v>
      </c>
      <c r="O523" s="344">
        <v>47854.287960000001</v>
      </c>
      <c r="P523" s="344">
        <v>10065.58502</v>
      </c>
      <c r="Q523" s="344">
        <v>42.537999999999997</v>
      </c>
      <c r="R523" s="345">
        <v>10108.123019999999</v>
      </c>
    </row>
    <row r="524" spans="1:28" s="315" customFormat="1">
      <c r="A524" s="341"/>
      <c r="B524" s="341"/>
      <c r="C524" s="341"/>
      <c r="D524" s="336" t="s">
        <v>281</v>
      </c>
      <c r="E524" s="337">
        <v>40</v>
      </c>
      <c r="F524" s="338">
        <v>17534.728999999999</v>
      </c>
      <c r="G524" s="339">
        <v>1980.11041</v>
      </c>
      <c r="H524" s="339">
        <v>19514.83941</v>
      </c>
      <c r="I524" s="339">
        <v>39126.58051</v>
      </c>
      <c r="J524" s="339">
        <v>12283.41339</v>
      </c>
      <c r="K524" s="339">
        <v>51409.993900000001</v>
      </c>
      <c r="L524" s="339">
        <v>24437.957420000002</v>
      </c>
      <c r="M524" s="339">
        <v>9517.920619999999</v>
      </c>
      <c r="N524" s="339">
        <v>33955.878039999996</v>
      </c>
      <c r="O524" s="339">
        <v>104880.71135</v>
      </c>
      <c r="P524" s="339">
        <v>83365.14516</v>
      </c>
      <c r="Q524" s="339">
        <v>1408.7389900000001</v>
      </c>
      <c r="R524" s="340">
        <v>84773.884150000013</v>
      </c>
    </row>
    <row r="525" spans="1:28" s="315" customFormat="1">
      <c r="A525" s="341"/>
      <c r="B525" s="341"/>
      <c r="C525" s="341"/>
      <c r="D525" s="336" t="s">
        <v>54</v>
      </c>
      <c r="E525" s="337">
        <v>46</v>
      </c>
      <c r="F525" s="338">
        <v>3641.5757000000003</v>
      </c>
      <c r="G525" s="339">
        <v>2235.0636800000002</v>
      </c>
      <c r="H525" s="339">
        <v>5876.6393799999996</v>
      </c>
      <c r="I525" s="339">
        <v>26258.771379999998</v>
      </c>
      <c r="J525" s="339">
        <v>32861.519079999998</v>
      </c>
      <c r="K525" s="339">
        <v>59120.290460000004</v>
      </c>
      <c r="L525" s="339">
        <v>16883.555069999999</v>
      </c>
      <c r="M525" s="339">
        <v>18983.945079999998</v>
      </c>
      <c r="N525" s="339">
        <v>35867.50015</v>
      </c>
      <c r="O525" s="339">
        <v>100864.42998999999</v>
      </c>
      <c r="P525" s="339">
        <v>32260.78256</v>
      </c>
      <c r="Q525" s="339">
        <v>727.16570999999999</v>
      </c>
      <c r="R525" s="340">
        <v>32987.948270000001</v>
      </c>
    </row>
    <row r="526" spans="1:28" s="315" customFormat="1">
      <c r="A526" s="341"/>
      <c r="B526" s="341"/>
      <c r="C526" s="341"/>
      <c r="D526" s="336" t="s">
        <v>282</v>
      </c>
      <c r="E526" s="337">
        <v>285</v>
      </c>
      <c r="F526" s="338">
        <v>3934.1393499999999</v>
      </c>
      <c r="G526" s="339">
        <v>1222.0145400000001</v>
      </c>
      <c r="H526" s="339">
        <v>5156.1538899999996</v>
      </c>
      <c r="I526" s="339">
        <v>28244.335629999998</v>
      </c>
      <c r="J526" s="339">
        <v>17839.596430000001</v>
      </c>
      <c r="K526" s="339">
        <v>46083.932059999999</v>
      </c>
      <c r="L526" s="339">
        <v>20793.008510000003</v>
      </c>
      <c r="M526" s="339">
        <v>20075.865329999997</v>
      </c>
      <c r="N526" s="339">
        <v>40868.87384</v>
      </c>
      <c r="O526" s="339">
        <v>92108.959790000008</v>
      </c>
      <c r="P526" s="339">
        <v>51928.413140000004</v>
      </c>
      <c r="Q526" s="339">
        <v>6450.4916900000007</v>
      </c>
      <c r="R526" s="340">
        <v>58378.904829999999</v>
      </c>
    </row>
    <row r="527" spans="1:28" s="315" customFormat="1">
      <c r="A527" s="341"/>
      <c r="B527" s="341"/>
      <c r="C527" s="341"/>
      <c r="D527" s="336" t="s">
        <v>72</v>
      </c>
      <c r="E527" s="337">
        <v>54</v>
      </c>
      <c r="F527" s="338">
        <v>12192.44189</v>
      </c>
      <c r="G527" s="339">
        <v>4837.9060499999996</v>
      </c>
      <c r="H527" s="339">
        <v>17030.34794</v>
      </c>
      <c r="I527" s="339">
        <v>26221.435670000003</v>
      </c>
      <c r="J527" s="339">
        <v>13951.04515</v>
      </c>
      <c r="K527" s="339">
        <v>40172.480819999997</v>
      </c>
      <c r="L527" s="339">
        <v>14542.553</v>
      </c>
      <c r="M527" s="339">
        <v>7784.5677400000004</v>
      </c>
      <c r="N527" s="339">
        <v>22327.120739999998</v>
      </c>
      <c r="O527" s="339">
        <v>79529.949500000002</v>
      </c>
      <c r="P527" s="339">
        <v>51075.737289999997</v>
      </c>
      <c r="Q527" s="339">
        <v>6641.6888799999997</v>
      </c>
      <c r="R527" s="340">
        <v>57717.426169999999</v>
      </c>
    </row>
    <row r="528" spans="1:28" s="315" customFormat="1">
      <c r="A528" s="341"/>
      <c r="B528" s="336" t="s">
        <v>17</v>
      </c>
      <c r="C528" s="336" t="s">
        <v>285</v>
      </c>
      <c r="D528" s="336" t="s">
        <v>286</v>
      </c>
      <c r="E528" s="337">
        <v>106</v>
      </c>
      <c r="F528" s="338">
        <v>56002.593430000001</v>
      </c>
      <c r="G528" s="339">
        <v>24000.889829999996</v>
      </c>
      <c r="H528" s="339">
        <v>80003.483260000008</v>
      </c>
      <c r="I528" s="339">
        <v>40465.56983</v>
      </c>
      <c r="J528" s="339">
        <v>7900.9046100000005</v>
      </c>
      <c r="K528" s="339">
        <v>48366.474439999998</v>
      </c>
      <c r="L528" s="339">
        <v>19081.310989999998</v>
      </c>
      <c r="M528" s="339">
        <v>6043.6163899999992</v>
      </c>
      <c r="N528" s="339">
        <v>25124.927379999997</v>
      </c>
      <c r="O528" s="339">
        <v>153494.88508000001</v>
      </c>
      <c r="P528" s="339">
        <v>275081.53966000001</v>
      </c>
      <c r="Q528" s="339">
        <v>619.71918999999991</v>
      </c>
      <c r="R528" s="340">
        <v>275701.25885000004</v>
      </c>
    </row>
    <row r="529" spans="1:18" s="315" customFormat="1">
      <c r="A529" s="341"/>
      <c r="B529" s="336" t="s">
        <v>18</v>
      </c>
      <c r="C529" s="336" t="s">
        <v>288</v>
      </c>
      <c r="D529" s="336" t="s">
        <v>288</v>
      </c>
      <c r="E529" s="337">
        <v>363</v>
      </c>
      <c r="F529" s="338">
        <v>3763.11643</v>
      </c>
      <c r="G529" s="339">
        <v>1376.62094</v>
      </c>
      <c r="H529" s="339">
        <v>5139.7373699999998</v>
      </c>
      <c r="I529" s="339">
        <v>29462.42943</v>
      </c>
      <c r="J529" s="339">
        <v>9593.2892699999993</v>
      </c>
      <c r="K529" s="339">
        <v>39055.718700000005</v>
      </c>
      <c r="L529" s="339">
        <v>3745.8753199999996</v>
      </c>
      <c r="M529" s="339">
        <v>7139.4278099999992</v>
      </c>
      <c r="N529" s="339">
        <v>10885.30313</v>
      </c>
      <c r="O529" s="339">
        <v>55080.7592</v>
      </c>
      <c r="P529" s="339">
        <v>71042.064310000002</v>
      </c>
      <c r="Q529" s="339">
        <v>0</v>
      </c>
      <c r="R529" s="340">
        <v>71042.064310000002</v>
      </c>
    </row>
    <row r="530" spans="1:18" s="315" customFormat="1">
      <c r="A530" s="341"/>
      <c r="B530" s="336" t="s">
        <v>19</v>
      </c>
      <c r="C530" s="336" t="s">
        <v>289</v>
      </c>
      <c r="D530" s="336" t="s">
        <v>289</v>
      </c>
      <c r="E530" s="337">
        <v>101</v>
      </c>
      <c r="F530" s="338">
        <v>33153.352890000002</v>
      </c>
      <c r="G530" s="339">
        <v>6685.9276500000005</v>
      </c>
      <c r="H530" s="339">
        <v>39839.28054</v>
      </c>
      <c r="I530" s="339">
        <v>30228.76251</v>
      </c>
      <c r="J530" s="339">
        <v>7343.9615800000001</v>
      </c>
      <c r="K530" s="339">
        <v>37572.724090000003</v>
      </c>
      <c r="L530" s="339">
        <v>23646.280469999998</v>
      </c>
      <c r="M530" s="339">
        <v>7251.9542699999993</v>
      </c>
      <c r="N530" s="339">
        <v>30898.23474</v>
      </c>
      <c r="O530" s="339">
        <v>108310.23937000001</v>
      </c>
      <c r="P530" s="339">
        <v>38541.076079999999</v>
      </c>
      <c r="Q530" s="339">
        <v>1372.73714</v>
      </c>
      <c r="R530" s="340">
        <v>39913.813219999996</v>
      </c>
    </row>
    <row r="531" spans="1:18" s="315" customFormat="1">
      <c r="A531" s="341"/>
      <c r="B531" s="341"/>
      <c r="C531" s="336" t="s">
        <v>291</v>
      </c>
      <c r="D531" s="336" t="s">
        <v>19</v>
      </c>
      <c r="E531" s="337">
        <v>352</v>
      </c>
      <c r="F531" s="338">
        <v>19569.798170000002</v>
      </c>
      <c r="G531" s="339">
        <v>227.48724999999999</v>
      </c>
      <c r="H531" s="339">
        <v>19797.28542</v>
      </c>
      <c r="I531" s="339">
        <v>24412.522519999999</v>
      </c>
      <c r="J531" s="339">
        <v>6502.1255000000001</v>
      </c>
      <c r="K531" s="339">
        <v>30914.648020000001</v>
      </c>
      <c r="L531" s="339">
        <v>6594.2273499999992</v>
      </c>
      <c r="M531" s="339">
        <v>2391.3522499999999</v>
      </c>
      <c r="N531" s="339">
        <v>8985.5795999999991</v>
      </c>
      <c r="O531" s="339">
        <v>59697.513039999998</v>
      </c>
      <c r="P531" s="339">
        <v>60571.635070000004</v>
      </c>
      <c r="Q531" s="339">
        <v>182.33095</v>
      </c>
      <c r="R531" s="340">
        <v>60753.96602</v>
      </c>
    </row>
    <row r="532" spans="1:18" s="315" customFormat="1">
      <c r="A532" s="341"/>
      <c r="B532" s="336" t="s">
        <v>20</v>
      </c>
      <c r="C532" s="336" t="s">
        <v>20</v>
      </c>
      <c r="D532" s="336" t="s">
        <v>294</v>
      </c>
      <c r="E532" s="337">
        <v>355</v>
      </c>
      <c r="F532" s="338">
        <v>4958.7475199999999</v>
      </c>
      <c r="G532" s="339">
        <v>732.04390000000001</v>
      </c>
      <c r="H532" s="339">
        <v>5690.7914199999996</v>
      </c>
      <c r="I532" s="339">
        <v>18983.857319999999</v>
      </c>
      <c r="J532" s="339">
        <v>2067.28656</v>
      </c>
      <c r="K532" s="339">
        <v>21051.14388</v>
      </c>
      <c r="L532" s="339">
        <v>10573.527900000001</v>
      </c>
      <c r="M532" s="339">
        <v>1418.74235</v>
      </c>
      <c r="N532" s="339">
        <v>11992.27025</v>
      </c>
      <c r="O532" s="339">
        <v>38734.205549999999</v>
      </c>
      <c r="P532" s="339">
        <v>47949.91358</v>
      </c>
      <c r="Q532" s="339">
        <v>0</v>
      </c>
      <c r="R532" s="340">
        <v>47949.91358</v>
      </c>
    </row>
    <row r="533" spans="1:18" s="315" customFormat="1">
      <c r="A533" s="341"/>
      <c r="B533" s="336" t="s">
        <v>21</v>
      </c>
      <c r="C533" s="336" t="s">
        <v>297</v>
      </c>
      <c r="D533" s="336" t="s">
        <v>297</v>
      </c>
      <c r="E533" s="337">
        <v>142</v>
      </c>
      <c r="F533" s="338">
        <v>4519.6354800000008</v>
      </c>
      <c r="G533" s="339">
        <v>5110.3632699999998</v>
      </c>
      <c r="H533" s="339">
        <v>9629.9987500000007</v>
      </c>
      <c r="I533" s="339">
        <v>9199.80962</v>
      </c>
      <c r="J533" s="339">
        <v>1624.6788300000001</v>
      </c>
      <c r="K533" s="339">
        <v>10824.488449999999</v>
      </c>
      <c r="L533" s="339">
        <v>3367.1529399999999</v>
      </c>
      <c r="M533" s="339">
        <v>2105.2049900000002</v>
      </c>
      <c r="N533" s="339">
        <v>5472.3579300000001</v>
      </c>
      <c r="O533" s="339">
        <v>25926.845129999998</v>
      </c>
      <c r="P533" s="339">
        <v>37069.314399999996</v>
      </c>
      <c r="Q533" s="339">
        <v>12061.44436</v>
      </c>
      <c r="R533" s="340">
        <v>49130.758759999997</v>
      </c>
    </row>
    <row r="534" spans="1:18" s="315" customFormat="1">
      <c r="A534" s="341"/>
      <c r="B534" s="341"/>
      <c r="C534" s="336" t="s">
        <v>21</v>
      </c>
      <c r="D534" s="336" t="s">
        <v>298</v>
      </c>
      <c r="E534" s="337">
        <v>317</v>
      </c>
      <c r="F534" s="338">
        <v>499.65084000000002</v>
      </c>
      <c r="G534" s="339">
        <v>1124.2655400000001</v>
      </c>
      <c r="H534" s="339">
        <v>1623.9163799999999</v>
      </c>
      <c r="I534" s="339">
        <v>19851.551149999999</v>
      </c>
      <c r="J534" s="339">
        <v>8368.791650000001</v>
      </c>
      <c r="K534" s="339">
        <v>28220.342800000002</v>
      </c>
      <c r="L534" s="339">
        <v>7596.9884900000006</v>
      </c>
      <c r="M534" s="339">
        <v>5860.5873899999997</v>
      </c>
      <c r="N534" s="339">
        <v>13457.57588</v>
      </c>
      <c r="O534" s="339">
        <v>43301.835060000005</v>
      </c>
      <c r="P534" s="339">
        <v>79987.663010000004</v>
      </c>
      <c r="Q534" s="339">
        <v>2601.8727200000003</v>
      </c>
      <c r="R534" s="340">
        <v>82589.535730000003</v>
      </c>
    </row>
    <row r="535" spans="1:18" s="315" customFormat="1">
      <c r="A535" s="341"/>
      <c r="B535" s="341"/>
      <c r="C535" s="341"/>
      <c r="D535" s="336" t="s">
        <v>21</v>
      </c>
      <c r="E535" s="337">
        <v>95</v>
      </c>
      <c r="F535" s="338">
        <v>28411.16532</v>
      </c>
      <c r="G535" s="339">
        <v>117836.71433</v>
      </c>
      <c r="H535" s="339">
        <v>146247.87965000002</v>
      </c>
      <c r="I535" s="339">
        <v>78051.768670000005</v>
      </c>
      <c r="J535" s="339">
        <v>35238.995729999995</v>
      </c>
      <c r="K535" s="339">
        <v>113290.7644</v>
      </c>
      <c r="L535" s="339">
        <v>22788.378390000002</v>
      </c>
      <c r="M535" s="339">
        <v>14645.996810000001</v>
      </c>
      <c r="N535" s="339">
        <v>37434.375200000002</v>
      </c>
      <c r="O535" s="339">
        <v>296973.01925000001</v>
      </c>
      <c r="P535" s="339">
        <v>499581.89607999998</v>
      </c>
      <c r="Q535" s="339">
        <v>158083.66175</v>
      </c>
      <c r="R535" s="340">
        <v>657665.55783000006</v>
      </c>
    </row>
    <row r="536" spans="1:18" s="315" customFormat="1">
      <c r="A536" s="341"/>
      <c r="B536" s="341"/>
      <c r="C536" s="341"/>
      <c r="D536" s="341"/>
      <c r="E536" s="342">
        <v>320</v>
      </c>
      <c r="F536" s="343">
        <v>2948.6684799999998</v>
      </c>
      <c r="G536" s="344">
        <v>1987.2977700000001</v>
      </c>
      <c r="H536" s="344">
        <v>4935.9662500000004</v>
      </c>
      <c r="I536" s="344">
        <v>15149.128259999999</v>
      </c>
      <c r="J536" s="344">
        <v>3421.7063599999997</v>
      </c>
      <c r="K536" s="344">
        <v>18570.834620000001</v>
      </c>
      <c r="L536" s="344">
        <v>4830.8202499999998</v>
      </c>
      <c r="M536" s="344">
        <v>2687.8943300000001</v>
      </c>
      <c r="N536" s="344">
        <v>7518.7145799999998</v>
      </c>
      <c r="O536" s="344">
        <v>31025.515449999999</v>
      </c>
      <c r="P536" s="344">
        <v>70637.366849999991</v>
      </c>
      <c r="Q536" s="344">
        <v>1056.68165</v>
      </c>
      <c r="R536" s="345">
        <v>71694.048500000004</v>
      </c>
    </row>
    <row r="537" spans="1:18" s="315" customFormat="1">
      <c r="A537" s="341"/>
      <c r="B537" s="341"/>
      <c r="C537" s="336" t="s">
        <v>301</v>
      </c>
      <c r="D537" s="336" t="s">
        <v>301</v>
      </c>
      <c r="E537" s="337">
        <v>247</v>
      </c>
      <c r="F537" s="338">
        <v>4696.32881</v>
      </c>
      <c r="G537" s="339">
        <v>3394.2763599999998</v>
      </c>
      <c r="H537" s="339">
        <v>8090.6051699999998</v>
      </c>
      <c r="I537" s="339">
        <v>17357.761600000002</v>
      </c>
      <c r="J537" s="339">
        <v>2957.8012100000001</v>
      </c>
      <c r="K537" s="339">
        <v>20315.562809999999</v>
      </c>
      <c r="L537" s="339">
        <v>4670.2072500000004</v>
      </c>
      <c r="M537" s="339">
        <v>1842.16572</v>
      </c>
      <c r="N537" s="339">
        <v>6512.3729699999994</v>
      </c>
      <c r="O537" s="339">
        <v>34918.540950000002</v>
      </c>
      <c r="P537" s="339">
        <v>112358.83021</v>
      </c>
      <c r="Q537" s="339">
        <v>1119.7702199999999</v>
      </c>
      <c r="R537" s="340">
        <v>113478.60043000001</v>
      </c>
    </row>
    <row r="538" spans="1:18" s="315" customFormat="1">
      <c r="A538" s="341"/>
      <c r="B538" s="341"/>
      <c r="C538" s="336" t="s">
        <v>302</v>
      </c>
      <c r="D538" s="336" t="s">
        <v>303</v>
      </c>
      <c r="E538" s="337">
        <v>99</v>
      </c>
      <c r="F538" s="338">
        <v>5556.8435199999994</v>
      </c>
      <c r="G538" s="339">
        <v>11374.94587</v>
      </c>
      <c r="H538" s="339">
        <v>16931.789390000002</v>
      </c>
      <c r="I538" s="339">
        <v>21888.90136</v>
      </c>
      <c r="J538" s="339">
        <v>9413.0271599999996</v>
      </c>
      <c r="K538" s="339">
        <v>31301.928520000001</v>
      </c>
      <c r="L538" s="339">
        <v>15627.18159</v>
      </c>
      <c r="M538" s="339">
        <v>3774.07602</v>
      </c>
      <c r="N538" s="339">
        <v>19401.257610000001</v>
      </c>
      <c r="O538" s="339">
        <v>67634.975519999993</v>
      </c>
      <c r="P538" s="339">
        <v>41194.747689999997</v>
      </c>
      <c r="Q538" s="339">
        <v>3327.46326</v>
      </c>
      <c r="R538" s="340">
        <v>44522.210950000001</v>
      </c>
    </row>
    <row r="539" spans="1:18" s="315" customFormat="1">
      <c r="A539" s="341"/>
      <c r="B539" s="336" t="s">
        <v>22</v>
      </c>
      <c r="C539" s="336" t="s">
        <v>22</v>
      </c>
      <c r="D539" s="336" t="s">
        <v>22</v>
      </c>
      <c r="E539" s="337">
        <v>223</v>
      </c>
      <c r="F539" s="338">
        <v>8473.4445899999992</v>
      </c>
      <c r="G539" s="339">
        <v>4277.0896199999997</v>
      </c>
      <c r="H539" s="339">
        <v>12750.534210000002</v>
      </c>
      <c r="I539" s="339">
        <v>31052.04898</v>
      </c>
      <c r="J539" s="339">
        <v>10478.87789</v>
      </c>
      <c r="K539" s="339">
        <v>41530.926869999996</v>
      </c>
      <c r="L539" s="339">
        <v>15865.409890000001</v>
      </c>
      <c r="M539" s="339">
        <v>7923.2172199999995</v>
      </c>
      <c r="N539" s="339">
        <v>23788.627109999998</v>
      </c>
      <c r="O539" s="339">
        <v>78070.088189999995</v>
      </c>
      <c r="P539" s="339">
        <v>103369.97319</v>
      </c>
      <c r="Q539" s="339">
        <v>80.224800000000002</v>
      </c>
      <c r="R539" s="340">
        <v>103450.19799</v>
      </c>
    </row>
    <row r="540" spans="1:18" s="315" customFormat="1">
      <c r="A540" s="341"/>
      <c r="B540" s="341"/>
      <c r="C540" s="336" t="s">
        <v>304</v>
      </c>
      <c r="D540" s="336" t="s">
        <v>305</v>
      </c>
      <c r="E540" s="337">
        <v>141</v>
      </c>
      <c r="F540" s="338">
        <v>15043.569099999999</v>
      </c>
      <c r="G540" s="339">
        <v>10186.78566</v>
      </c>
      <c r="H540" s="339">
        <v>25230.354760000002</v>
      </c>
      <c r="I540" s="339">
        <v>41373.743179999998</v>
      </c>
      <c r="J540" s="339">
        <v>18084.62228</v>
      </c>
      <c r="K540" s="339">
        <v>59458.365460000001</v>
      </c>
      <c r="L540" s="339">
        <v>19166.964</v>
      </c>
      <c r="M540" s="339">
        <v>6494.4957699999995</v>
      </c>
      <c r="N540" s="339">
        <v>25661.459770000001</v>
      </c>
      <c r="O540" s="339">
        <v>110350.17998999999</v>
      </c>
      <c r="P540" s="339">
        <v>125509.48049</v>
      </c>
      <c r="Q540" s="339">
        <v>576.07901000000004</v>
      </c>
      <c r="R540" s="340">
        <v>126085.5595</v>
      </c>
    </row>
    <row r="541" spans="1:18" s="315" customFormat="1">
      <c r="A541" s="341"/>
      <c r="B541" s="336" t="s">
        <v>306</v>
      </c>
      <c r="C541" s="336" t="s">
        <v>309</v>
      </c>
      <c r="D541" s="336" t="s">
        <v>309</v>
      </c>
      <c r="E541" s="337">
        <v>296</v>
      </c>
      <c r="F541" s="338">
        <v>41581.723259999999</v>
      </c>
      <c r="G541" s="339">
        <v>15.188879999999999</v>
      </c>
      <c r="H541" s="339">
        <v>41596.91214</v>
      </c>
      <c r="I541" s="339">
        <v>19555.991829999999</v>
      </c>
      <c r="J541" s="339">
        <v>3169.1991400000002</v>
      </c>
      <c r="K541" s="339">
        <v>22725.19097</v>
      </c>
      <c r="L541" s="339">
        <v>12258.04205</v>
      </c>
      <c r="M541" s="339">
        <v>1144.5672500000001</v>
      </c>
      <c r="N541" s="339">
        <v>13402.6093</v>
      </c>
      <c r="O541" s="339">
        <v>77724.712409999993</v>
      </c>
      <c r="P541" s="339">
        <v>139849.36112000002</v>
      </c>
      <c r="Q541" s="339">
        <v>146.07301000000001</v>
      </c>
      <c r="R541" s="340">
        <v>139995.43413000001</v>
      </c>
    </row>
    <row r="542" spans="1:18" s="315" customFormat="1">
      <c r="A542" s="341"/>
      <c r="B542" s="341"/>
      <c r="C542" s="336" t="s">
        <v>306</v>
      </c>
      <c r="D542" s="336" t="s">
        <v>312</v>
      </c>
      <c r="E542" s="337">
        <v>243</v>
      </c>
      <c r="F542" s="338">
        <v>34507.574860000001</v>
      </c>
      <c r="G542" s="339">
        <v>25904.090090000002</v>
      </c>
      <c r="H542" s="339">
        <v>60411.664950000006</v>
      </c>
      <c r="I542" s="339">
        <v>28508.850109999999</v>
      </c>
      <c r="J542" s="339">
        <v>13709.59052</v>
      </c>
      <c r="K542" s="339">
        <v>42218.440630000005</v>
      </c>
      <c r="L542" s="339">
        <v>7629.0789999999997</v>
      </c>
      <c r="M542" s="339">
        <v>5255.4183400000002</v>
      </c>
      <c r="N542" s="339">
        <v>12884.49734</v>
      </c>
      <c r="O542" s="339">
        <v>115514.60292</v>
      </c>
      <c r="P542" s="339">
        <v>222383.84871000002</v>
      </c>
      <c r="Q542" s="339">
        <v>2434.10394</v>
      </c>
      <c r="R542" s="340">
        <v>224817.95264999999</v>
      </c>
    </row>
    <row r="543" spans="1:18" s="315" customFormat="1">
      <c r="A543" s="341"/>
      <c r="B543" s="336" t="s">
        <v>24</v>
      </c>
      <c r="C543" s="336" t="s">
        <v>24</v>
      </c>
      <c r="D543" s="336" t="s">
        <v>24</v>
      </c>
      <c r="E543" s="337">
        <v>97</v>
      </c>
      <c r="F543" s="338">
        <v>41119.8177</v>
      </c>
      <c r="G543" s="339">
        <v>45913.502469999999</v>
      </c>
      <c r="H543" s="339">
        <v>87033.320170000006</v>
      </c>
      <c r="I543" s="339">
        <v>73062.529180000012</v>
      </c>
      <c r="J543" s="339">
        <v>37275.322930000002</v>
      </c>
      <c r="K543" s="339">
        <v>110337.85210999999</v>
      </c>
      <c r="L543" s="339">
        <v>32815.788649999995</v>
      </c>
      <c r="M543" s="339">
        <v>16664.696759999999</v>
      </c>
      <c r="N543" s="339">
        <v>49480.485409999994</v>
      </c>
      <c r="O543" s="339">
        <v>246851.65768999999</v>
      </c>
      <c r="P543" s="339">
        <v>237186.21904</v>
      </c>
      <c r="Q543" s="339">
        <v>6325.7398800000001</v>
      </c>
      <c r="R543" s="340">
        <v>243511.95891999998</v>
      </c>
    </row>
    <row r="544" spans="1:18" s="315" customFormat="1">
      <c r="A544" s="341"/>
      <c r="B544" s="341"/>
      <c r="C544" s="341"/>
      <c r="D544" s="341"/>
      <c r="E544" s="342">
        <v>306</v>
      </c>
      <c r="F544" s="343">
        <v>2719.3913399999997</v>
      </c>
      <c r="G544" s="344">
        <v>895.40162999999995</v>
      </c>
      <c r="H544" s="344">
        <v>3614.7929700000004</v>
      </c>
      <c r="I544" s="344">
        <v>26917.69024</v>
      </c>
      <c r="J544" s="344">
        <v>14538.90533</v>
      </c>
      <c r="K544" s="344">
        <v>41456.595569999998</v>
      </c>
      <c r="L544" s="344">
        <v>8773.7160100000001</v>
      </c>
      <c r="M544" s="344">
        <v>5447.6870399999998</v>
      </c>
      <c r="N544" s="344">
        <v>14221.403050000001</v>
      </c>
      <c r="O544" s="344">
        <v>59292.791590000001</v>
      </c>
      <c r="P544" s="344">
        <v>64221.549979999996</v>
      </c>
      <c r="Q544" s="344">
        <v>4404.5370999999996</v>
      </c>
      <c r="R544" s="345">
        <v>68626.087079999998</v>
      </c>
    </row>
    <row r="545" spans="1:18" s="315" customFormat="1">
      <c r="A545" s="341"/>
      <c r="B545" s="336" t="s">
        <v>25</v>
      </c>
      <c r="C545" s="336" t="s">
        <v>25</v>
      </c>
      <c r="D545" s="336" t="s">
        <v>25</v>
      </c>
      <c r="E545" s="337">
        <v>290</v>
      </c>
      <c r="F545" s="338">
        <v>1036.77297</v>
      </c>
      <c r="G545" s="339">
        <v>7592.6550499999994</v>
      </c>
      <c r="H545" s="339">
        <v>8629.4280199999994</v>
      </c>
      <c r="I545" s="339">
        <v>16320.751779999999</v>
      </c>
      <c r="J545" s="339">
        <v>2423.9053799999997</v>
      </c>
      <c r="K545" s="339">
        <v>18744.657159999999</v>
      </c>
      <c r="L545" s="339">
        <v>4340.6232800000007</v>
      </c>
      <c r="M545" s="339">
        <v>4019.41138</v>
      </c>
      <c r="N545" s="339">
        <v>8360.0346599999993</v>
      </c>
      <c r="O545" s="339">
        <v>35734.119840000007</v>
      </c>
      <c r="P545" s="339">
        <v>124820.74212000001</v>
      </c>
      <c r="Q545" s="339">
        <v>441.26105999999999</v>
      </c>
      <c r="R545" s="340">
        <v>125262.00318000001</v>
      </c>
    </row>
    <row r="546" spans="1:18" s="315" customFormat="1">
      <c r="A546" s="341"/>
      <c r="B546" s="336" t="s">
        <v>26</v>
      </c>
      <c r="C546" s="336" t="s">
        <v>315</v>
      </c>
      <c r="D546" s="336" t="s">
        <v>317</v>
      </c>
      <c r="E546" s="337">
        <v>240</v>
      </c>
      <c r="F546" s="338">
        <v>56473.459470000002</v>
      </c>
      <c r="G546" s="339">
        <v>2927.4034999999999</v>
      </c>
      <c r="H546" s="339">
        <v>59400.862970000002</v>
      </c>
      <c r="I546" s="339">
        <v>26542.08353</v>
      </c>
      <c r="J546" s="339">
        <v>4667.5423799999999</v>
      </c>
      <c r="K546" s="339">
        <v>31209.625909999999</v>
      </c>
      <c r="L546" s="339">
        <v>7628.1185800000003</v>
      </c>
      <c r="M546" s="339">
        <v>2037.6259399999999</v>
      </c>
      <c r="N546" s="339">
        <v>9665.7445200000002</v>
      </c>
      <c r="O546" s="339">
        <v>100276.23340000001</v>
      </c>
      <c r="P546" s="339">
        <v>198862.65469999998</v>
      </c>
      <c r="Q546" s="339">
        <v>3100.87338</v>
      </c>
      <c r="R546" s="340">
        <v>201963.52808000002</v>
      </c>
    </row>
    <row r="547" spans="1:18" s="315" customFormat="1">
      <c r="A547" s="336" t="s">
        <v>323</v>
      </c>
      <c r="B547" s="336" t="s">
        <v>16</v>
      </c>
      <c r="C547" s="336" t="s">
        <v>16</v>
      </c>
      <c r="D547" s="336" t="s">
        <v>65</v>
      </c>
      <c r="E547" s="337">
        <v>1</v>
      </c>
      <c r="F547" s="338">
        <v>4453248.9244300006</v>
      </c>
      <c r="G547" s="339">
        <v>1972907.1891400001</v>
      </c>
      <c r="H547" s="339">
        <v>6426156.11357</v>
      </c>
      <c r="I547" s="339">
        <v>10406.635679999999</v>
      </c>
      <c r="J547" s="339">
        <v>20589.04146</v>
      </c>
      <c r="K547" s="339">
        <v>30995.67714</v>
      </c>
      <c r="L547" s="339">
        <v>17021.708640000001</v>
      </c>
      <c r="M547" s="339">
        <v>39631.60441</v>
      </c>
      <c r="N547" s="339">
        <v>56653.313049999997</v>
      </c>
      <c r="O547" s="339">
        <v>6513805.1037600003</v>
      </c>
      <c r="P547" s="339">
        <v>824404.16009999998</v>
      </c>
      <c r="Q547" s="339">
        <v>431978.12224</v>
      </c>
      <c r="R547" s="340">
        <v>1256382.2823399999</v>
      </c>
    </row>
    <row r="548" spans="1:18" s="315" customFormat="1">
      <c r="A548" s="336" t="s">
        <v>324</v>
      </c>
      <c r="B548" s="336" t="s">
        <v>3</v>
      </c>
      <c r="C548" s="336" t="s">
        <v>201</v>
      </c>
      <c r="D548" s="336" t="s">
        <v>201</v>
      </c>
      <c r="E548" s="337">
        <v>16</v>
      </c>
      <c r="F548" s="338">
        <v>25142.239420000002</v>
      </c>
      <c r="G548" s="339">
        <v>12788.31309</v>
      </c>
      <c r="H548" s="339">
        <v>37930.552510000001</v>
      </c>
      <c r="I548" s="339">
        <v>52428.313689999995</v>
      </c>
      <c r="J548" s="339">
        <v>11904.104670000001</v>
      </c>
      <c r="K548" s="339">
        <v>64332.418359999996</v>
      </c>
      <c r="L548" s="339">
        <v>43035.136979999996</v>
      </c>
      <c r="M548" s="339">
        <v>6297.3695099999995</v>
      </c>
      <c r="N548" s="339">
        <v>49332.50649</v>
      </c>
      <c r="O548" s="339">
        <v>151595.47736000002</v>
      </c>
      <c r="P548" s="339">
        <v>216025.74656</v>
      </c>
      <c r="Q548" s="339">
        <v>1618.10294</v>
      </c>
      <c r="R548" s="340">
        <v>217643.84950000001</v>
      </c>
    </row>
    <row r="549" spans="1:18" s="315" customFormat="1">
      <c r="A549" s="341"/>
      <c r="B549" s="341"/>
      <c r="C549" s="336" t="s">
        <v>205</v>
      </c>
      <c r="D549" s="336" t="s">
        <v>206</v>
      </c>
      <c r="E549" s="337">
        <v>20</v>
      </c>
      <c r="F549" s="338">
        <v>19924.373230000001</v>
      </c>
      <c r="G549" s="339">
        <v>10663.684130000001</v>
      </c>
      <c r="H549" s="339">
        <v>30588.057359999999</v>
      </c>
      <c r="I549" s="339">
        <v>69197.281419999999</v>
      </c>
      <c r="J549" s="339">
        <v>23414.571820000001</v>
      </c>
      <c r="K549" s="339">
        <v>92611.853239999997</v>
      </c>
      <c r="L549" s="339">
        <v>70596.41231</v>
      </c>
      <c r="M549" s="339">
        <v>26430.17873</v>
      </c>
      <c r="N549" s="339">
        <v>97026.591039999999</v>
      </c>
      <c r="O549" s="339">
        <v>220226.50163999997</v>
      </c>
      <c r="P549" s="339">
        <v>250097.47002000001</v>
      </c>
      <c r="Q549" s="339">
        <v>2170.55294</v>
      </c>
      <c r="R549" s="340">
        <v>252268.02296</v>
      </c>
    </row>
    <row r="550" spans="1:18" s="315" customFormat="1">
      <c r="A550" s="341"/>
      <c r="B550" s="336" t="s">
        <v>207</v>
      </c>
      <c r="C550" s="336" t="s">
        <v>208</v>
      </c>
      <c r="D550" s="336" t="s">
        <v>208</v>
      </c>
      <c r="E550" s="337">
        <v>436</v>
      </c>
      <c r="F550" s="338">
        <v>9934.5751</v>
      </c>
      <c r="G550" s="339">
        <v>46148.853880000002</v>
      </c>
      <c r="H550" s="339">
        <v>56083.428979999997</v>
      </c>
      <c r="I550" s="339">
        <v>53849.08412</v>
      </c>
      <c r="J550" s="339">
        <v>5224.1132600000001</v>
      </c>
      <c r="K550" s="339">
        <v>59073.197380000005</v>
      </c>
      <c r="L550" s="339">
        <v>19719.114570000002</v>
      </c>
      <c r="M550" s="339">
        <v>2011.9658999999999</v>
      </c>
      <c r="N550" s="339">
        <v>21731.080469999997</v>
      </c>
      <c r="O550" s="339">
        <v>136887.70683000001</v>
      </c>
      <c r="P550" s="339">
        <v>76925.173900000009</v>
      </c>
      <c r="Q550" s="339">
        <v>254.56267000000003</v>
      </c>
      <c r="R550" s="340">
        <v>77179.736569999994</v>
      </c>
    </row>
    <row r="551" spans="1:18" s="315" customFormat="1">
      <c r="A551" s="341"/>
      <c r="B551" s="341"/>
      <c r="C551" s="336" t="s">
        <v>325</v>
      </c>
      <c r="D551" s="336" t="s">
        <v>326</v>
      </c>
      <c r="E551" s="337">
        <v>460</v>
      </c>
      <c r="F551" s="338">
        <v>22888.515359999998</v>
      </c>
      <c r="G551" s="339">
        <v>34878.113799999999</v>
      </c>
      <c r="H551" s="339">
        <v>57766.629159999997</v>
      </c>
      <c r="I551" s="339">
        <v>63236.40208</v>
      </c>
      <c r="J551" s="339">
        <v>5145.0898299999999</v>
      </c>
      <c r="K551" s="339">
        <v>68381.491909999997</v>
      </c>
      <c r="L551" s="339">
        <v>92815.897260000012</v>
      </c>
      <c r="M551" s="339">
        <v>1183.78585</v>
      </c>
      <c r="N551" s="339">
        <v>93999.683109999998</v>
      </c>
      <c r="O551" s="339">
        <v>220147.80418000001</v>
      </c>
      <c r="P551" s="339">
        <v>7752.54558</v>
      </c>
      <c r="Q551" s="339">
        <v>5026.1842999999999</v>
      </c>
      <c r="R551" s="340">
        <v>12778.729880000001</v>
      </c>
    </row>
    <row r="552" spans="1:18" s="315" customFormat="1">
      <c r="A552" s="341"/>
      <c r="B552" s="336" t="s">
        <v>5</v>
      </c>
      <c r="C552" s="336" t="s">
        <v>5</v>
      </c>
      <c r="D552" s="336" t="s">
        <v>5</v>
      </c>
      <c r="E552" s="337">
        <v>86</v>
      </c>
      <c r="F552" s="338">
        <v>155548.83140999998</v>
      </c>
      <c r="G552" s="339">
        <v>65464.633419999998</v>
      </c>
      <c r="H552" s="339">
        <v>221013.46483000001</v>
      </c>
      <c r="I552" s="339">
        <v>191972.26287999999</v>
      </c>
      <c r="J552" s="339">
        <v>96501.446739999999</v>
      </c>
      <c r="K552" s="339">
        <v>288473.70961999998</v>
      </c>
      <c r="L552" s="339">
        <v>102006.21545</v>
      </c>
      <c r="M552" s="339">
        <v>53245.619279999999</v>
      </c>
      <c r="N552" s="339">
        <v>155251.83473</v>
      </c>
      <c r="O552" s="339">
        <v>664739.00917999994</v>
      </c>
      <c r="P552" s="339">
        <v>637917.70363999996</v>
      </c>
      <c r="Q552" s="339">
        <v>26914.446690000001</v>
      </c>
      <c r="R552" s="340">
        <v>664832.15033000009</v>
      </c>
    </row>
    <row r="553" spans="1:18" s="315" customFormat="1">
      <c r="A553" s="341"/>
      <c r="B553" s="341"/>
      <c r="C553" s="341"/>
      <c r="D553" s="336" t="s">
        <v>210</v>
      </c>
      <c r="E553" s="337">
        <v>261</v>
      </c>
      <c r="F553" s="338">
        <v>2542.53793</v>
      </c>
      <c r="G553" s="339">
        <v>2435.4007799999999</v>
      </c>
      <c r="H553" s="339">
        <v>4977.9387100000004</v>
      </c>
      <c r="I553" s="339">
        <v>59491.63953</v>
      </c>
      <c r="J553" s="339">
        <v>40022.717499999999</v>
      </c>
      <c r="K553" s="339">
        <v>99514.357029999999</v>
      </c>
      <c r="L553" s="339">
        <v>42877.001920000002</v>
      </c>
      <c r="M553" s="339">
        <v>24397.69124</v>
      </c>
      <c r="N553" s="339">
        <v>67274.693159999995</v>
      </c>
      <c r="O553" s="339">
        <v>171766.9889</v>
      </c>
      <c r="P553" s="339">
        <v>163757.87711</v>
      </c>
      <c r="Q553" s="339">
        <v>18668.680829999998</v>
      </c>
      <c r="R553" s="340">
        <v>182426.55794</v>
      </c>
    </row>
    <row r="554" spans="1:18" s="315" customFormat="1">
      <c r="A554" s="341"/>
      <c r="B554" s="341"/>
      <c r="C554" s="341"/>
      <c r="D554" s="336" t="s">
        <v>212</v>
      </c>
      <c r="E554" s="337">
        <v>434</v>
      </c>
      <c r="F554" s="338">
        <v>767.28620000000001</v>
      </c>
      <c r="G554" s="339">
        <v>891.52692000000002</v>
      </c>
      <c r="H554" s="339">
        <v>1658.81312</v>
      </c>
      <c r="I554" s="339">
        <v>35672.21819</v>
      </c>
      <c r="J554" s="339">
        <v>12249.64905</v>
      </c>
      <c r="K554" s="339">
        <v>47921.86724</v>
      </c>
      <c r="L554" s="339">
        <v>17195.486069999999</v>
      </c>
      <c r="M554" s="339">
        <v>11173.209939999999</v>
      </c>
      <c r="N554" s="339">
        <v>28368.696010000003</v>
      </c>
      <c r="O554" s="339">
        <v>77949.376369999998</v>
      </c>
      <c r="P554" s="339">
        <v>32414.74811</v>
      </c>
      <c r="Q554" s="339">
        <v>554.92029000000002</v>
      </c>
      <c r="R554" s="340">
        <v>32969.668399999995</v>
      </c>
    </row>
    <row r="555" spans="1:18" s="315" customFormat="1">
      <c r="A555" s="341"/>
      <c r="B555" s="341"/>
      <c r="C555" s="341"/>
      <c r="D555" s="336" t="s">
        <v>213</v>
      </c>
      <c r="E555" s="337">
        <v>492</v>
      </c>
      <c r="F555" s="338">
        <v>1639.2157199999999</v>
      </c>
      <c r="G555" s="339">
        <v>602.01829000000009</v>
      </c>
      <c r="H555" s="339">
        <v>2241.2340099999997</v>
      </c>
      <c r="I555" s="339">
        <v>64557.620799999997</v>
      </c>
      <c r="J555" s="339">
        <v>26697.212649999998</v>
      </c>
      <c r="K555" s="339">
        <v>91254.833450000006</v>
      </c>
      <c r="L555" s="339">
        <v>37705.745590000006</v>
      </c>
      <c r="M555" s="339">
        <v>28565.516170000003</v>
      </c>
      <c r="N555" s="339">
        <v>66271.261759999994</v>
      </c>
      <c r="O555" s="339">
        <v>159767.32921999999</v>
      </c>
      <c r="P555" s="339">
        <v>84197.917589999997</v>
      </c>
      <c r="Q555" s="339">
        <v>2661.3247999999999</v>
      </c>
      <c r="R555" s="340">
        <v>86859.242389999999</v>
      </c>
    </row>
    <row r="556" spans="1:18" s="315" customFormat="1">
      <c r="A556" s="341"/>
      <c r="B556" s="341"/>
      <c r="C556" s="341"/>
      <c r="D556" s="336" t="s">
        <v>216</v>
      </c>
      <c r="E556" s="337">
        <v>520</v>
      </c>
      <c r="F556" s="338">
        <v>340644.32175</v>
      </c>
      <c r="G556" s="339">
        <v>4017.52657</v>
      </c>
      <c r="H556" s="339">
        <v>344661.84831999999</v>
      </c>
      <c r="I556" s="339">
        <v>44394.578939999999</v>
      </c>
      <c r="J556" s="339">
        <v>23537.310079999999</v>
      </c>
      <c r="K556" s="339">
        <v>67931.889020000002</v>
      </c>
      <c r="L556" s="339">
        <v>33486.734899999996</v>
      </c>
      <c r="M556" s="339">
        <v>26891.141820000001</v>
      </c>
      <c r="N556" s="339">
        <v>60377.87672</v>
      </c>
      <c r="O556" s="339">
        <v>472971.61405999999</v>
      </c>
      <c r="P556" s="339">
        <v>156834.85769</v>
      </c>
      <c r="Q556" s="339">
        <v>4266.9342000000006</v>
      </c>
      <c r="R556" s="340">
        <v>161101.79188999999</v>
      </c>
    </row>
    <row r="557" spans="1:18" s="315" customFormat="1">
      <c r="A557" s="341"/>
      <c r="B557" s="341"/>
      <c r="C557" s="336" t="s">
        <v>218</v>
      </c>
      <c r="D557" s="336" t="s">
        <v>218</v>
      </c>
      <c r="E557" s="337">
        <v>446</v>
      </c>
      <c r="F557" s="338">
        <v>4267.3801599999997</v>
      </c>
      <c r="G557" s="339">
        <v>1992.52693</v>
      </c>
      <c r="H557" s="339">
        <v>6259.9070899999997</v>
      </c>
      <c r="I557" s="339">
        <v>11463.714300000001</v>
      </c>
      <c r="J557" s="339">
        <v>5117.05951</v>
      </c>
      <c r="K557" s="339">
        <v>16580.773809999999</v>
      </c>
      <c r="L557" s="339">
        <v>5993.1310899999999</v>
      </c>
      <c r="M557" s="339">
        <v>2209.1247999999996</v>
      </c>
      <c r="N557" s="339">
        <v>8202.2558900000004</v>
      </c>
      <c r="O557" s="339">
        <v>31042.93679</v>
      </c>
      <c r="P557" s="339">
        <v>22960.414780000003</v>
      </c>
      <c r="Q557" s="339">
        <v>194.57229999999998</v>
      </c>
      <c r="R557" s="340">
        <v>23154.987079999999</v>
      </c>
    </row>
    <row r="558" spans="1:18" s="315" customFormat="1">
      <c r="A558" s="341"/>
      <c r="B558" s="336" t="s">
        <v>6</v>
      </c>
      <c r="C558" s="336" t="s">
        <v>223</v>
      </c>
      <c r="D558" s="336" t="s">
        <v>6</v>
      </c>
      <c r="E558" s="337">
        <v>50</v>
      </c>
      <c r="F558" s="338">
        <v>64986.416659999995</v>
      </c>
      <c r="G558" s="339">
        <v>3245.1602699999999</v>
      </c>
      <c r="H558" s="339">
        <v>68231.57693000001</v>
      </c>
      <c r="I558" s="339">
        <v>139565.98499999999</v>
      </c>
      <c r="J558" s="339">
        <v>22733.445</v>
      </c>
      <c r="K558" s="339">
        <v>162299.43</v>
      </c>
      <c r="L558" s="339">
        <v>61369.629560000001</v>
      </c>
      <c r="M558" s="339">
        <v>11439.172470000001</v>
      </c>
      <c r="N558" s="339">
        <v>72808.802030000006</v>
      </c>
      <c r="O558" s="339">
        <v>303339.80895999999</v>
      </c>
      <c r="P558" s="339">
        <v>199879.43947000001</v>
      </c>
      <c r="Q558" s="339">
        <v>20199.631590000001</v>
      </c>
      <c r="R558" s="340">
        <v>220079.07106000002</v>
      </c>
    </row>
    <row r="559" spans="1:18" s="315" customFormat="1">
      <c r="A559" s="341"/>
      <c r="B559" s="336" t="s">
        <v>7</v>
      </c>
      <c r="C559" s="336" t="s">
        <v>7</v>
      </c>
      <c r="D559" s="336" t="s">
        <v>7</v>
      </c>
      <c r="E559" s="337">
        <v>3</v>
      </c>
      <c r="F559" s="338">
        <v>28534.50229</v>
      </c>
      <c r="G559" s="339">
        <v>12043.0952</v>
      </c>
      <c r="H559" s="339">
        <v>40577.59749</v>
      </c>
      <c r="I559" s="339">
        <v>98447.792459999997</v>
      </c>
      <c r="J559" s="339">
        <v>12999.52666</v>
      </c>
      <c r="K559" s="339">
        <v>111447.31912</v>
      </c>
      <c r="L559" s="339">
        <v>45931.406729999995</v>
      </c>
      <c r="M559" s="339">
        <v>9050.8180600000014</v>
      </c>
      <c r="N559" s="339">
        <v>54982.22479</v>
      </c>
      <c r="O559" s="339">
        <v>207007.14139999999</v>
      </c>
      <c r="P559" s="339">
        <v>272748.38945999998</v>
      </c>
      <c r="Q559" s="339">
        <v>1780.8974499999999</v>
      </c>
      <c r="R559" s="340">
        <v>274529.28691000002</v>
      </c>
    </row>
    <row r="560" spans="1:18" s="315" customFormat="1">
      <c r="A560" s="341"/>
      <c r="B560" s="341"/>
      <c r="C560" s="336" t="s">
        <v>225</v>
      </c>
      <c r="D560" s="336" t="s">
        <v>225</v>
      </c>
      <c r="E560" s="337">
        <v>527</v>
      </c>
      <c r="F560" s="338">
        <v>20608.278350000001</v>
      </c>
      <c r="G560" s="339">
        <v>2645.3550099999998</v>
      </c>
      <c r="H560" s="339">
        <v>23253.63336</v>
      </c>
      <c r="I560" s="339">
        <v>23873.126539999997</v>
      </c>
      <c r="J560" s="339">
        <v>2360.49496</v>
      </c>
      <c r="K560" s="339">
        <v>26233.621500000001</v>
      </c>
      <c r="L560" s="339">
        <v>11912.758</v>
      </c>
      <c r="M560" s="339">
        <v>1264.56249</v>
      </c>
      <c r="N560" s="339">
        <v>13177.32049</v>
      </c>
      <c r="O560" s="339">
        <v>62664.575349999999</v>
      </c>
      <c r="P560" s="339">
        <v>287837.07347</v>
      </c>
      <c r="Q560" s="339">
        <v>282.62180999999998</v>
      </c>
      <c r="R560" s="340">
        <v>288119.69527999999</v>
      </c>
    </row>
    <row r="561" spans="1:18" s="315" customFormat="1">
      <c r="A561" s="341"/>
      <c r="B561" s="336" t="s">
        <v>8</v>
      </c>
      <c r="C561" s="336" t="s">
        <v>226</v>
      </c>
      <c r="D561" s="336" t="s">
        <v>92</v>
      </c>
      <c r="E561" s="337">
        <v>442</v>
      </c>
      <c r="F561" s="338">
        <v>7722.9738399999997</v>
      </c>
      <c r="G561" s="339">
        <v>1988.6659</v>
      </c>
      <c r="H561" s="339">
        <v>9711.6397400000005</v>
      </c>
      <c r="I561" s="339">
        <v>34822.539629999999</v>
      </c>
      <c r="J561" s="339">
        <v>23331.84706</v>
      </c>
      <c r="K561" s="339">
        <v>58154.386689999999</v>
      </c>
      <c r="L561" s="339">
        <v>41148.700280000005</v>
      </c>
      <c r="M561" s="339">
        <v>20748.870460000002</v>
      </c>
      <c r="N561" s="339">
        <v>61897.570740000003</v>
      </c>
      <c r="O561" s="339">
        <v>129763.59717000001</v>
      </c>
      <c r="P561" s="339">
        <v>100270.81627</v>
      </c>
      <c r="Q561" s="339">
        <v>8673.023009999999</v>
      </c>
      <c r="R561" s="340">
        <v>108943.83928</v>
      </c>
    </row>
    <row r="562" spans="1:18" s="315" customFormat="1">
      <c r="A562" s="341"/>
      <c r="B562" s="341"/>
      <c r="C562" s="341"/>
      <c r="D562" s="336" t="s">
        <v>8</v>
      </c>
      <c r="E562" s="337">
        <v>340</v>
      </c>
      <c r="F562" s="338">
        <v>2820.3216899999998</v>
      </c>
      <c r="G562" s="339">
        <v>3857.1352400000001</v>
      </c>
      <c r="H562" s="339">
        <v>6677.4569299999994</v>
      </c>
      <c r="I562" s="339">
        <v>38819.429770000002</v>
      </c>
      <c r="J562" s="339">
        <v>21906.779449999998</v>
      </c>
      <c r="K562" s="339">
        <v>60726.209219999997</v>
      </c>
      <c r="L562" s="339">
        <v>40866.197249999997</v>
      </c>
      <c r="M562" s="339">
        <v>16206.887650000001</v>
      </c>
      <c r="N562" s="339">
        <v>57073.084900000002</v>
      </c>
      <c r="O562" s="339">
        <v>124476.75104999999</v>
      </c>
      <c r="P562" s="339">
        <v>31620.298930000001</v>
      </c>
      <c r="Q562" s="339">
        <v>1800.82782</v>
      </c>
      <c r="R562" s="340">
        <v>33421.126750000003</v>
      </c>
    </row>
    <row r="563" spans="1:18" s="315" customFormat="1">
      <c r="A563" s="341"/>
      <c r="B563" s="341"/>
      <c r="C563" s="341"/>
      <c r="D563" s="341"/>
      <c r="E563" s="342">
        <v>441</v>
      </c>
      <c r="F563" s="343">
        <v>1743.6690800000001</v>
      </c>
      <c r="G563" s="344">
        <v>393.35667999999998</v>
      </c>
      <c r="H563" s="344">
        <v>2137.02576</v>
      </c>
      <c r="I563" s="344">
        <v>46273.780659999997</v>
      </c>
      <c r="J563" s="344">
        <v>20076.302949999998</v>
      </c>
      <c r="K563" s="344">
        <v>66350.083610000001</v>
      </c>
      <c r="L563" s="344">
        <v>29705.49682</v>
      </c>
      <c r="M563" s="344">
        <v>14110.29444</v>
      </c>
      <c r="N563" s="344">
        <v>43815.791259999998</v>
      </c>
      <c r="O563" s="344">
        <v>112302.90062999999</v>
      </c>
      <c r="P563" s="344">
        <v>39765.251329999999</v>
      </c>
      <c r="Q563" s="344">
        <v>1613.0155600000001</v>
      </c>
      <c r="R563" s="345">
        <v>41378.266889999999</v>
      </c>
    </row>
    <row r="564" spans="1:18" s="315" customFormat="1">
      <c r="A564" s="341"/>
      <c r="B564" s="341"/>
      <c r="C564" s="341"/>
      <c r="D564" s="341"/>
      <c r="E564" s="342">
        <v>310</v>
      </c>
      <c r="F564" s="343">
        <v>100.74442999999999</v>
      </c>
      <c r="G564" s="344">
        <v>0</v>
      </c>
      <c r="H564" s="344">
        <v>100.74442999999999</v>
      </c>
      <c r="I564" s="344">
        <v>10394.422500000001</v>
      </c>
      <c r="J564" s="344">
        <v>6792.3357500000002</v>
      </c>
      <c r="K564" s="344">
        <v>17186.758249999999</v>
      </c>
      <c r="L564" s="344">
        <v>8131.9359800000002</v>
      </c>
      <c r="M564" s="344">
        <v>2512.6662999999999</v>
      </c>
      <c r="N564" s="344">
        <v>10644.602279999999</v>
      </c>
      <c r="O564" s="344">
        <v>27932.104960000001</v>
      </c>
      <c r="P564" s="344">
        <v>27514.553510000002</v>
      </c>
      <c r="Q564" s="344">
        <v>631.88256000000001</v>
      </c>
      <c r="R564" s="345">
        <v>28146.43607</v>
      </c>
    </row>
    <row r="565" spans="1:18" s="315" customFormat="1">
      <c r="A565" s="341"/>
      <c r="B565" s="341"/>
      <c r="C565" s="341"/>
      <c r="D565" s="341"/>
      <c r="E565" s="342">
        <v>327</v>
      </c>
      <c r="F565" s="343">
        <v>5.8331999999999997</v>
      </c>
      <c r="G565" s="344">
        <v>0</v>
      </c>
      <c r="H565" s="344">
        <v>5.8331999999999997</v>
      </c>
      <c r="I565" s="344">
        <v>1787.7181699999999</v>
      </c>
      <c r="J565" s="344">
        <v>2783.6154900000001</v>
      </c>
      <c r="K565" s="344">
        <v>4571.3336600000002</v>
      </c>
      <c r="L565" s="344">
        <v>4921.6654400000007</v>
      </c>
      <c r="M565" s="344">
        <v>2011.31531</v>
      </c>
      <c r="N565" s="344">
        <v>6932.9807499999997</v>
      </c>
      <c r="O565" s="344">
        <v>11510.14761</v>
      </c>
      <c r="P565" s="344">
        <v>7246.4073399999997</v>
      </c>
      <c r="Q565" s="344">
        <v>630.66686000000004</v>
      </c>
      <c r="R565" s="345">
        <v>7877.0742</v>
      </c>
    </row>
    <row r="566" spans="1:18" s="315" customFormat="1">
      <c r="A566" s="341"/>
      <c r="B566" s="341"/>
      <c r="C566" s="341"/>
      <c r="D566" s="336" t="s">
        <v>96</v>
      </c>
      <c r="E566" s="337">
        <v>389</v>
      </c>
      <c r="F566" s="338">
        <v>2236.17535</v>
      </c>
      <c r="G566" s="339">
        <v>7.39351</v>
      </c>
      <c r="H566" s="339">
        <v>2243.5688599999999</v>
      </c>
      <c r="I566" s="339">
        <v>28410.7605</v>
      </c>
      <c r="J566" s="339">
        <v>11400.919300000001</v>
      </c>
      <c r="K566" s="339">
        <v>39811.679799999998</v>
      </c>
      <c r="L566" s="339">
        <v>25239.870719999999</v>
      </c>
      <c r="M566" s="339">
        <v>11042.50668</v>
      </c>
      <c r="N566" s="339">
        <v>36282.377399999998</v>
      </c>
      <c r="O566" s="339">
        <v>78337.62606000001</v>
      </c>
      <c r="P566" s="339">
        <v>13704.84964</v>
      </c>
      <c r="Q566" s="339">
        <v>406.14364</v>
      </c>
      <c r="R566" s="340">
        <v>14110.993279999999</v>
      </c>
    </row>
    <row r="567" spans="1:18" s="315" customFormat="1">
      <c r="A567" s="341"/>
      <c r="B567" s="336" t="s">
        <v>9</v>
      </c>
      <c r="C567" s="336" t="s">
        <v>9</v>
      </c>
      <c r="D567" s="336" t="s">
        <v>9</v>
      </c>
      <c r="E567" s="337">
        <v>82</v>
      </c>
      <c r="F567" s="338">
        <v>130846.51561</v>
      </c>
      <c r="G567" s="339">
        <v>52771.421470000001</v>
      </c>
      <c r="H567" s="339">
        <v>183617.93708</v>
      </c>
      <c r="I567" s="339">
        <v>143996.3026</v>
      </c>
      <c r="J567" s="339">
        <v>104319.70043000001</v>
      </c>
      <c r="K567" s="339">
        <v>248316.00302999999</v>
      </c>
      <c r="L567" s="339">
        <v>57067.908729999996</v>
      </c>
      <c r="M567" s="339">
        <v>22674.22639</v>
      </c>
      <c r="N567" s="339">
        <v>79742.135120000006</v>
      </c>
      <c r="O567" s="339">
        <v>511676.07523000002</v>
      </c>
      <c r="P567" s="339">
        <v>250130.39713999999</v>
      </c>
      <c r="Q567" s="339">
        <v>7547.2010700000001</v>
      </c>
      <c r="R567" s="340">
        <v>257677.59821</v>
      </c>
    </row>
    <row r="568" spans="1:18" s="315" customFormat="1">
      <c r="A568" s="341"/>
      <c r="B568" s="341"/>
      <c r="C568" s="341"/>
      <c r="D568" s="341"/>
      <c r="E568" s="342">
        <v>538</v>
      </c>
      <c r="F568" s="343">
        <v>3017.6385299999997</v>
      </c>
      <c r="G568" s="344">
        <v>662.0545699999999</v>
      </c>
      <c r="H568" s="344">
        <v>3679.6931</v>
      </c>
      <c r="I568" s="344">
        <v>42638.098149999998</v>
      </c>
      <c r="J568" s="344">
        <v>30750.525859999998</v>
      </c>
      <c r="K568" s="344">
        <v>73388.62401</v>
      </c>
      <c r="L568" s="344">
        <v>32543.13121</v>
      </c>
      <c r="M568" s="344">
        <v>15936.76935</v>
      </c>
      <c r="N568" s="344">
        <v>48479.900560000002</v>
      </c>
      <c r="O568" s="344">
        <v>125548.21767</v>
      </c>
      <c r="P568" s="344">
        <v>72678.929499999998</v>
      </c>
      <c r="Q568" s="344">
        <v>2583.47156</v>
      </c>
      <c r="R568" s="345">
        <v>75262.401060000004</v>
      </c>
    </row>
    <row r="569" spans="1:18" s="315" customFormat="1">
      <c r="A569" s="341"/>
      <c r="B569" s="341"/>
      <c r="C569" s="341"/>
      <c r="D569" s="336" t="s">
        <v>322</v>
      </c>
      <c r="E569" s="337">
        <v>525</v>
      </c>
      <c r="F569" s="338">
        <v>5633.9573799999998</v>
      </c>
      <c r="G569" s="339">
        <v>1013.84483</v>
      </c>
      <c r="H569" s="339">
        <v>6647.8022099999998</v>
      </c>
      <c r="I569" s="339">
        <v>29846.77449</v>
      </c>
      <c r="J569" s="339">
        <v>10893.842369999998</v>
      </c>
      <c r="K569" s="339">
        <v>40740.616860000002</v>
      </c>
      <c r="L569" s="339">
        <v>20356.412410000001</v>
      </c>
      <c r="M569" s="339">
        <v>5937.3922699999994</v>
      </c>
      <c r="N569" s="339">
        <v>26293.804680000001</v>
      </c>
      <c r="O569" s="339">
        <v>73682.223750000005</v>
      </c>
      <c r="P569" s="339">
        <v>25511.02881</v>
      </c>
      <c r="Q569" s="339">
        <v>997.46987999999999</v>
      </c>
      <c r="R569" s="340">
        <v>26508.49869</v>
      </c>
    </row>
    <row r="570" spans="1:18" s="315" customFormat="1">
      <c r="A570" s="341"/>
      <c r="B570" s="336" t="s">
        <v>236</v>
      </c>
      <c r="C570" s="336" t="s">
        <v>236</v>
      </c>
      <c r="D570" s="336" t="s">
        <v>236</v>
      </c>
      <c r="E570" s="337">
        <v>521</v>
      </c>
      <c r="F570" s="338">
        <v>16381.1224</v>
      </c>
      <c r="G570" s="339">
        <v>10898.277259999999</v>
      </c>
      <c r="H570" s="339">
        <v>27279.399659999999</v>
      </c>
      <c r="I570" s="339">
        <v>33947.514920000001</v>
      </c>
      <c r="J570" s="339">
        <v>5924.4231799999998</v>
      </c>
      <c r="K570" s="339">
        <v>39871.938099999999</v>
      </c>
      <c r="L570" s="339">
        <v>23441.282760000002</v>
      </c>
      <c r="M570" s="339">
        <v>7225.0751799999998</v>
      </c>
      <c r="N570" s="339">
        <v>30666.357940000002</v>
      </c>
      <c r="O570" s="339">
        <v>97817.695699999997</v>
      </c>
      <c r="P570" s="339">
        <v>188659.67499</v>
      </c>
      <c r="Q570" s="339">
        <v>386.57772999999997</v>
      </c>
      <c r="R570" s="340">
        <v>189046.25271999999</v>
      </c>
    </row>
    <row r="571" spans="1:18" s="315" customFormat="1">
      <c r="A571" s="341"/>
      <c r="B571" s="336" t="s">
        <v>12</v>
      </c>
      <c r="C571" s="336" t="s">
        <v>239</v>
      </c>
      <c r="D571" s="336" t="s">
        <v>240</v>
      </c>
      <c r="E571" s="337">
        <v>54</v>
      </c>
      <c r="F571" s="338">
        <v>15633.050220000001</v>
      </c>
      <c r="G571" s="339">
        <v>6073.7354500000001</v>
      </c>
      <c r="H571" s="339">
        <v>21706.785670000001</v>
      </c>
      <c r="I571" s="339">
        <v>24406.379579999997</v>
      </c>
      <c r="J571" s="339">
        <v>7322.7207900000003</v>
      </c>
      <c r="K571" s="339">
        <v>31729.10037</v>
      </c>
      <c r="L571" s="339">
        <v>24588.543160000001</v>
      </c>
      <c r="M571" s="339">
        <v>7739.1587300000001</v>
      </c>
      <c r="N571" s="339">
        <v>32327.70189</v>
      </c>
      <c r="O571" s="339">
        <v>85763.587930000009</v>
      </c>
      <c r="P571" s="339">
        <v>123750.89479999999</v>
      </c>
      <c r="Q571" s="339">
        <v>85729.557430000001</v>
      </c>
      <c r="R571" s="340">
        <v>209480.45223</v>
      </c>
    </row>
    <row r="572" spans="1:18" s="315" customFormat="1">
      <c r="A572" s="341"/>
      <c r="B572" s="341"/>
      <c r="C572" s="336" t="s">
        <v>12</v>
      </c>
      <c r="D572" s="336" t="s">
        <v>12</v>
      </c>
      <c r="E572" s="337">
        <v>53</v>
      </c>
      <c r="F572" s="338">
        <v>45468.65814</v>
      </c>
      <c r="G572" s="339">
        <v>23421.260839999999</v>
      </c>
      <c r="H572" s="339">
        <v>68889.918980000002</v>
      </c>
      <c r="I572" s="339">
        <v>98736.610620000007</v>
      </c>
      <c r="J572" s="339">
        <v>19766.76182</v>
      </c>
      <c r="K572" s="339">
        <v>118503.37243999999</v>
      </c>
      <c r="L572" s="339">
        <v>46047.107929999998</v>
      </c>
      <c r="M572" s="339">
        <v>8799.4973200000004</v>
      </c>
      <c r="N572" s="339">
        <v>54846.605250000001</v>
      </c>
      <c r="O572" s="339">
        <v>242239.89666999999</v>
      </c>
      <c r="P572" s="339">
        <v>216973.06590000002</v>
      </c>
      <c r="Q572" s="339">
        <v>82708.324090000009</v>
      </c>
      <c r="R572" s="340">
        <v>299681.38999</v>
      </c>
    </row>
    <row r="573" spans="1:18" s="315" customFormat="1">
      <c r="A573" s="341"/>
      <c r="B573" s="341"/>
      <c r="C573" s="341"/>
      <c r="D573" s="341"/>
      <c r="E573" s="342">
        <v>574</v>
      </c>
      <c r="F573" s="343">
        <v>0</v>
      </c>
      <c r="G573" s="344">
        <v>0</v>
      </c>
      <c r="H573" s="344">
        <v>0</v>
      </c>
      <c r="I573" s="344">
        <v>0</v>
      </c>
      <c r="J573" s="344">
        <v>0</v>
      </c>
      <c r="K573" s="344">
        <v>0</v>
      </c>
      <c r="L573" s="344">
        <v>0</v>
      </c>
      <c r="M573" s="344">
        <v>0</v>
      </c>
      <c r="N573" s="344">
        <v>0</v>
      </c>
      <c r="O573" s="344">
        <v>0</v>
      </c>
      <c r="P573" s="344">
        <v>610.34796999999992</v>
      </c>
      <c r="Q573" s="344">
        <v>15.878069999999999</v>
      </c>
      <c r="R573" s="345">
        <v>626.22604000000001</v>
      </c>
    </row>
    <row r="574" spans="1:18" s="315" customFormat="1">
      <c r="A574" s="341"/>
      <c r="B574" s="341"/>
      <c r="C574" s="341"/>
      <c r="D574" s="341"/>
      <c r="E574" s="342">
        <v>330</v>
      </c>
      <c r="F574" s="343">
        <v>7942.5825100000002</v>
      </c>
      <c r="G574" s="344">
        <v>695.96698000000004</v>
      </c>
      <c r="H574" s="344">
        <v>8638.5494899999994</v>
      </c>
      <c r="I574" s="344">
        <v>31842.004069999999</v>
      </c>
      <c r="J574" s="344">
        <v>11287.551539999999</v>
      </c>
      <c r="K574" s="344">
        <v>43129.555609999996</v>
      </c>
      <c r="L574" s="344">
        <v>36415.340539999997</v>
      </c>
      <c r="M574" s="344">
        <v>9183.9843199999996</v>
      </c>
      <c r="N574" s="344">
        <v>45599.324860000001</v>
      </c>
      <c r="O574" s="344">
        <v>97367.429959999994</v>
      </c>
      <c r="P574" s="344">
        <v>64187.958129999999</v>
      </c>
      <c r="Q574" s="344">
        <v>2370.8183399999998</v>
      </c>
      <c r="R574" s="345">
        <v>66558.776469999997</v>
      </c>
    </row>
    <row r="575" spans="1:18" s="315" customFormat="1">
      <c r="A575" s="341"/>
      <c r="B575" s="341"/>
      <c r="C575" s="336" t="s">
        <v>241</v>
      </c>
      <c r="D575" s="336" t="s">
        <v>241</v>
      </c>
      <c r="E575" s="337">
        <v>518</v>
      </c>
      <c r="F575" s="338">
        <v>12712.927699999998</v>
      </c>
      <c r="G575" s="339">
        <v>19417.78037</v>
      </c>
      <c r="H575" s="339">
        <v>32130.708070000001</v>
      </c>
      <c r="I575" s="339">
        <v>23592.745559999999</v>
      </c>
      <c r="J575" s="339">
        <v>7149.1527800000003</v>
      </c>
      <c r="K575" s="339">
        <v>30741.89834</v>
      </c>
      <c r="L575" s="339">
        <v>7554.80951</v>
      </c>
      <c r="M575" s="339">
        <v>2423.4867400000003</v>
      </c>
      <c r="N575" s="339">
        <v>9978.2962499999994</v>
      </c>
      <c r="O575" s="339">
        <v>72850.902659999992</v>
      </c>
      <c r="P575" s="339">
        <v>39768.616369999996</v>
      </c>
      <c r="Q575" s="339">
        <v>677.13873000000001</v>
      </c>
      <c r="R575" s="340">
        <v>40445.755100000002</v>
      </c>
    </row>
    <row r="576" spans="1:18" s="315" customFormat="1">
      <c r="A576" s="341"/>
      <c r="B576" s="341"/>
      <c r="C576" s="341"/>
      <c r="D576" s="336" t="s">
        <v>242</v>
      </c>
      <c r="E576" s="337">
        <v>516</v>
      </c>
      <c r="F576" s="338">
        <v>13226.11434</v>
      </c>
      <c r="G576" s="339">
        <v>6163.9112999999998</v>
      </c>
      <c r="H576" s="339">
        <v>19390.02564</v>
      </c>
      <c r="I576" s="339">
        <v>55541.882359999996</v>
      </c>
      <c r="J576" s="339">
        <v>6088.2258000000002</v>
      </c>
      <c r="K576" s="339">
        <v>61630.108159999996</v>
      </c>
      <c r="L576" s="339">
        <v>47524.195329999995</v>
      </c>
      <c r="M576" s="339">
        <v>14602.93787</v>
      </c>
      <c r="N576" s="339">
        <v>62127.133200000004</v>
      </c>
      <c r="O576" s="339">
        <v>143147.26699999999</v>
      </c>
      <c r="P576" s="339">
        <v>15534.37881</v>
      </c>
      <c r="Q576" s="339">
        <v>115.19175</v>
      </c>
      <c r="R576" s="340">
        <v>15649.57056</v>
      </c>
    </row>
    <row r="577" spans="1:18" s="315" customFormat="1">
      <c r="A577" s="341"/>
      <c r="B577" s="341"/>
      <c r="C577" s="336" t="s">
        <v>243</v>
      </c>
      <c r="D577" s="336" t="s">
        <v>243</v>
      </c>
      <c r="E577" s="337">
        <v>57</v>
      </c>
      <c r="F577" s="338">
        <v>8780.3011900000001</v>
      </c>
      <c r="G577" s="339">
        <v>927.30992000000003</v>
      </c>
      <c r="H577" s="339">
        <v>9707.6111099999998</v>
      </c>
      <c r="I577" s="339">
        <v>29062.089609999999</v>
      </c>
      <c r="J577" s="339">
        <v>5778.7442300000002</v>
      </c>
      <c r="K577" s="339">
        <v>34840.833840000007</v>
      </c>
      <c r="L577" s="339">
        <v>33744.996650000001</v>
      </c>
      <c r="M577" s="339">
        <v>4024.88877</v>
      </c>
      <c r="N577" s="339">
        <v>37769.885419999999</v>
      </c>
      <c r="O577" s="339">
        <v>82318.330370000011</v>
      </c>
      <c r="P577" s="339">
        <v>62586.134119999995</v>
      </c>
      <c r="Q577" s="339">
        <v>208.94703000000001</v>
      </c>
      <c r="R577" s="340">
        <v>62795.081149999998</v>
      </c>
    </row>
    <row r="578" spans="1:18" s="315" customFormat="1">
      <c r="A578" s="341"/>
      <c r="B578" s="336" t="s">
        <v>244</v>
      </c>
      <c r="C578" s="336" t="s">
        <v>245</v>
      </c>
      <c r="D578" s="336" t="s">
        <v>245</v>
      </c>
      <c r="E578" s="337">
        <v>507</v>
      </c>
      <c r="F578" s="338">
        <v>2519.10923</v>
      </c>
      <c r="G578" s="339">
        <v>6867.3436900000006</v>
      </c>
      <c r="H578" s="339">
        <v>9386.4529199999997</v>
      </c>
      <c r="I578" s="339">
        <v>24872.564850000002</v>
      </c>
      <c r="J578" s="339">
        <v>1888.1214299999999</v>
      </c>
      <c r="K578" s="339">
        <v>26760.686280000002</v>
      </c>
      <c r="L578" s="339">
        <v>10234.86881</v>
      </c>
      <c r="M578" s="339">
        <v>2488.5996299999997</v>
      </c>
      <c r="N578" s="339">
        <v>12723.468439999999</v>
      </c>
      <c r="O578" s="339">
        <v>48870.607640000002</v>
      </c>
      <c r="P578" s="339">
        <v>42822.318490000005</v>
      </c>
      <c r="Q578" s="339">
        <v>142.22744</v>
      </c>
      <c r="R578" s="340">
        <v>42964.54593</v>
      </c>
    </row>
    <row r="579" spans="1:18" s="315" customFormat="1">
      <c r="A579" s="341"/>
      <c r="B579" s="341"/>
      <c r="C579" s="336" t="s">
        <v>247</v>
      </c>
      <c r="D579" s="336" t="s">
        <v>248</v>
      </c>
      <c r="E579" s="337">
        <v>400</v>
      </c>
      <c r="F579" s="338">
        <v>12258.55328</v>
      </c>
      <c r="G579" s="339">
        <v>11056.04162</v>
      </c>
      <c r="H579" s="339">
        <v>23314.5949</v>
      </c>
      <c r="I579" s="339">
        <v>64871.990490000004</v>
      </c>
      <c r="J579" s="339">
        <v>16800.262879999998</v>
      </c>
      <c r="K579" s="339">
        <v>81672.253370000006</v>
      </c>
      <c r="L579" s="339">
        <v>25785.505860000001</v>
      </c>
      <c r="M579" s="339">
        <v>9461.8484399999998</v>
      </c>
      <c r="N579" s="339">
        <v>35247.354299999999</v>
      </c>
      <c r="O579" s="339">
        <v>140234.20256999999</v>
      </c>
      <c r="P579" s="339">
        <v>179234.84375</v>
      </c>
      <c r="Q579" s="339">
        <v>1609.3773999999999</v>
      </c>
      <c r="R579" s="340">
        <v>180844.22115</v>
      </c>
    </row>
    <row r="580" spans="1:18" s="315" customFormat="1">
      <c r="A580" s="341"/>
      <c r="B580" s="341"/>
      <c r="C580" s="341"/>
      <c r="D580" s="336" t="s">
        <v>247</v>
      </c>
      <c r="E580" s="337">
        <v>58</v>
      </c>
      <c r="F580" s="338">
        <v>93282.719249999995</v>
      </c>
      <c r="G580" s="339">
        <v>13490.57631</v>
      </c>
      <c r="H580" s="339">
        <v>106773.29556</v>
      </c>
      <c r="I580" s="339">
        <v>77977.069340000002</v>
      </c>
      <c r="J580" s="339">
        <v>24464.627370000002</v>
      </c>
      <c r="K580" s="339">
        <v>102441.69670999999</v>
      </c>
      <c r="L580" s="339">
        <v>38516.81321</v>
      </c>
      <c r="M580" s="339">
        <v>15914.114140000001</v>
      </c>
      <c r="N580" s="339">
        <v>54430.927349999998</v>
      </c>
      <c r="O580" s="339">
        <v>263645.91962</v>
      </c>
      <c r="P580" s="339">
        <v>356354.59101999999</v>
      </c>
      <c r="Q580" s="339">
        <v>1751.1871299999998</v>
      </c>
      <c r="R580" s="340">
        <v>358105.77814999997</v>
      </c>
    </row>
    <row r="581" spans="1:18" s="315" customFormat="1">
      <c r="A581" s="341"/>
      <c r="B581" s="336" t="s">
        <v>14</v>
      </c>
      <c r="C581" s="336" t="s">
        <v>258</v>
      </c>
      <c r="D581" s="336" t="s">
        <v>258</v>
      </c>
      <c r="E581" s="337">
        <v>23</v>
      </c>
      <c r="F581" s="338">
        <v>186066.95944000001</v>
      </c>
      <c r="G581" s="339">
        <v>312628.77532000002</v>
      </c>
      <c r="H581" s="339">
        <v>498695.73475999996</v>
      </c>
      <c r="I581" s="339">
        <v>241327.90382000001</v>
      </c>
      <c r="J581" s="339">
        <v>133064.64426999999</v>
      </c>
      <c r="K581" s="339">
        <v>374392.54809</v>
      </c>
      <c r="L581" s="339">
        <v>100386.33936</v>
      </c>
      <c r="M581" s="339">
        <v>34269.522369999999</v>
      </c>
      <c r="N581" s="339">
        <v>134655.86172999998</v>
      </c>
      <c r="O581" s="339">
        <v>1007744.1445800001</v>
      </c>
      <c r="P581" s="339">
        <v>597950.66835000005</v>
      </c>
      <c r="Q581" s="339">
        <v>22181.428110000001</v>
      </c>
      <c r="R581" s="340">
        <v>620132.09646000003</v>
      </c>
    </row>
    <row r="582" spans="1:18" s="315" customFormat="1">
      <c r="A582" s="341"/>
      <c r="B582" s="341"/>
      <c r="C582" s="341"/>
      <c r="D582" s="341"/>
      <c r="E582" s="342">
        <v>459</v>
      </c>
      <c r="F582" s="343">
        <v>9436.5265899999995</v>
      </c>
      <c r="G582" s="344">
        <v>607.02483999999993</v>
      </c>
      <c r="H582" s="344">
        <v>10043.55143</v>
      </c>
      <c r="I582" s="344">
        <v>20957.81522</v>
      </c>
      <c r="J582" s="344">
        <v>10745.963619999999</v>
      </c>
      <c r="K582" s="344">
        <v>31703.778839999999</v>
      </c>
      <c r="L582" s="344">
        <v>12914.70341</v>
      </c>
      <c r="M582" s="344">
        <v>3753.39878</v>
      </c>
      <c r="N582" s="344">
        <v>16668.102189999998</v>
      </c>
      <c r="O582" s="344">
        <v>58415.432460000004</v>
      </c>
      <c r="P582" s="344">
        <v>30923.375660000002</v>
      </c>
      <c r="Q582" s="344">
        <v>202.25167000000002</v>
      </c>
      <c r="R582" s="345">
        <v>31125.627329999999</v>
      </c>
    </row>
    <row r="583" spans="1:18" s="315" customFormat="1">
      <c r="A583" s="341"/>
      <c r="B583" s="341"/>
      <c r="C583" s="341"/>
      <c r="D583" s="341"/>
      <c r="E583" s="342">
        <v>397</v>
      </c>
      <c r="F583" s="343">
        <v>902.77303000000006</v>
      </c>
      <c r="G583" s="344">
        <v>4645.8320700000004</v>
      </c>
      <c r="H583" s="344">
        <v>5548.6050999999998</v>
      </c>
      <c r="I583" s="344">
        <v>49533.724820000003</v>
      </c>
      <c r="J583" s="344">
        <v>36952.446329999999</v>
      </c>
      <c r="K583" s="344">
        <v>86486.171150000009</v>
      </c>
      <c r="L583" s="344">
        <v>30221.142739999999</v>
      </c>
      <c r="M583" s="344">
        <v>14689.643550000001</v>
      </c>
      <c r="N583" s="344">
        <v>44910.786289999996</v>
      </c>
      <c r="O583" s="344">
        <v>136945.56253999998</v>
      </c>
      <c r="P583" s="344">
        <v>90240.520380000002</v>
      </c>
      <c r="Q583" s="344">
        <v>12195.51757</v>
      </c>
      <c r="R583" s="345">
        <v>102436.03795</v>
      </c>
    </row>
    <row r="584" spans="1:18" s="315" customFormat="1">
      <c r="A584" s="341"/>
      <c r="B584" s="341"/>
      <c r="C584" s="341"/>
      <c r="D584" s="341"/>
      <c r="E584" s="342">
        <v>506</v>
      </c>
      <c r="F584" s="343">
        <v>28511.855530000001</v>
      </c>
      <c r="G584" s="344">
        <v>52385.238810000003</v>
      </c>
      <c r="H584" s="344">
        <v>80897.094340000011</v>
      </c>
      <c r="I584" s="344">
        <v>113390.03140000001</v>
      </c>
      <c r="J584" s="344">
        <v>58820.693610000002</v>
      </c>
      <c r="K584" s="344">
        <v>172210.72500999999</v>
      </c>
      <c r="L584" s="344">
        <v>56878.64458</v>
      </c>
      <c r="M584" s="344">
        <v>29944.368539999999</v>
      </c>
      <c r="N584" s="344">
        <v>86823.013120000003</v>
      </c>
      <c r="O584" s="344">
        <v>339930.83247000002</v>
      </c>
      <c r="P584" s="344">
        <v>961234.80727999995</v>
      </c>
      <c r="Q584" s="344">
        <v>30732.282039999998</v>
      </c>
      <c r="R584" s="345">
        <v>991967.08932000003</v>
      </c>
    </row>
    <row r="585" spans="1:18" s="315" customFormat="1">
      <c r="A585" s="341"/>
      <c r="B585" s="341"/>
      <c r="C585" s="336" t="s">
        <v>327</v>
      </c>
      <c r="D585" s="336" t="s">
        <v>328</v>
      </c>
      <c r="E585" s="337">
        <v>526</v>
      </c>
      <c r="F585" s="338">
        <v>25233.465609999999</v>
      </c>
      <c r="G585" s="339">
        <v>4411.3814400000001</v>
      </c>
      <c r="H585" s="339">
        <v>29644.84705</v>
      </c>
      <c r="I585" s="339">
        <v>167539.84321000002</v>
      </c>
      <c r="J585" s="339">
        <v>50398.058210000003</v>
      </c>
      <c r="K585" s="339">
        <v>217937.90141999998</v>
      </c>
      <c r="L585" s="339">
        <v>26284.498520000001</v>
      </c>
      <c r="M585" s="339">
        <v>3324.0227300000001</v>
      </c>
      <c r="N585" s="339">
        <v>29608.521250000002</v>
      </c>
      <c r="O585" s="339">
        <v>277191.26972000004</v>
      </c>
      <c r="P585" s="339">
        <v>1047.7666999999999</v>
      </c>
      <c r="Q585" s="339">
        <v>0.31242000000000003</v>
      </c>
      <c r="R585" s="340">
        <v>1048.0791200000001</v>
      </c>
    </row>
    <row r="586" spans="1:18" s="315" customFormat="1">
      <c r="A586" s="341"/>
      <c r="B586" s="336" t="s">
        <v>15</v>
      </c>
      <c r="C586" s="336" t="s">
        <v>261</v>
      </c>
      <c r="D586" s="336" t="s">
        <v>261</v>
      </c>
      <c r="E586" s="337">
        <v>5</v>
      </c>
      <c r="F586" s="338">
        <v>71238.277700000006</v>
      </c>
      <c r="G586" s="339">
        <v>17086.250110000001</v>
      </c>
      <c r="H586" s="339">
        <v>88324.52781</v>
      </c>
      <c r="I586" s="339">
        <v>90460.419900000008</v>
      </c>
      <c r="J586" s="339">
        <v>34655.30874</v>
      </c>
      <c r="K586" s="339">
        <v>125115.72864</v>
      </c>
      <c r="L586" s="339">
        <v>64525.14774</v>
      </c>
      <c r="M586" s="339">
        <v>20841.229530000001</v>
      </c>
      <c r="N586" s="339">
        <v>85366.377269999997</v>
      </c>
      <c r="O586" s="339">
        <v>298806.63372000004</v>
      </c>
      <c r="P586" s="339">
        <v>504545.79287</v>
      </c>
      <c r="Q586" s="339">
        <v>10695.125380000001</v>
      </c>
      <c r="R586" s="340">
        <v>515240.91824999999</v>
      </c>
    </row>
    <row r="587" spans="1:18" s="315" customFormat="1">
      <c r="A587" s="341"/>
      <c r="B587" s="341"/>
      <c r="C587" s="341"/>
      <c r="D587" s="341"/>
      <c r="E587" s="342">
        <v>511</v>
      </c>
      <c r="F587" s="343">
        <v>3259.27124</v>
      </c>
      <c r="G587" s="344">
        <v>765.80754000000002</v>
      </c>
      <c r="H587" s="344">
        <v>4025.0787799999998</v>
      </c>
      <c r="I587" s="344">
        <v>28714.96688</v>
      </c>
      <c r="J587" s="344">
        <v>14107.0915</v>
      </c>
      <c r="K587" s="344">
        <v>42822.058380000002</v>
      </c>
      <c r="L587" s="344">
        <v>26202.170670000003</v>
      </c>
      <c r="M587" s="344">
        <v>12778.375820000001</v>
      </c>
      <c r="N587" s="344">
        <v>38980.546490000001</v>
      </c>
      <c r="O587" s="344">
        <v>85827.683650000006</v>
      </c>
      <c r="P587" s="344">
        <v>64743.020349999999</v>
      </c>
      <c r="Q587" s="344">
        <v>1448.8252299999999</v>
      </c>
      <c r="R587" s="345">
        <v>66191.845579999994</v>
      </c>
    </row>
    <row r="588" spans="1:18" s="315" customFormat="1">
      <c r="A588" s="341"/>
      <c r="B588" s="336" t="s">
        <v>16</v>
      </c>
      <c r="C588" s="336" t="s">
        <v>263</v>
      </c>
      <c r="D588" s="336" t="s">
        <v>263</v>
      </c>
      <c r="E588" s="337">
        <v>77</v>
      </c>
      <c r="F588" s="338">
        <v>7482.8515499999994</v>
      </c>
      <c r="G588" s="339">
        <v>845.76818999999989</v>
      </c>
      <c r="H588" s="339">
        <v>8328.6197400000001</v>
      </c>
      <c r="I588" s="339">
        <v>32160.203329999997</v>
      </c>
      <c r="J588" s="339">
        <v>11242.12018</v>
      </c>
      <c r="K588" s="339">
        <v>43402.323509999995</v>
      </c>
      <c r="L588" s="339">
        <v>45979.865869999994</v>
      </c>
      <c r="M588" s="339">
        <v>13126.455449999999</v>
      </c>
      <c r="N588" s="339">
        <v>59106.321320000003</v>
      </c>
      <c r="O588" s="339">
        <v>110837.26457</v>
      </c>
      <c r="P588" s="339">
        <v>36038.93864</v>
      </c>
      <c r="Q588" s="339">
        <v>357.28134</v>
      </c>
      <c r="R588" s="340">
        <v>36396.219979999994</v>
      </c>
    </row>
    <row r="589" spans="1:18" s="315" customFormat="1">
      <c r="A589" s="341"/>
      <c r="B589" s="341"/>
      <c r="C589" s="336" t="s">
        <v>264</v>
      </c>
      <c r="D589" s="336" t="s">
        <v>267</v>
      </c>
      <c r="E589" s="337">
        <v>72</v>
      </c>
      <c r="F589" s="338">
        <v>26344.62571</v>
      </c>
      <c r="G589" s="339">
        <v>394.29471999999998</v>
      </c>
      <c r="H589" s="339">
        <v>26738.920429999998</v>
      </c>
      <c r="I589" s="339">
        <v>24554.473879999998</v>
      </c>
      <c r="J589" s="339">
        <v>9063.6948100000009</v>
      </c>
      <c r="K589" s="339">
        <v>33618.168689999999</v>
      </c>
      <c r="L589" s="339">
        <v>19504.085219999997</v>
      </c>
      <c r="M589" s="339">
        <v>7697.0044800000005</v>
      </c>
      <c r="N589" s="339">
        <v>27201.0897</v>
      </c>
      <c r="O589" s="339">
        <v>87558.178819999986</v>
      </c>
      <c r="P589" s="339">
        <v>48135.177680000001</v>
      </c>
      <c r="Q589" s="339">
        <v>3862.2977799999999</v>
      </c>
      <c r="R589" s="340">
        <v>51997.475460000001</v>
      </c>
    </row>
    <row r="590" spans="1:18" s="315" customFormat="1">
      <c r="A590" s="341"/>
      <c r="B590" s="341"/>
      <c r="C590" s="336" t="s">
        <v>269</v>
      </c>
      <c r="D590" s="336" t="s">
        <v>269</v>
      </c>
      <c r="E590" s="337">
        <v>75</v>
      </c>
      <c r="F590" s="338">
        <v>13787.14494</v>
      </c>
      <c r="G590" s="339">
        <v>3275.6275599999999</v>
      </c>
      <c r="H590" s="339">
        <v>17062.772499999999</v>
      </c>
      <c r="I590" s="339">
        <v>25369.92582</v>
      </c>
      <c r="J590" s="339">
        <v>8613.2980299999999</v>
      </c>
      <c r="K590" s="339">
        <v>33983.223850000002</v>
      </c>
      <c r="L590" s="339">
        <v>37032.347179999997</v>
      </c>
      <c r="M590" s="339">
        <v>19485.106030000003</v>
      </c>
      <c r="N590" s="339">
        <v>56517.45321</v>
      </c>
      <c r="O590" s="339">
        <v>107563.44956000001</v>
      </c>
      <c r="P590" s="339">
        <v>38148.802439999999</v>
      </c>
      <c r="Q590" s="339">
        <v>581.56257999999991</v>
      </c>
      <c r="R590" s="340">
        <v>38730.365020000005</v>
      </c>
    </row>
    <row r="591" spans="1:18" s="315" customFormat="1">
      <c r="A591" s="341"/>
      <c r="B591" s="341"/>
      <c r="C591" s="341"/>
      <c r="D591" s="336" t="s">
        <v>270</v>
      </c>
      <c r="E591" s="337">
        <v>503</v>
      </c>
      <c r="F591" s="338">
        <v>1907.05531</v>
      </c>
      <c r="G591" s="339">
        <v>6.0224799999999998</v>
      </c>
      <c r="H591" s="339">
        <v>1913.07779</v>
      </c>
      <c r="I591" s="339">
        <v>13382.59527</v>
      </c>
      <c r="J591" s="339">
        <v>2676.6924800000002</v>
      </c>
      <c r="K591" s="339">
        <v>16059.28775</v>
      </c>
      <c r="L591" s="339">
        <v>23855.12385</v>
      </c>
      <c r="M591" s="339">
        <v>10610.95723</v>
      </c>
      <c r="N591" s="339">
        <v>34466.081079999996</v>
      </c>
      <c r="O591" s="339">
        <v>52438.446619999995</v>
      </c>
      <c r="P591" s="339">
        <v>9061.4912100000001</v>
      </c>
      <c r="Q591" s="339">
        <v>893.95034999999996</v>
      </c>
      <c r="R591" s="340">
        <v>9955.4415600000011</v>
      </c>
    </row>
    <row r="592" spans="1:18" s="315" customFormat="1">
      <c r="A592" s="341"/>
      <c r="B592" s="341"/>
      <c r="C592" s="336" t="s">
        <v>271</v>
      </c>
      <c r="D592" s="336" t="s">
        <v>272</v>
      </c>
      <c r="E592" s="337">
        <v>402</v>
      </c>
      <c r="F592" s="338">
        <v>8865.8260600000012</v>
      </c>
      <c r="G592" s="339">
        <v>2018.2063700000001</v>
      </c>
      <c r="H592" s="339">
        <v>10884.032429999999</v>
      </c>
      <c r="I592" s="339">
        <v>33049.527869999998</v>
      </c>
      <c r="J592" s="339">
        <v>10180.7192</v>
      </c>
      <c r="K592" s="339">
        <v>43230.247069999998</v>
      </c>
      <c r="L592" s="339">
        <v>31761.9166</v>
      </c>
      <c r="M592" s="339">
        <v>8705.9003000000012</v>
      </c>
      <c r="N592" s="339">
        <v>40467.816899999998</v>
      </c>
      <c r="O592" s="339">
        <v>94582.096400000009</v>
      </c>
      <c r="P592" s="339">
        <v>97723.909349999987</v>
      </c>
      <c r="Q592" s="339">
        <v>484.22121999999996</v>
      </c>
      <c r="R592" s="340">
        <v>98208.130569999994</v>
      </c>
    </row>
    <row r="593" spans="1:18" s="315" customFormat="1">
      <c r="A593" s="341"/>
      <c r="B593" s="341"/>
      <c r="C593" s="336" t="s">
        <v>16</v>
      </c>
      <c r="D593" s="336" t="s">
        <v>273</v>
      </c>
      <c r="E593" s="337">
        <v>567</v>
      </c>
      <c r="F593" s="338">
        <v>3163.22928</v>
      </c>
      <c r="G593" s="339">
        <v>292.50238000000002</v>
      </c>
      <c r="H593" s="339">
        <v>3455.7316600000004</v>
      </c>
      <c r="I593" s="339">
        <v>23566.974559999999</v>
      </c>
      <c r="J593" s="339">
        <v>11998.01973</v>
      </c>
      <c r="K593" s="339">
        <v>35564.994290000002</v>
      </c>
      <c r="L593" s="339">
        <v>37333.668530000003</v>
      </c>
      <c r="M593" s="339">
        <v>13850.196609999999</v>
      </c>
      <c r="N593" s="339">
        <v>51183.865140000002</v>
      </c>
      <c r="O593" s="339">
        <v>90204.591090000002</v>
      </c>
      <c r="P593" s="339">
        <v>31141.936690000002</v>
      </c>
      <c r="Q593" s="339">
        <v>1020.54721</v>
      </c>
      <c r="R593" s="340">
        <v>32162.483899999999</v>
      </c>
    </row>
    <row r="594" spans="1:18" s="315" customFormat="1">
      <c r="A594" s="341"/>
      <c r="B594" s="341"/>
      <c r="C594" s="341"/>
      <c r="D594" s="341"/>
      <c r="E594" s="342">
        <v>318</v>
      </c>
      <c r="F594" s="343">
        <v>10.55533</v>
      </c>
      <c r="G594" s="344">
        <v>0</v>
      </c>
      <c r="H594" s="344">
        <v>10.55533</v>
      </c>
      <c r="I594" s="344">
        <v>18399.64689</v>
      </c>
      <c r="J594" s="344">
        <v>9287.9671099999996</v>
      </c>
      <c r="K594" s="344">
        <v>27687.614000000001</v>
      </c>
      <c r="L594" s="344">
        <v>5207.9212099999995</v>
      </c>
      <c r="M594" s="344">
        <v>4604.9945599999992</v>
      </c>
      <c r="N594" s="344">
        <v>9812.9157699999996</v>
      </c>
      <c r="O594" s="344">
        <v>37511.085100000004</v>
      </c>
      <c r="P594" s="344">
        <v>4111.16057</v>
      </c>
      <c r="Q594" s="344">
        <v>379.34782000000001</v>
      </c>
      <c r="R594" s="345">
        <v>4490.50839</v>
      </c>
    </row>
    <row r="595" spans="1:18" s="315" customFormat="1">
      <c r="A595" s="341"/>
      <c r="B595" s="341"/>
      <c r="C595" s="341"/>
      <c r="D595" s="341"/>
      <c r="E595" s="342">
        <v>457</v>
      </c>
      <c r="F595" s="343">
        <v>3204.8666899999998</v>
      </c>
      <c r="G595" s="344">
        <v>438.53884000000005</v>
      </c>
      <c r="H595" s="344">
        <v>3643.40553</v>
      </c>
      <c r="I595" s="344">
        <v>44100.992770000004</v>
      </c>
      <c r="J595" s="344">
        <v>19313.529600000002</v>
      </c>
      <c r="K595" s="344">
        <v>63414.522369999999</v>
      </c>
      <c r="L595" s="344">
        <v>39536.284719999996</v>
      </c>
      <c r="M595" s="344">
        <v>12812.723199999999</v>
      </c>
      <c r="N595" s="344">
        <v>52349.007920000004</v>
      </c>
      <c r="O595" s="344">
        <v>119406.93582</v>
      </c>
      <c r="P595" s="344">
        <v>23964.875889999999</v>
      </c>
      <c r="Q595" s="344">
        <v>1341.7238300000001</v>
      </c>
      <c r="R595" s="345">
        <v>25306.599719999998</v>
      </c>
    </row>
    <row r="596" spans="1:18" s="315" customFormat="1">
      <c r="A596" s="341"/>
      <c r="B596" s="341"/>
      <c r="C596" s="341"/>
      <c r="D596" s="336" t="s">
        <v>76</v>
      </c>
      <c r="E596" s="337">
        <v>547</v>
      </c>
      <c r="F596" s="338">
        <v>619.74258999999995</v>
      </c>
      <c r="G596" s="339">
        <v>562.84769999999992</v>
      </c>
      <c r="H596" s="339">
        <v>1182.5902900000001</v>
      </c>
      <c r="I596" s="339">
        <v>23900.870910000001</v>
      </c>
      <c r="J596" s="339">
        <v>13183.72935</v>
      </c>
      <c r="K596" s="339">
        <v>37084.600259999999</v>
      </c>
      <c r="L596" s="339">
        <v>26706.716489999999</v>
      </c>
      <c r="M596" s="339">
        <v>10915.273499999999</v>
      </c>
      <c r="N596" s="339">
        <v>37621.989990000002</v>
      </c>
      <c r="O596" s="339">
        <v>75889.180540000001</v>
      </c>
      <c r="P596" s="339">
        <v>16452.719160000001</v>
      </c>
      <c r="Q596" s="339">
        <v>395.67478999999997</v>
      </c>
      <c r="R596" s="340">
        <v>16848.393949999998</v>
      </c>
    </row>
    <row r="597" spans="1:18" s="315" customFormat="1">
      <c r="A597" s="341"/>
      <c r="B597" s="341"/>
      <c r="C597" s="341"/>
      <c r="D597" s="336" t="s">
        <v>75</v>
      </c>
      <c r="E597" s="337">
        <v>348</v>
      </c>
      <c r="F597" s="338">
        <v>44.414999999999999</v>
      </c>
      <c r="G597" s="339">
        <v>0</v>
      </c>
      <c r="H597" s="339">
        <v>44.414999999999999</v>
      </c>
      <c r="I597" s="339">
        <v>9330.0869000000002</v>
      </c>
      <c r="J597" s="339">
        <v>11123.639880000001</v>
      </c>
      <c r="K597" s="339">
        <v>20453.726780000001</v>
      </c>
      <c r="L597" s="339">
        <v>3501.5825599999998</v>
      </c>
      <c r="M597" s="339">
        <v>12156.93188</v>
      </c>
      <c r="N597" s="339">
        <v>15658.514439999999</v>
      </c>
      <c r="O597" s="339">
        <v>36156.656219999997</v>
      </c>
      <c r="P597" s="339">
        <v>4994.98056</v>
      </c>
      <c r="Q597" s="339">
        <v>233.86469</v>
      </c>
      <c r="R597" s="340">
        <v>5228.8452500000003</v>
      </c>
    </row>
    <row r="598" spans="1:18" s="315" customFormat="1">
      <c r="A598" s="341"/>
      <c r="B598" s="341"/>
      <c r="C598" s="341"/>
      <c r="D598" s="341"/>
      <c r="E598" s="342">
        <v>292</v>
      </c>
      <c r="F598" s="343">
        <v>3890.9753900000001</v>
      </c>
      <c r="G598" s="344">
        <v>527.24739999999997</v>
      </c>
      <c r="H598" s="344">
        <v>4418.2227899999998</v>
      </c>
      <c r="I598" s="344">
        <v>33418.998670000001</v>
      </c>
      <c r="J598" s="344">
        <v>16481.86838</v>
      </c>
      <c r="K598" s="344">
        <v>49900.867049999993</v>
      </c>
      <c r="L598" s="344">
        <v>45347.989229999999</v>
      </c>
      <c r="M598" s="344">
        <v>13689.89006</v>
      </c>
      <c r="N598" s="344">
        <v>59037.879289999997</v>
      </c>
      <c r="O598" s="344">
        <v>113356.96913</v>
      </c>
      <c r="P598" s="344">
        <v>30924.445449999999</v>
      </c>
      <c r="Q598" s="344">
        <v>586.95970999999997</v>
      </c>
      <c r="R598" s="345">
        <v>31511.405159999998</v>
      </c>
    </row>
    <row r="599" spans="1:18" s="315" customFormat="1">
      <c r="A599" s="341"/>
      <c r="B599" s="341"/>
      <c r="C599" s="341"/>
      <c r="D599" s="336" t="s">
        <v>274</v>
      </c>
      <c r="E599" s="337">
        <v>176</v>
      </c>
      <c r="F599" s="338">
        <v>6471.8379699999996</v>
      </c>
      <c r="G599" s="339">
        <v>3919.0905699999998</v>
      </c>
      <c r="H599" s="339">
        <v>10390.928539999999</v>
      </c>
      <c r="I599" s="339">
        <v>68745.043150000012</v>
      </c>
      <c r="J599" s="339">
        <v>54930.96544</v>
      </c>
      <c r="K599" s="339">
        <v>123676.00859</v>
      </c>
      <c r="L599" s="339">
        <v>80738.253900000011</v>
      </c>
      <c r="M599" s="339">
        <v>51274.39935</v>
      </c>
      <c r="N599" s="339">
        <v>132012.65325</v>
      </c>
      <c r="O599" s="339">
        <v>266079.59038000001</v>
      </c>
      <c r="P599" s="339">
        <v>70629.580920000008</v>
      </c>
      <c r="Q599" s="339">
        <v>3189.53568</v>
      </c>
      <c r="R599" s="340">
        <v>73819.116599999994</v>
      </c>
    </row>
    <row r="600" spans="1:18" s="315" customFormat="1">
      <c r="A600" s="341"/>
      <c r="B600" s="341"/>
      <c r="C600" s="341"/>
      <c r="D600" s="341"/>
      <c r="E600" s="342">
        <v>541</v>
      </c>
      <c r="F600" s="343">
        <v>3407.98468</v>
      </c>
      <c r="G600" s="344">
        <v>6916.3304400000006</v>
      </c>
      <c r="H600" s="344">
        <v>10324.315119999999</v>
      </c>
      <c r="I600" s="344">
        <v>66722.710850000003</v>
      </c>
      <c r="J600" s="344">
        <v>38789.159619999999</v>
      </c>
      <c r="K600" s="344">
        <v>105511.87046999999</v>
      </c>
      <c r="L600" s="344">
        <v>48605.46673</v>
      </c>
      <c r="M600" s="344">
        <v>53858.921419999999</v>
      </c>
      <c r="N600" s="344">
        <v>102464.38815</v>
      </c>
      <c r="O600" s="344">
        <v>218300.57374000002</v>
      </c>
      <c r="P600" s="344">
        <v>88396.110780000003</v>
      </c>
      <c r="Q600" s="344">
        <v>7420.8730700000006</v>
      </c>
      <c r="R600" s="345">
        <v>95816.98384999999</v>
      </c>
    </row>
    <row r="601" spans="1:18" s="315" customFormat="1">
      <c r="A601" s="341"/>
      <c r="B601" s="341"/>
      <c r="C601" s="341"/>
      <c r="D601" s="341"/>
      <c r="E601" s="342">
        <v>273</v>
      </c>
      <c r="F601" s="343">
        <v>0.45112999999999998</v>
      </c>
      <c r="G601" s="344">
        <v>0</v>
      </c>
      <c r="H601" s="344">
        <v>0.45112999999999998</v>
      </c>
      <c r="I601" s="344">
        <v>9265.7525299999998</v>
      </c>
      <c r="J601" s="344">
        <v>860.66792000000009</v>
      </c>
      <c r="K601" s="344">
        <v>10126.42045</v>
      </c>
      <c r="L601" s="344">
        <v>3812.3314500000001</v>
      </c>
      <c r="M601" s="344">
        <v>139.69804000000002</v>
      </c>
      <c r="N601" s="344">
        <v>3952.0294900000004</v>
      </c>
      <c r="O601" s="344">
        <v>14078.90107</v>
      </c>
      <c r="P601" s="344">
        <v>6155.0327900000002</v>
      </c>
      <c r="Q601" s="344">
        <v>774.06308999999999</v>
      </c>
      <c r="R601" s="345">
        <v>6929.0958799999999</v>
      </c>
    </row>
    <row r="602" spans="1:18" s="315" customFormat="1">
      <c r="A602" s="341"/>
      <c r="B602" s="341"/>
      <c r="C602" s="341"/>
      <c r="D602" s="336" t="s">
        <v>80</v>
      </c>
      <c r="E602" s="337">
        <v>539</v>
      </c>
      <c r="F602" s="338">
        <v>4511.5944300000001</v>
      </c>
      <c r="G602" s="339">
        <v>4482.45982</v>
      </c>
      <c r="H602" s="339">
        <v>8994.0542499999992</v>
      </c>
      <c r="I602" s="339">
        <v>41362.114959999999</v>
      </c>
      <c r="J602" s="339">
        <v>45480.391609999999</v>
      </c>
      <c r="K602" s="339">
        <v>86842.506569999998</v>
      </c>
      <c r="L602" s="339">
        <v>65612.113719999994</v>
      </c>
      <c r="M602" s="339">
        <v>39950.790560000001</v>
      </c>
      <c r="N602" s="339">
        <v>105562.90428</v>
      </c>
      <c r="O602" s="339">
        <v>201399.4651</v>
      </c>
      <c r="P602" s="339">
        <v>80560.591620000007</v>
      </c>
      <c r="Q602" s="339">
        <v>7178.7146299999995</v>
      </c>
      <c r="R602" s="340">
        <v>87739.306249999994</v>
      </c>
    </row>
    <row r="603" spans="1:18" s="315" customFormat="1">
      <c r="A603" s="341"/>
      <c r="B603" s="341"/>
      <c r="C603" s="341"/>
      <c r="D603" s="341"/>
      <c r="E603" s="342">
        <v>322</v>
      </c>
      <c r="F603" s="343">
        <v>2234.0693999999999</v>
      </c>
      <c r="G603" s="344">
        <v>1029.35168</v>
      </c>
      <c r="H603" s="344">
        <v>3263.4210800000001</v>
      </c>
      <c r="I603" s="344">
        <v>37109.575509999995</v>
      </c>
      <c r="J603" s="344">
        <v>26783.740440000001</v>
      </c>
      <c r="K603" s="344">
        <v>63893.315950000004</v>
      </c>
      <c r="L603" s="344">
        <v>35109.404719999999</v>
      </c>
      <c r="M603" s="344">
        <v>24222.81265</v>
      </c>
      <c r="N603" s="344">
        <v>59332.217369999998</v>
      </c>
      <c r="O603" s="344">
        <v>126488.9544</v>
      </c>
      <c r="P603" s="344">
        <v>13290.450439999999</v>
      </c>
      <c r="Q603" s="344">
        <v>1801.8284199999998</v>
      </c>
      <c r="R603" s="345">
        <v>15092.278859999999</v>
      </c>
    </row>
    <row r="604" spans="1:18" s="315" customFormat="1">
      <c r="A604" s="341"/>
      <c r="B604" s="341"/>
      <c r="C604" s="341"/>
      <c r="D604" s="336" t="s">
        <v>58</v>
      </c>
      <c r="E604" s="337">
        <v>274</v>
      </c>
      <c r="F604" s="338">
        <v>5067442.0799799999</v>
      </c>
      <c r="G604" s="339">
        <v>3405203.7348699998</v>
      </c>
      <c r="H604" s="339">
        <v>8472645.8148500007</v>
      </c>
      <c r="I604" s="339">
        <v>9138974.596690001</v>
      </c>
      <c r="J604" s="339">
        <v>3218572.59137</v>
      </c>
      <c r="K604" s="339">
        <v>12357547.188059999</v>
      </c>
      <c r="L604" s="339">
        <v>10579779.88439</v>
      </c>
      <c r="M604" s="339">
        <v>3141990.9218099997</v>
      </c>
      <c r="N604" s="339">
        <v>13721770.806200001</v>
      </c>
      <c r="O604" s="339">
        <v>34551963.809110001</v>
      </c>
      <c r="P604" s="339">
        <v>3590424.00043</v>
      </c>
      <c r="Q604" s="339">
        <v>2669793.0244200001</v>
      </c>
      <c r="R604" s="340">
        <v>6260217.0248500006</v>
      </c>
    </row>
    <row r="605" spans="1:18" s="315" customFormat="1">
      <c r="A605" s="341"/>
      <c r="B605" s="341"/>
      <c r="C605" s="341"/>
      <c r="D605" s="341"/>
      <c r="E605" s="342">
        <v>344</v>
      </c>
      <c r="F605" s="343">
        <v>6769.6120799999999</v>
      </c>
      <c r="G605" s="344">
        <v>561.49226999999996</v>
      </c>
      <c r="H605" s="344">
        <v>7331.1043499999996</v>
      </c>
      <c r="I605" s="344">
        <v>35745.606090000001</v>
      </c>
      <c r="J605" s="344">
        <v>13152.569880000001</v>
      </c>
      <c r="K605" s="344">
        <v>48898.175969999997</v>
      </c>
      <c r="L605" s="344">
        <v>33779.381299999994</v>
      </c>
      <c r="M605" s="344">
        <v>8438.0826799999995</v>
      </c>
      <c r="N605" s="344">
        <v>42217.463979999993</v>
      </c>
      <c r="O605" s="344">
        <v>98446.744299999991</v>
      </c>
      <c r="P605" s="344">
        <v>125701.13402</v>
      </c>
      <c r="Q605" s="344">
        <v>5195.5100899999998</v>
      </c>
      <c r="R605" s="345">
        <v>130896.64410999999</v>
      </c>
    </row>
    <row r="606" spans="1:18" s="315" customFormat="1">
      <c r="A606" s="341"/>
      <c r="B606" s="341"/>
      <c r="C606" s="341"/>
      <c r="D606" s="336" t="s">
        <v>16</v>
      </c>
      <c r="E606" s="337">
        <v>111</v>
      </c>
      <c r="F606" s="338">
        <v>738869.79455999995</v>
      </c>
      <c r="G606" s="339">
        <v>155947.08712000001</v>
      </c>
      <c r="H606" s="339">
        <v>894816.88167999999</v>
      </c>
      <c r="I606" s="339">
        <v>189190.63542999999</v>
      </c>
      <c r="J606" s="339">
        <v>69702.026969999992</v>
      </c>
      <c r="K606" s="339">
        <v>258892.6624</v>
      </c>
      <c r="L606" s="339">
        <v>268326.80413999996</v>
      </c>
      <c r="M606" s="339">
        <v>61696.447090000001</v>
      </c>
      <c r="N606" s="339">
        <v>330023.25122999999</v>
      </c>
      <c r="O606" s="339">
        <v>1483732.79531</v>
      </c>
      <c r="P606" s="339">
        <v>14768709.10565</v>
      </c>
      <c r="Q606" s="339">
        <v>9359488.2685499992</v>
      </c>
      <c r="R606" s="340">
        <v>24128197.374200001</v>
      </c>
    </row>
    <row r="607" spans="1:18" s="315" customFormat="1">
      <c r="A607" s="341"/>
      <c r="B607" s="341"/>
      <c r="C607" s="341"/>
      <c r="D607" s="341"/>
      <c r="E607" s="342">
        <v>120</v>
      </c>
      <c r="F607" s="343">
        <v>15908.473890000001</v>
      </c>
      <c r="G607" s="344">
        <v>4144.9924700000001</v>
      </c>
      <c r="H607" s="344">
        <v>20053.466359999999</v>
      </c>
      <c r="I607" s="344">
        <v>36061.368900000001</v>
      </c>
      <c r="J607" s="344">
        <v>25730.617469999997</v>
      </c>
      <c r="K607" s="344">
        <v>61791.986369999999</v>
      </c>
      <c r="L607" s="344">
        <v>42833.086040000002</v>
      </c>
      <c r="M607" s="344">
        <v>33329.721600000004</v>
      </c>
      <c r="N607" s="344">
        <v>76162.807639999999</v>
      </c>
      <c r="O607" s="344">
        <v>158008.26037</v>
      </c>
      <c r="P607" s="344">
        <v>33175.851119999999</v>
      </c>
      <c r="Q607" s="344">
        <v>1287.8058100000001</v>
      </c>
      <c r="R607" s="345">
        <v>34463.656929999997</v>
      </c>
    </row>
    <row r="608" spans="1:18" s="315" customFormat="1">
      <c r="A608" s="341"/>
      <c r="B608" s="341"/>
      <c r="C608" s="341"/>
      <c r="D608" s="341"/>
      <c r="E608" s="342">
        <v>465</v>
      </c>
      <c r="F608" s="343">
        <v>5006.60682</v>
      </c>
      <c r="G608" s="344">
        <v>776.51284999999996</v>
      </c>
      <c r="H608" s="344">
        <v>5783.11967</v>
      </c>
      <c r="I608" s="344">
        <v>51451.584259999996</v>
      </c>
      <c r="J608" s="344">
        <v>22282.299179999998</v>
      </c>
      <c r="K608" s="344">
        <v>73733.883439999991</v>
      </c>
      <c r="L608" s="344">
        <v>51302.735049999996</v>
      </c>
      <c r="M608" s="344">
        <v>27997.403610000001</v>
      </c>
      <c r="N608" s="344">
        <v>79300.138659999997</v>
      </c>
      <c r="O608" s="344">
        <v>158817.14177000002</v>
      </c>
      <c r="P608" s="344">
        <v>83092.67671</v>
      </c>
      <c r="Q608" s="344">
        <v>2685.93932</v>
      </c>
      <c r="R608" s="345">
        <v>85778.616030000005</v>
      </c>
    </row>
    <row r="609" spans="1:18" s="315" customFormat="1">
      <c r="A609" s="341"/>
      <c r="B609" s="341"/>
      <c r="C609" s="341"/>
      <c r="D609" s="341"/>
      <c r="E609" s="342">
        <v>468</v>
      </c>
      <c r="F609" s="343">
        <v>196.25701999999998</v>
      </c>
      <c r="G609" s="344">
        <v>60.834890000000001</v>
      </c>
      <c r="H609" s="344">
        <v>257.09190999999998</v>
      </c>
      <c r="I609" s="344">
        <v>13528.997519999999</v>
      </c>
      <c r="J609" s="344">
        <v>5495.35725</v>
      </c>
      <c r="K609" s="344">
        <v>19024.354769999998</v>
      </c>
      <c r="L609" s="344">
        <v>1249.9531399999998</v>
      </c>
      <c r="M609" s="344">
        <v>126.84358</v>
      </c>
      <c r="N609" s="344">
        <v>1376.7967200000001</v>
      </c>
      <c r="O609" s="344">
        <v>20658.243399999999</v>
      </c>
      <c r="P609" s="344">
        <v>4703.9055799999996</v>
      </c>
      <c r="Q609" s="344">
        <v>520.98350000000005</v>
      </c>
      <c r="R609" s="345">
        <v>5224.8890799999999</v>
      </c>
    </row>
    <row r="610" spans="1:18" s="315" customFormat="1">
      <c r="A610" s="341"/>
      <c r="B610" s="341"/>
      <c r="C610" s="341"/>
      <c r="D610" s="341"/>
      <c r="E610" s="342">
        <v>281</v>
      </c>
      <c r="F610" s="343">
        <v>1657.63661</v>
      </c>
      <c r="G610" s="344">
        <v>1421.4574700000001</v>
      </c>
      <c r="H610" s="344">
        <v>3079.0940799999998</v>
      </c>
      <c r="I610" s="344">
        <v>26811.266540000001</v>
      </c>
      <c r="J610" s="344">
        <v>69974.851219999997</v>
      </c>
      <c r="K610" s="344">
        <v>96786.117760000008</v>
      </c>
      <c r="L610" s="344">
        <v>12118.801039999998</v>
      </c>
      <c r="M610" s="344">
        <v>32924.549079999997</v>
      </c>
      <c r="N610" s="344">
        <v>45043.350119999996</v>
      </c>
      <c r="O610" s="344">
        <v>144908.56196000002</v>
      </c>
      <c r="P610" s="344">
        <v>32618.711090000001</v>
      </c>
      <c r="Q610" s="344">
        <v>58330.081130000006</v>
      </c>
      <c r="R610" s="345">
        <v>90948.792220000003</v>
      </c>
    </row>
    <row r="611" spans="1:18" s="315" customFormat="1">
      <c r="A611" s="341"/>
      <c r="B611" s="341"/>
      <c r="C611" s="341"/>
      <c r="D611" s="336" t="s">
        <v>59</v>
      </c>
      <c r="E611" s="337">
        <v>137</v>
      </c>
      <c r="F611" s="338">
        <v>7390.8509899999999</v>
      </c>
      <c r="G611" s="339">
        <v>2353.8333199999997</v>
      </c>
      <c r="H611" s="339">
        <v>9744.6843100000006</v>
      </c>
      <c r="I611" s="339">
        <v>37959.319600000003</v>
      </c>
      <c r="J611" s="339">
        <v>30083.226579999999</v>
      </c>
      <c r="K611" s="339">
        <v>68042.546180000005</v>
      </c>
      <c r="L611" s="339">
        <v>34915.637849999999</v>
      </c>
      <c r="M611" s="339">
        <v>22977.936590000001</v>
      </c>
      <c r="N611" s="339">
        <v>57893.574439999997</v>
      </c>
      <c r="O611" s="339">
        <v>135680.80493000001</v>
      </c>
      <c r="P611" s="339">
        <v>52099.982950000005</v>
      </c>
      <c r="Q611" s="339">
        <v>2695.2633700000001</v>
      </c>
      <c r="R611" s="340">
        <v>54795.246319999998</v>
      </c>
    </row>
    <row r="612" spans="1:18" s="315" customFormat="1">
      <c r="A612" s="341"/>
      <c r="B612" s="341"/>
      <c r="C612" s="341"/>
      <c r="D612" s="341"/>
      <c r="E612" s="342">
        <v>334</v>
      </c>
      <c r="F612" s="343">
        <v>0.64434999999999998</v>
      </c>
      <c r="G612" s="344">
        <v>0</v>
      </c>
      <c r="H612" s="344">
        <v>0.64434999999999998</v>
      </c>
      <c r="I612" s="344">
        <v>15781.927609999999</v>
      </c>
      <c r="J612" s="344">
        <v>8697.2411400000001</v>
      </c>
      <c r="K612" s="344">
        <v>24479.168750000001</v>
      </c>
      <c r="L612" s="344">
        <v>3225.91131</v>
      </c>
      <c r="M612" s="344">
        <v>911.05446999999992</v>
      </c>
      <c r="N612" s="344">
        <v>4136.9657799999995</v>
      </c>
      <c r="O612" s="344">
        <v>28616.778879999998</v>
      </c>
      <c r="P612" s="344">
        <v>9159.2816400000011</v>
      </c>
      <c r="Q612" s="344">
        <v>999.50519999999995</v>
      </c>
      <c r="R612" s="345">
        <v>10158.786840000001</v>
      </c>
    </row>
    <row r="613" spans="1:18" s="315" customFormat="1">
      <c r="A613" s="341"/>
      <c r="B613" s="341"/>
      <c r="C613" s="341"/>
      <c r="D613" s="336" t="s">
        <v>60</v>
      </c>
      <c r="E613" s="337">
        <v>317</v>
      </c>
      <c r="F613" s="338">
        <v>2.2047099999999999</v>
      </c>
      <c r="G613" s="339">
        <v>0</v>
      </c>
      <c r="H613" s="339">
        <v>2.2047099999999999</v>
      </c>
      <c r="I613" s="339">
        <v>16962.48459</v>
      </c>
      <c r="J613" s="339">
        <v>9279.0457699999988</v>
      </c>
      <c r="K613" s="339">
        <v>26241.530360000001</v>
      </c>
      <c r="L613" s="339">
        <v>6778.0955000000004</v>
      </c>
      <c r="M613" s="339">
        <v>1952.4953700000001</v>
      </c>
      <c r="N613" s="339">
        <v>8730.59087</v>
      </c>
      <c r="O613" s="339">
        <v>34974.325939999995</v>
      </c>
      <c r="P613" s="339">
        <v>5958.5090499999997</v>
      </c>
      <c r="Q613" s="339">
        <v>399.44128999999998</v>
      </c>
      <c r="R613" s="340">
        <v>6357.9503399999994</v>
      </c>
    </row>
    <row r="614" spans="1:18" s="315" customFormat="1">
      <c r="A614" s="341"/>
      <c r="B614" s="341"/>
      <c r="C614" s="341"/>
      <c r="D614" s="341"/>
      <c r="E614" s="342">
        <v>393</v>
      </c>
      <c r="F614" s="343">
        <v>8188.1780799999997</v>
      </c>
      <c r="G614" s="344">
        <v>2980.8033100000002</v>
      </c>
      <c r="H614" s="344">
        <v>11168.981390000001</v>
      </c>
      <c r="I614" s="344">
        <v>44225.587939999998</v>
      </c>
      <c r="J614" s="344">
        <v>27267.376780000002</v>
      </c>
      <c r="K614" s="344">
        <v>71492.964720000004</v>
      </c>
      <c r="L614" s="344">
        <v>38826.038679999998</v>
      </c>
      <c r="M614" s="344">
        <v>19645.23905</v>
      </c>
      <c r="N614" s="344">
        <v>58471.277729999994</v>
      </c>
      <c r="O614" s="344">
        <v>141133.22383999999</v>
      </c>
      <c r="P614" s="344">
        <v>172058.19102999999</v>
      </c>
      <c r="Q614" s="344">
        <v>1390.20118</v>
      </c>
      <c r="R614" s="345">
        <v>173448.39221000002</v>
      </c>
    </row>
    <row r="615" spans="1:18" s="315" customFormat="1">
      <c r="A615" s="341"/>
      <c r="B615" s="341"/>
      <c r="C615" s="341"/>
      <c r="D615" s="341"/>
      <c r="E615" s="342">
        <v>428</v>
      </c>
      <c r="F615" s="343">
        <v>4233.6580199999999</v>
      </c>
      <c r="G615" s="344">
        <v>1242.84148</v>
      </c>
      <c r="H615" s="344">
        <v>5476.4994999999999</v>
      </c>
      <c r="I615" s="344">
        <v>35203.210829999996</v>
      </c>
      <c r="J615" s="344">
        <v>11855.50056</v>
      </c>
      <c r="K615" s="344">
        <v>47058.711390000004</v>
      </c>
      <c r="L615" s="344">
        <v>34053.952100000002</v>
      </c>
      <c r="M615" s="344">
        <v>13352.38819</v>
      </c>
      <c r="N615" s="344">
        <v>47406.34029</v>
      </c>
      <c r="O615" s="344">
        <v>99941.551180000009</v>
      </c>
      <c r="P615" s="344">
        <v>16708.291079999999</v>
      </c>
      <c r="Q615" s="344">
        <v>874.14382999999998</v>
      </c>
      <c r="R615" s="345">
        <v>17582.43491</v>
      </c>
    </row>
    <row r="616" spans="1:18" s="315" customFormat="1">
      <c r="A616" s="341"/>
      <c r="B616" s="341"/>
      <c r="C616" s="341"/>
      <c r="D616" s="336" t="s">
        <v>275</v>
      </c>
      <c r="E616" s="337">
        <v>474</v>
      </c>
      <c r="F616" s="338">
        <v>173.38995</v>
      </c>
      <c r="G616" s="339">
        <v>35.074550000000002</v>
      </c>
      <c r="H616" s="339">
        <v>208.46449999999999</v>
      </c>
      <c r="I616" s="339">
        <v>20134.75591</v>
      </c>
      <c r="J616" s="339">
        <v>11428.77555</v>
      </c>
      <c r="K616" s="339">
        <v>31563.531460000002</v>
      </c>
      <c r="L616" s="339">
        <v>25718.00518</v>
      </c>
      <c r="M616" s="339">
        <v>8924.9047599999994</v>
      </c>
      <c r="N616" s="339">
        <v>34642.909939999998</v>
      </c>
      <c r="O616" s="339">
        <v>66414.905899999998</v>
      </c>
      <c r="P616" s="339">
        <v>6257.0189700000001</v>
      </c>
      <c r="Q616" s="339">
        <v>637.75195999999994</v>
      </c>
      <c r="R616" s="340">
        <v>6894.7709299999997</v>
      </c>
    </row>
    <row r="617" spans="1:18" s="315" customFormat="1">
      <c r="A617" s="341"/>
      <c r="B617" s="341"/>
      <c r="C617" s="341"/>
      <c r="D617" s="336" t="s">
        <v>276</v>
      </c>
      <c r="E617" s="337">
        <v>367</v>
      </c>
      <c r="F617" s="338">
        <v>3177.9193</v>
      </c>
      <c r="G617" s="339">
        <v>1792.30592</v>
      </c>
      <c r="H617" s="339">
        <v>4970.2252199999994</v>
      </c>
      <c r="I617" s="339">
        <v>31177.82173</v>
      </c>
      <c r="J617" s="339">
        <v>12063.549210000001</v>
      </c>
      <c r="K617" s="339">
        <v>43241.370940000001</v>
      </c>
      <c r="L617" s="339">
        <v>23071.1433</v>
      </c>
      <c r="M617" s="339">
        <v>11949.45278</v>
      </c>
      <c r="N617" s="339">
        <v>35020.596079999996</v>
      </c>
      <c r="O617" s="339">
        <v>83232.192239999989</v>
      </c>
      <c r="P617" s="339">
        <v>19350.65121</v>
      </c>
      <c r="Q617" s="339">
        <v>2598.6604300000004</v>
      </c>
      <c r="R617" s="340">
        <v>21949.31164</v>
      </c>
    </row>
    <row r="618" spans="1:18" s="315" customFormat="1">
      <c r="A618" s="341"/>
      <c r="B618" s="341"/>
      <c r="C618" s="341"/>
      <c r="D618" s="336" t="s">
        <v>277</v>
      </c>
      <c r="E618" s="337">
        <v>420</v>
      </c>
      <c r="F618" s="338">
        <v>1287.99146</v>
      </c>
      <c r="G618" s="339">
        <v>775.53128000000004</v>
      </c>
      <c r="H618" s="339">
        <v>2063.5227399999999</v>
      </c>
      <c r="I618" s="339">
        <v>39334.594619999996</v>
      </c>
      <c r="J618" s="339">
        <v>38945.131509999999</v>
      </c>
      <c r="K618" s="339">
        <v>78279.726129999995</v>
      </c>
      <c r="L618" s="339">
        <v>35249.97118</v>
      </c>
      <c r="M618" s="339">
        <v>21653.291739999997</v>
      </c>
      <c r="N618" s="339">
        <v>56903.262920000001</v>
      </c>
      <c r="O618" s="339">
        <v>137246.51178999999</v>
      </c>
      <c r="P618" s="339">
        <v>37083.821609999999</v>
      </c>
      <c r="Q618" s="339">
        <v>1984.1351599999998</v>
      </c>
      <c r="R618" s="340">
        <v>39067.956770000004</v>
      </c>
    </row>
    <row r="619" spans="1:18" s="315" customFormat="1">
      <c r="A619" s="341"/>
      <c r="B619" s="341"/>
      <c r="C619" s="341"/>
      <c r="D619" s="336" t="s">
        <v>62</v>
      </c>
      <c r="E619" s="337">
        <v>142</v>
      </c>
      <c r="F619" s="338">
        <v>35652.911630000002</v>
      </c>
      <c r="G619" s="339">
        <v>23807.98675</v>
      </c>
      <c r="H619" s="339">
        <v>59460.898380000006</v>
      </c>
      <c r="I619" s="339">
        <v>77336.000069999995</v>
      </c>
      <c r="J619" s="339">
        <v>76610.370459999991</v>
      </c>
      <c r="K619" s="339">
        <v>153946.37053000001</v>
      </c>
      <c r="L619" s="339">
        <v>54480.098279999998</v>
      </c>
      <c r="M619" s="339">
        <v>63329.373700000004</v>
      </c>
      <c r="N619" s="339">
        <v>117809.47198</v>
      </c>
      <c r="O619" s="339">
        <v>331216.74088999996</v>
      </c>
      <c r="P619" s="339">
        <v>287150.27297000005</v>
      </c>
      <c r="Q619" s="339">
        <v>40045.94083</v>
      </c>
      <c r="R619" s="340">
        <v>327196.21380000003</v>
      </c>
    </row>
    <row r="620" spans="1:18" s="315" customFormat="1">
      <c r="A620" s="341"/>
      <c r="B620" s="341"/>
      <c r="C620" s="341"/>
      <c r="D620" s="341"/>
      <c r="E620" s="342">
        <v>146</v>
      </c>
      <c r="F620" s="343">
        <v>14864.683650000001</v>
      </c>
      <c r="G620" s="344">
        <v>13164.36844</v>
      </c>
      <c r="H620" s="344">
        <v>28029.052090000001</v>
      </c>
      <c r="I620" s="344">
        <v>55710.338429999996</v>
      </c>
      <c r="J620" s="344">
        <v>50603.501700000001</v>
      </c>
      <c r="K620" s="344">
        <v>106313.84013</v>
      </c>
      <c r="L620" s="344">
        <v>34926.359779999999</v>
      </c>
      <c r="M620" s="344">
        <v>43188.74828</v>
      </c>
      <c r="N620" s="344">
        <v>78115.108059999999</v>
      </c>
      <c r="O620" s="344">
        <v>212458.00028000001</v>
      </c>
      <c r="P620" s="344">
        <v>59093.574359999999</v>
      </c>
      <c r="Q620" s="344">
        <v>13736.19904</v>
      </c>
      <c r="R620" s="345">
        <v>72829.773400000005</v>
      </c>
    </row>
    <row r="621" spans="1:18" s="315" customFormat="1">
      <c r="A621" s="341"/>
      <c r="B621" s="341"/>
      <c r="C621" s="341"/>
      <c r="D621" s="341"/>
      <c r="E621" s="342">
        <v>293</v>
      </c>
      <c r="F621" s="343">
        <v>13352.033150000001</v>
      </c>
      <c r="G621" s="344">
        <v>5155.8301799999999</v>
      </c>
      <c r="H621" s="344">
        <v>18507.863329999996</v>
      </c>
      <c r="I621" s="344">
        <v>43245.803420000004</v>
      </c>
      <c r="J621" s="344">
        <v>68305.308180000007</v>
      </c>
      <c r="K621" s="344">
        <v>111551.11159999999</v>
      </c>
      <c r="L621" s="344">
        <v>39952.699090000002</v>
      </c>
      <c r="M621" s="344">
        <v>53094.778450000005</v>
      </c>
      <c r="N621" s="344">
        <v>93047.477540000007</v>
      </c>
      <c r="O621" s="344">
        <v>223106.45246999999</v>
      </c>
      <c r="P621" s="344">
        <v>84905.048980000007</v>
      </c>
      <c r="Q621" s="344">
        <v>9006.1481899999999</v>
      </c>
      <c r="R621" s="345">
        <v>93911.197169999999</v>
      </c>
    </row>
    <row r="622" spans="1:18" s="315" customFormat="1">
      <c r="A622" s="341"/>
      <c r="B622" s="341"/>
      <c r="C622" s="341"/>
      <c r="D622" s="341"/>
      <c r="E622" s="342">
        <v>332</v>
      </c>
      <c r="F622" s="343">
        <v>63.77955</v>
      </c>
      <c r="G622" s="344">
        <v>0</v>
      </c>
      <c r="H622" s="344">
        <v>63.77955</v>
      </c>
      <c r="I622" s="344">
        <v>8806.0516199999984</v>
      </c>
      <c r="J622" s="344">
        <v>8636.4430399999983</v>
      </c>
      <c r="K622" s="344">
        <v>17442.49466</v>
      </c>
      <c r="L622" s="344">
        <v>2236.2071599999999</v>
      </c>
      <c r="M622" s="344">
        <v>1911.1831299999999</v>
      </c>
      <c r="N622" s="344">
        <v>4147.3902900000003</v>
      </c>
      <c r="O622" s="344">
        <v>21653.664499999999</v>
      </c>
      <c r="P622" s="344">
        <v>5554.8829800000003</v>
      </c>
      <c r="Q622" s="344">
        <v>542.71235999999999</v>
      </c>
      <c r="R622" s="345">
        <v>6097.5953399999999</v>
      </c>
    </row>
    <row r="623" spans="1:18" s="315" customFormat="1">
      <c r="A623" s="341"/>
      <c r="B623" s="341"/>
      <c r="C623" s="341"/>
      <c r="D623" s="341"/>
      <c r="E623" s="342">
        <v>438</v>
      </c>
      <c r="F623" s="343">
        <v>52932.146240000002</v>
      </c>
      <c r="G623" s="344">
        <v>117841.87328</v>
      </c>
      <c r="H623" s="344">
        <v>170774.01952</v>
      </c>
      <c r="I623" s="344">
        <v>34335.280070000001</v>
      </c>
      <c r="J623" s="344">
        <v>32025.820359999998</v>
      </c>
      <c r="K623" s="344">
        <v>66361.100430000006</v>
      </c>
      <c r="L623" s="344">
        <v>45303.420100000003</v>
      </c>
      <c r="M623" s="344">
        <v>46868.948920000003</v>
      </c>
      <c r="N623" s="344">
        <v>92172.369019999998</v>
      </c>
      <c r="O623" s="344">
        <v>329307.48897000001</v>
      </c>
      <c r="P623" s="344">
        <v>73251.442370000004</v>
      </c>
      <c r="Q623" s="344">
        <v>22694.84821</v>
      </c>
      <c r="R623" s="345">
        <v>95946.290580000001</v>
      </c>
    </row>
    <row r="624" spans="1:18" s="315" customFormat="1">
      <c r="A624" s="341"/>
      <c r="B624" s="341"/>
      <c r="C624" s="341"/>
      <c r="D624" s="336" t="s">
        <v>84</v>
      </c>
      <c r="E624" s="337">
        <v>366</v>
      </c>
      <c r="F624" s="338">
        <v>2652.8684199999998</v>
      </c>
      <c r="G624" s="339">
        <v>126.01169</v>
      </c>
      <c r="H624" s="339">
        <v>2778.8801100000001</v>
      </c>
      <c r="I624" s="339">
        <v>41660.115229999996</v>
      </c>
      <c r="J624" s="339">
        <v>14730.083460000002</v>
      </c>
      <c r="K624" s="339">
        <v>56390.198689999997</v>
      </c>
      <c r="L624" s="339">
        <v>38400.676350000002</v>
      </c>
      <c r="M624" s="339">
        <v>12291.22078</v>
      </c>
      <c r="N624" s="339">
        <v>50691.897130000005</v>
      </c>
      <c r="O624" s="339">
        <v>109860.97593</v>
      </c>
      <c r="P624" s="339">
        <v>22888.94298</v>
      </c>
      <c r="Q624" s="339">
        <v>433.89105999999998</v>
      </c>
      <c r="R624" s="340">
        <v>23322.834039999998</v>
      </c>
    </row>
    <row r="625" spans="1:18" s="315" customFormat="1">
      <c r="A625" s="341"/>
      <c r="B625" s="341"/>
      <c r="C625" s="341"/>
      <c r="D625" s="336" t="s">
        <v>69</v>
      </c>
      <c r="E625" s="337">
        <v>550</v>
      </c>
      <c r="F625" s="338">
        <v>3580.14498</v>
      </c>
      <c r="G625" s="339">
        <v>3902.1136099999999</v>
      </c>
      <c r="H625" s="339">
        <v>7482.2585899999995</v>
      </c>
      <c r="I625" s="339">
        <v>54339.899100000002</v>
      </c>
      <c r="J625" s="339">
        <v>54438.303169999999</v>
      </c>
      <c r="K625" s="339">
        <v>108778.20226999999</v>
      </c>
      <c r="L625" s="339">
        <v>56479.447780000002</v>
      </c>
      <c r="M625" s="339">
        <v>57137.845399999998</v>
      </c>
      <c r="N625" s="339">
        <v>113617.29318000001</v>
      </c>
      <c r="O625" s="339">
        <v>229877.75404</v>
      </c>
      <c r="P625" s="339">
        <v>55781.566009999995</v>
      </c>
      <c r="Q625" s="339">
        <v>5402.6798499999995</v>
      </c>
      <c r="R625" s="340">
        <v>61184.245860000003</v>
      </c>
    </row>
    <row r="626" spans="1:18" s="315" customFormat="1">
      <c r="A626" s="341"/>
      <c r="B626" s="341"/>
      <c r="C626" s="341"/>
      <c r="D626" s="341"/>
      <c r="E626" s="342">
        <v>407</v>
      </c>
      <c r="F626" s="343">
        <v>1.0500000000000002E-3</v>
      </c>
      <c r="G626" s="344">
        <v>0</v>
      </c>
      <c r="H626" s="344">
        <v>1.0500000000000002E-3</v>
      </c>
      <c r="I626" s="344">
        <v>12357.996220000001</v>
      </c>
      <c r="J626" s="344">
        <v>9079.6411499999995</v>
      </c>
      <c r="K626" s="344">
        <v>21437.63737</v>
      </c>
      <c r="L626" s="344">
        <v>5334.9876599999998</v>
      </c>
      <c r="M626" s="344">
        <v>1607.1210900000001</v>
      </c>
      <c r="N626" s="344">
        <v>6942.1087500000003</v>
      </c>
      <c r="O626" s="344">
        <v>28379.747170000002</v>
      </c>
      <c r="P626" s="344">
        <v>6713.7020000000002</v>
      </c>
      <c r="Q626" s="344">
        <v>528.42443000000003</v>
      </c>
      <c r="R626" s="345">
        <v>7242.1264299999993</v>
      </c>
    </row>
    <row r="627" spans="1:18" s="315" customFormat="1">
      <c r="A627" s="341"/>
      <c r="B627" s="341"/>
      <c r="C627" s="341"/>
      <c r="D627" s="341"/>
      <c r="E627" s="342">
        <v>552</v>
      </c>
      <c r="F627" s="343">
        <v>3921.1385</v>
      </c>
      <c r="G627" s="344">
        <v>1150.65479</v>
      </c>
      <c r="H627" s="344">
        <v>5071.7932899999996</v>
      </c>
      <c r="I627" s="344">
        <v>50688.923130000003</v>
      </c>
      <c r="J627" s="344">
        <v>45330.655899999998</v>
      </c>
      <c r="K627" s="344">
        <v>96019.579030000008</v>
      </c>
      <c r="L627" s="344">
        <v>63264.889430000003</v>
      </c>
      <c r="M627" s="344">
        <v>49478.495900000002</v>
      </c>
      <c r="N627" s="344">
        <v>112743.38533</v>
      </c>
      <c r="O627" s="344">
        <v>213834.75765000001</v>
      </c>
      <c r="P627" s="344">
        <v>166784.32802000002</v>
      </c>
      <c r="Q627" s="344">
        <v>6792.97847</v>
      </c>
      <c r="R627" s="345">
        <v>173577.30649000002</v>
      </c>
    </row>
    <row r="628" spans="1:18" s="315" customFormat="1">
      <c r="A628" s="341"/>
      <c r="B628" s="341"/>
      <c r="C628" s="341"/>
      <c r="D628" s="341"/>
      <c r="E628" s="342">
        <v>266</v>
      </c>
      <c r="F628" s="343">
        <v>1.1E-4</v>
      </c>
      <c r="G628" s="344">
        <v>1.0000000000000001E-5</v>
      </c>
      <c r="H628" s="344">
        <v>1.1999999999999999E-4</v>
      </c>
      <c r="I628" s="344">
        <v>7261.6907799999999</v>
      </c>
      <c r="J628" s="344">
        <v>3391.7457300000001</v>
      </c>
      <c r="K628" s="344">
        <v>10653.43651</v>
      </c>
      <c r="L628" s="344">
        <v>56.418320000000001</v>
      </c>
      <c r="M628" s="344">
        <v>206.33157</v>
      </c>
      <c r="N628" s="344">
        <v>262.74988999999999</v>
      </c>
      <c r="O628" s="344">
        <v>10916.186519999999</v>
      </c>
      <c r="P628" s="344">
        <v>4373.0950499999999</v>
      </c>
      <c r="Q628" s="344">
        <v>711.51211999999998</v>
      </c>
      <c r="R628" s="345">
        <v>5084.6071700000002</v>
      </c>
    </row>
    <row r="629" spans="1:18" s="315" customFormat="1">
      <c r="A629" s="341"/>
      <c r="B629" s="341"/>
      <c r="C629" s="341"/>
      <c r="D629" s="341"/>
      <c r="E629" s="342">
        <v>359</v>
      </c>
      <c r="F629" s="343">
        <v>5500.1552199999996</v>
      </c>
      <c r="G629" s="344">
        <v>4305.2541500000007</v>
      </c>
      <c r="H629" s="344">
        <v>9805.4093699999994</v>
      </c>
      <c r="I629" s="344">
        <v>73012.13222</v>
      </c>
      <c r="J629" s="344">
        <v>63617.931700000001</v>
      </c>
      <c r="K629" s="344">
        <v>136630.06391999999</v>
      </c>
      <c r="L629" s="344">
        <v>64886.50821</v>
      </c>
      <c r="M629" s="344">
        <v>50467.89748</v>
      </c>
      <c r="N629" s="344">
        <v>115354.40569</v>
      </c>
      <c r="O629" s="344">
        <v>261789.87897999998</v>
      </c>
      <c r="P629" s="344">
        <v>89799.044420000006</v>
      </c>
      <c r="Q629" s="344">
        <v>5239.9342999999999</v>
      </c>
      <c r="R629" s="345">
        <v>95038.978719999999</v>
      </c>
    </row>
    <row r="630" spans="1:18" s="315" customFormat="1">
      <c r="A630" s="341"/>
      <c r="B630" s="341"/>
      <c r="C630" s="341"/>
      <c r="D630" s="336" t="s">
        <v>65</v>
      </c>
      <c r="E630" s="337">
        <v>151</v>
      </c>
      <c r="F630" s="338">
        <v>31175.34664</v>
      </c>
      <c r="G630" s="339">
        <v>41203.351619999994</v>
      </c>
      <c r="H630" s="339">
        <v>72378.698260000005</v>
      </c>
      <c r="I630" s="339">
        <v>43425.995060000001</v>
      </c>
      <c r="J630" s="339">
        <v>76077.371299999999</v>
      </c>
      <c r="K630" s="339">
        <v>119503.36636</v>
      </c>
      <c r="L630" s="339">
        <v>23170.760610000001</v>
      </c>
      <c r="M630" s="339">
        <v>43948.206560000006</v>
      </c>
      <c r="N630" s="339">
        <v>67118.967170000004</v>
      </c>
      <c r="O630" s="339">
        <v>259001.03178999998</v>
      </c>
      <c r="P630" s="339">
        <v>145309.73955</v>
      </c>
      <c r="Q630" s="339">
        <v>18953.270649999999</v>
      </c>
      <c r="R630" s="340">
        <v>164263.01019999999</v>
      </c>
    </row>
    <row r="631" spans="1:18" s="315" customFormat="1">
      <c r="A631" s="341"/>
      <c r="B631" s="341"/>
      <c r="C631" s="341"/>
      <c r="D631" s="341"/>
      <c r="E631" s="342">
        <v>154</v>
      </c>
      <c r="F631" s="343">
        <v>209999.12583</v>
      </c>
      <c r="G631" s="344">
        <v>146266.33906</v>
      </c>
      <c r="H631" s="344">
        <v>356265.46489</v>
      </c>
      <c r="I631" s="344">
        <v>107369.02641999999</v>
      </c>
      <c r="J631" s="344">
        <v>79499.193329999995</v>
      </c>
      <c r="K631" s="344">
        <v>186868.21974999999</v>
      </c>
      <c r="L631" s="344">
        <v>113356.17878</v>
      </c>
      <c r="M631" s="344">
        <v>58530.630560000005</v>
      </c>
      <c r="N631" s="344">
        <v>171886.80934000001</v>
      </c>
      <c r="O631" s="344">
        <v>715020.49398000003</v>
      </c>
      <c r="P631" s="344">
        <v>7281022.7427299991</v>
      </c>
      <c r="Q631" s="344">
        <v>343552.49932</v>
      </c>
      <c r="R631" s="345">
        <v>7624575.2420500005</v>
      </c>
    </row>
    <row r="632" spans="1:18" s="315" customFormat="1">
      <c r="A632" s="341"/>
      <c r="B632" s="341"/>
      <c r="C632" s="341"/>
      <c r="D632" s="341"/>
      <c r="E632" s="342">
        <v>294</v>
      </c>
      <c r="F632" s="343">
        <v>3667.8313399999997</v>
      </c>
      <c r="G632" s="344">
        <v>7288.5105400000002</v>
      </c>
      <c r="H632" s="344">
        <v>10956.34188</v>
      </c>
      <c r="I632" s="344">
        <v>43729.9185</v>
      </c>
      <c r="J632" s="344">
        <v>62750.641649999998</v>
      </c>
      <c r="K632" s="344">
        <v>106480.56015</v>
      </c>
      <c r="L632" s="344">
        <v>39494.061299999994</v>
      </c>
      <c r="M632" s="344">
        <v>58412.953880000001</v>
      </c>
      <c r="N632" s="344">
        <v>97907.015180000002</v>
      </c>
      <c r="O632" s="344">
        <v>215343.91721000001</v>
      </c>
      <c r="P632" s="344">
        <v>67397.053040000013</v>
      </c>
      <c r="Q632" s="344">
        <v>11057.675569999999</v>
      </c>
      <c r="R632" s="345">
        <v>78454.728610000006</v>
      </c>
    </row>
    <row r="633" spans="1:18" s="315" customFormat="1">
      <c r="A633" s="341"/>
      <c r="B633" s="341"/>
      <c r="C633" s="341"/>
      <c r="D633" s="341"/>
      <c r="E633" s="342">
        <v>382</v>
      </c>
      <c r="F633" s="343">
        <v>0</v>
      </c>
      <c r="G633" s="344">
        <v>5.8380000000000001E-2</v>
      </c>
      <c r="H633" s="344">
        <v>5.8380000000000001E-2</v>
      </c>
      <c r="I633" s="344">
        <v>6209.8500100000001</v>
      </c>
      <c r="J633" s="344">
        <v>10675.42254</v>
      </c>
      <c r="K633" s="344">
        <v>16885.272550000002</v>
      </c>
      <c r="L633" s="344">
        <v>2195.7458500000002</v>
      </c>
      <c r="M633" s="344">
        <v>1682.54655</v>
      </c>
      <c r="N633" s="344">
        <v>3878.2923999999998</v>
      </c>
      <c r="O633" s="344">
        <v>20763.623329999999</v>
      </c>
      <c r="P633" s="344">
        <v>7937.8288499999999</v>
      </c>
      <c r="Q633" s="344">
        <v>565.45738000000006</v>
      </c>
      <c r="R633" s="345">
        <v>8503.2862299999997</v>
      </c>
    </row>
    <row r="634" spans="1:18" s="315" customFormat="1">
      <c r="A634" s="341"/>
      <c r="B634" s="341"/>
      <c r="C634" s="341"/>
      <c r="D634" s="341"/>
      <c r="E634" s="342">
        <v>469</v>
      </c>
      <c r="F634" s="343">
        <v>762.89915000000008</v>
      </c>
      <c r="G634" s="344">
        <v>1308.6831999999999</v>
      </c>
      <c r="H634" s="344">
        <v>2071.5823500000001</v>
      </c>
      <c r="I634" s="344">
        <v>8181.5916200000001</v>
      </c>
      <c r="J634" s="344">
        <v>26348.195179999999</v>
      </c>
      <c r="K634" s="344">
        <v>34529.786799999994</v>
      </c>
      <c r="L634" s="344">
        <v>1498.32221</v>
      </c>
      <c r="M634" s="344">
        <v>380.00344000000001</v>
      </c>
      <c r="N634" s="344">
        <v>1878.32565</v>
      </c>
      <c r="O634" s="344">
        <v>38479.694799999997</v>
      </c>
      <c r="P634" s="344">
        <v>4655.3367699999999</v>
      </c>
      <c r="Q634" s="344">
        <v>885.00689</v>
      </c>
      <c r="R634" s="345">
        <v>5540.3436600000005</v>
      </c>
    </row>
    <row r="635" spans="1:18" s="315" customFormat="1">
      <c r="A635" s="341"/>
      <c r="B635" s="341"/>
      <c r="C635" s="341"/>
      <c r="D635" s="341"/>
      <c r="E635" s="342">
        <v>360</v>
      </c>
      <c r="F635" s="343">
        <v>7224.8061299999999</v>
      </c>
      <c r="G635" s="344">
        <v>1109.78946</v>
      </c>
      <c r="H635" s="344">
        <v>8334.595589999999</v>
      </c>
      <c r="I635" s="344">
        <v>66717.457469999994</v>
      </c>
      <c r="J635" s="344">
        <v>35620.225039999998</v>
      </c>
      <c r="K635" s="344">
        <v>102337.68251</v>
      </c>
      <c r="L635" s="344">
        <v>49110.317579999995</v>
      </c>
      <c r="M635" s="344">
        <v>33017.378380000002</v>
      </c>
      <c r="N635" s="344">
        <v>82127.695959999997</v>
      </c>
      <c r="O635" s="344">
        <v>192799.97406000001</v>
      </c>
      <c r="P635" s="344">
        <v>91671.212819999986</v>
      </c>
      <c r="Q635" s="344">
        <v>22396.66734</v>
      </c>
      <c r="R635" s="345">
        <v>114067.88016</v>
      </c>
    </row>
    <row r="636" spans="1:18" s="315" customFormat="1">
      <c r="A636" s="341"/>
      <c r="B636" s="341"/>
      <c r="C636" s="341"/>
      <c r="D636" s="336" t="s">
        <v>66</v>
      </c>
      <c r="E636" s="337">
        <v>301</v>
      </c>
      <c r="F636" s="338">
        <v>7374.9740999999995</v>
      </c>
      <c r="G636" s="339">
        <v>511.57848999999999</v>
      </c>
      <c r="H636" s="339">
        <v>7886.5525900000002</v>
      </c>
      <c r="I636" s="339">
        <v>46870.201719999997</v>
      </c>
      <c r="J636" s="339">
        <v>27827.60727</v>
      </c>
      <c r="K636" s="339">
        <v>74697.80898999999</v>
      </c>
      <c r="L636" s="339">
        <v>50510.879810000006</v>
      </c>
      <c r="M636" s="339">
        <v>18753.196550000001</v>
      </c>
      <c r="N636" s="339">
        <v>69264.076360000006</v>
      </c>
      <c r="O636" s="339">
        <v>151848.43794</v>
      </c>
      <c r="P636" s="339">
        <v>132428.01865000001</v>
      </c>
      <c r="Q636" s="339">
        <v>1395.7396100000001</v>
      </c>
      <c r="R636" s="340">
        <v>133823.75826</v>
      </c>
    </row>
    <row r="637" spans="1:18" s="315" customFormat="1">
      <c r="A637" s="341"/>
      <c r="B637" s="341"/>
      <c r="C637" s="341"/>
      <c r="D637" s="341"/>
      <c r="E637" s="342">
        <v>362</v>
      </c>
      <c r="F637" s="343">
        <v>4564.2492699999993</v>
      </c>
      <c r="G637" s="344">
        <v>1402.9946599999998</v>
      </c>
      <c r="H637" s="344">
        <v>5967.2439299999996</v>
      </c>
      <c r="I637" s="344">
        <v>36670.053</v>
      </c>
      <c r="J637" s="344">
        <v>24193.23861</v>
      </c>
      <c r="K637" s="344">
        <v>60863.29161</v>
      </c>
      <c r="L637" s="344">
        <v>40052.967090000006</v>
      </c>
      <c r="M637" s="344">
        <v>16849.342199999999</v>
      </c>
      <c r="N637" s="344">
        <v>56902.309289999997</v>
      </c>
      <c r="O637" s="344">
        <v>123732.84483</v>
      </c>
      <c r="P637" s="344">
        <v>63200.093590000004</v>
      </c>
      <c r="Q637" s="344">
        <v>925.54409999999996</v>
      </c>
      <c r="R637" s="345">
        <v>64125.637689999996</v>
      </c>
    </row>
    <row r="638" spans="1:18" s="315" customFormat="1">
      <c r="A638" s="341"/>
      <c r="B638" s="341"/>
      <c r="C638" s="341"/>
      <c r="D638" s="341"/>
      <c r="E638" s="342">
        <v>519</v>
      </c>
      <c r="F638" s="343">
        <v>3431.3642300000001</v>
      </c>
      <c r="G638" s="344">
        <v>820.16122999999993</v>
      </c>
      <c r="H638" s="344">
        <v>4251.5254599999998</v>
      </c>
      <c r="I638" s="344">
        <v>32359.817469999998</v>
      </c>
      <c r="J638" s="344">
        <v>11864.448970000001</v>
      </c>
      <c r="K638" s="344">
        <v>44224.266439999999</v>
      </c>
      <c r="L638" s="344">
        <v>44029.88319</v>
      </c>
      <c r="M638" s="344">
        <v>11844.918699999998</v>
      </c>
      <c r="N638" s="344">
        <v>55874.801890000002</v>
      </c>
      <c r="O638" s="344">
        <v>104350.59379000001</v>
      </c>
      <c r="P638" s="344">
        <v>24214.730070000001</v>
      </c>
      <c r="Q638" s="344">
        <v>1133.1730500000001</v>
      </c>
      <c r="R638" s="345">
        <v>25347.903120000003</v>
      </c>
    </row>
    <row r="639" spans="1:18" s="315" customFormat="1">
      <c r="A639" s="341"/>
      <c r="B639" s="341"/>
      <c r="C639" s="341"/>
      <c r="D639" s="336" t="s">
        <v>86</v>
      </c>
      <c r="E639" s="337">
        <v>568</v>
      </c>
      <c r="F639" s="338">
        <v>2514.2363999999998</v>
      </c>
      <c r="G639" s="339">
        <v>181.86573999999999</v>
      </c>
      <c r="H639" s="339">
        <v>2696.10214</v>
      </c>
      <c r="I639" s="339">
        <v>37030.767939999998</v>
      </c>
      <c r="J639" s="339">
        <v>23036.16359</v>
      </c>
      <c r="K639" s="339">
        <v>60066.931530000002</v>
      </c>
      <c r="L639" s="339">
        <v>47807.828600000001</v>
      </c>
      <c r="M639" s="339">
        <v>18771.520840000001</v>
      </c>
      <c r="N639" s="339">
        <v>66579.349439999991</v>
      </c>
      <c r="O639" s="339">
        <v>129342.38311</v>
      </c>
      <c r="P639" s="339">
        <v>132359.31212000002</v>
      </c>
      <c r="Q639" s="339">
        <v>3267.37122</v>
      </c>
      <c r="R639" s="340">
        <v>135626.68334000002</v>
      </c>
    </row>
    <row r="640" spans="1:18" s="315" customFormat="1">
      <c r="A640" s="341"/>
      <c r="B640" s="341"/>
      <c r="C640" s="341"/>
      <c r="D640" s="336" t="s">
        <v>278</v>
      </c>
      <c r="E640" s="337">
        <v>168</v>
      </c>
      <c r="F640" s="338">
        <v>3288.4592599999996</v>
      </c>
      <c r="G640" s="339">
        <v>1581.2110299999999</v>
      </c>
      <c r="H640" s="339">
        <v>4869.67029</v>
      </c>
      <c r="I640" s="339">
        <v>38727.459450000002</v>
      </c>
      <c r="J640" s="339">
        <v>19721.069760000002</v>
      </c>
      <c r="K640" s="339">
        <v>58448.529210000001</v>
      </c>
      <c r="L640" s="339">
        <v>47855.664700000001</v>
      </c>
      <c r="M640" s="339">
        <v>12767.58656</v>
      </c>
      <c r="N640" s="339">
        <v>60623.251259999997</v>
      </c>
      <c r="O640" s="339">
        <v>123941.45076000001</v>
      </c>
      <c r="P640" s="339">
        <v>68234.036139999997</v>
      </c>
      <c r="Q640" s="339">
        <v>3455.5974500000002</v>
      </c>
      <c r="R640" s="340">
        <v>71689.633589999998</v>
      </c>
    </row>
    <row r="641" spans="1:18" s="315" customFormat="1">
      <c r="A641" s="341"/>
      <c r="B641" s="341"/>
      <c r="C641" s="341"/>
      <c r="D641" s="341"/>
      <c r="E641" s="342">
        <v>411</v>
      </c>
      <c r="F641" s="343">
        <v>2350.93352</v>
      </c>
      <c r="G641" s="344">
        <v>2241.9196200000001</v>
      </c>
      <c r="H641" s="344">
        <v>4592.8531399999993</v>
      </c>
      <c r="I641" s="344">
        <v>43644.96299</v>
      </c>
      <c r="J641" s="344">
        <v>24504.041089999999</v>
      </c>
      <c r="K641" s="344">
        <v>68149.004079999999</v>
      </c>
      <c r="L641" s="344">
        <v>41071.076179999996</v>
      </c>
      <c r="M641" s="344">
        <v>17409.084269999999</v>
      </c>
      <c r="N641" s="344">
        <v>58480.160450000003</v>
      </c>
      <c r="O641" s="344">
        <v>131222.01767</v>
      </c>
      <c r="P641" s="344">
        <v>31525.118200000001</v>
      </c>
      <c r="Q641" s="344">
        <v>1570.9724099999999</v>
      </c>
      <c r="R641" s="345">
        <v>33096.090609999999</v>
      </c>
    </row>
    <row r="642" spans="1:18" s="315" customFormat="1">
      <c r="A642" s="341"/>
      <c r="B642" s="341"/>
      <c r="C642" s="341"/>
      <c r="D642" s="336" t="s">
        <v>70</v>
      </c>
      <c r="E642" s="337">
        <v>576</v>
      </c>
      <c r="F642" s="338">
        <v>0</v>
      </c>
      <c r="G642" s="339">
        <v>0</v>
      </c>
      <c r="H642" s="339">
        <v>0</v>
      </c>
      <c r="I642" s="339">
        <v>0</v>
      </c>
      <c r="J642" s="339">
        <v>0</v>
      </c>
      <c r="K642" s="339">
        <v>0</v>
      </c>
      <c r="L642" s="339">
        <v>0</v>
      </c>
      <c r="M642" s="339">
        <v>0</v>
      </c>
      <c r="N642" s="339">
        <v>0</v>
      </c>
      <c r="O642" s="339">
        <v>0</v>
      </c>
      <c r="P642" s="339">
        <v>747.93349000000001</v>
      </c>
      <c r="Q642" s="339">
        <v>13.06016</v>
      </c>
      <c r="R642" s="340">
        <v>760.99365</v>
      </c>
    </row>
    <row r="643" spans="1:18" s="315" customFormat="1">
      <c r="A643" s="341"/>
      <c r="B643" s="341"/>
      <c r="C643" s="341"/>
      <c r="D643" s="341"/>
      <c r="E643" s="342">
        <v>329</v>
      </c>
      <c r="F643" s="343">
        <v>2478.9099799999999</v>
      </c>
      <c r="G643" s="344">
        <v>4808.6397999999999</v>
      </c>
      <c r="H643" s="344">
        <v>7287.5497800000003</v>
      </c>
      <c r="I643" s="344">
        <v>73622.502959999998</v>
      </c>
      <c r="J643" s="344">
        <v>57362.241030000005</v>
      </c>
      <c r="K643" s="344">
        <v>130984.74398999999</v>
      </c>
      <c r="L643" s="344">
        <v>84623.221269999995</v>
      </c>
      <c r="M643" s="344">
        <v>56585.285259999997</v>
      </c>
      <c r="N643" s="344">
        <v>141208.50653000001</v>
      </c>
      <c r="O643" s="344">
        <v>279480.8003</v>
      </c>
      <c r="P643" s="344">
        <v>220693.00672999999</v>
      </c>
      <c r="Q643" s="344">
        <v>23605.338899999999</v>
      </c>
      <c r="R643" s="345">
        <v>244298.34563</v>
      </c>
    </row>
    <row r="644" spans="1:18" s="315" customFormat="1">
      <c r="A644" s="341"/>
      <c r="B644" s="341"/>
      <c r="C644" s="341"/>
      <c r="D644" s="336" t="s">
        <v>85</v>
      </c>
      <c r="E644" s="337">
        <v>124</v>
      </c>
      <c r="F644" s="338">
        <v>19865.847949999999</v>
      </c>
      <c r="G644" s="339">
        <v>6281.1320500000002</v>
      </c>
      <c r="H644" s="339">
        <v>26146.98</v>
      </c>
      <c r="I644" s="339">
        <v>74083.815189999994</v>
      </c>
      <c r="J644" s="339">
        <v>31619.44515</v>
      </c>
      <c r="K644" s="339">
        <v>105703.26034000001</v>
      </c>
      <c r="L644" s="339">
        <v>78709.621750000006</v>
      </c>
      <c r="M644" s="339">
        <v>38416.634600000005</v>
      </c>
      <c r="N644" s="339">
        <v>117126.25635</v>
      </c>
      <c r="O644" s="339">
        <v>248976.49669</v>
      </c>
      <c r="P644" s="339">
        <v>195455.10872999998</v>
      </c>
      <c r="Q644" s="339">
        <v>15727.104230000001</v>
      </c>
      <c r="R644" s="340">
        <v>211182.21296</v>
      </c>
    </row>
    <row r="645" spans="1:18" s="315" customFormat="1">
      <c r="A645" s="341"/>
      <c r="B645" s="341"/>
      <c r="C645" s="341"/>
      <c r="D645" s="336" t="s">
        <v>71</v>
      </c>
      <c r="E645" s="337">
        <v>160</v>
      </c>
      <c r="F645" s="338">
        <v>24713.580269999999</v>
      </c>
      <c r="G645" s="339">
        <v>42967.10656</v>
      </c>
      <c r="H645" s="339">
        <v>67680.686829999991</v>
      </c>
      <c r="I645" s="339">
        <v>118036.18028</v>
      </c>
      <c r="J645" s="339">
        <v>96624.844409999991</v>
      </c>
      <c r="K645" s="339">
        <v>214661.02468999999</v>
      </c>
      <c r="L645" s="339">
        <v>91088.435489999989</v>
      </c>
      <c r="M645" s="339">
        <v>105349.02232999999</v>
      </c>
      <c r="N645" s="339">
        <v>196437.45781999998</v>
      </c>
      <c r="O645" s="339">
        <v>478779.16933999996</v>
      </c>
      <c r="P645" s="339">
        <v>146806.66699999999</v>
      </c>
      <c r="Q645" s="339">
        <v>86978.111969999998</v>
      </c>
      <c r="R645" s="340">
        <v>233784.77896999998</v>
      </c>
    </row>
    <row r="646" spans="1:18" s="315" customFormat="1">
      <c r="A646" s="341"/>
      <c r="B646" s="341"/>
      <c r="C646" s="341"/>
      <c r="D646" s="341"/>
      <c r="E646" s="342">
        <v>161</v>
      </c>
      <c r="F646" s="343">
        <v>6304.2437599999994</v>
      </c>
      <c r="G646" s="344">
        <v>6340.6437999999998</v>
      </c>
      <c r="H646" s="344">
        <v>12644.887560000001</v>
      </c>
      <c r="I646" s="344">
        <v>46291.36954</v>
      </c>
      <c r="J646" s="344">
        <v>68941.973799999992</v>
      </c>
      <c r="K646" s="344">
        <v>115233.34334000001</v>
      </c>
      <c r="L646" s="344">
        <v>42536.729930000001</v>
      </c>
      <c r="M646" s="344">
        <v>68085.661829999997</v>
      </c>
      <c r="N646" s="344">
        <v>110622.39176</v>
      </c>
      <c r="O646" s="344">
        <v>238500.62265999999</v>
      </c>
      <c r="P646" s="344">
        <v>105578.12071999999</v>
      </c>
      <c r="Q646" s="344">
        <v>9463.9285999999993</v>
      </c>
      <c r="R646" s="345">
        <v>115042.04931999999</v>
      </c>
    </row>
    <row r="647" spans="1:18" s="315" customFormat="1">
      <c r="A647" s="341"/>
      <c r="B647" s="341"/>
      <c r="C647" s="341"/>
      <c r="D647" s="341"/>
      <c r="E647" s="342">
        <v>243</v>
      </c>
      <c r="F647" s="343">
        <v>862.22443999999996</v>
      </c>
      <c r="G647" s="344">
        <v>1529.3689999999999</v>
      </c>
      <c r="H647" s="344">
        <v>2391.5934400000001</v>
      </c>
      <c r="I647" s="344">
        <v>57224.26352</v>
      </c>
      <c r="J647" s="344">
        <v>60375.626479999999</v>
      </c>
      <c r="K647" s="344">
        <v>117599.89</v>
      </c>
      <c r="L647" s="344">
        <v>55947.75705</v>
      </c>
      <c r="M647" s="344">
        <v>61954.377740000004</v>
      </c>
      <c r="N647" s="344">
        <v>117902.13479000001</v>
      </c>
      <c r="O647" s="344">
        <v>237893.61822999999</v>
      </c>
      <c r="P647" s="344">
        <v>164347.82216000001</v>
      </c>
      <c r="Q647" s="344">
        <v>6046.0763099999995</v>
      </c>
      <c r="R647" s="345">
        <v>170393.89846999999</v>
      </c>
    </row>
    <row r="648" spans="1:18" s="315" customFormat="1">
      <c r="A648" s="341"/>
      <c r="B648" s="341"/>
      <c r="C648" s="341"/>
      <c r="D648" s="341"/>
      <c r="E648" s="342">
        <v>254</v>
      </c>
      <c r="F648" s="343">
        <v>28891.310559999998</v>
      </c>
      <c r="G648" s="344">
        <v>6726.1529900000005</v>
      </c>
      <c r="H648" s="344">
        <v>35617.46355</v>
      </c>
      <c r="I648" s="344">
        <v>81459.15582</v>
      </c>
      <c r="J648" s="344">
        <v>66741.882140000002</v>
      </c>
      <c r="K648" s="344">
        <v>148201.03796000002</v>
      </c>
      <c r="L648" s="344">
        <v>81262.638950000008</v>
      </c>
      <c r="M648" s="344">
        <v>59126.877340000006</v>
      </c>
      <c r="N648" s="344">
        <v>140389.51629</v>
      </c>
      <c r="O648" s="344">
        <v>324208.01780000003</v>
      </c>
      <c r="P648" s="344">
        <v>115390.07577</v>
      </c>
      <c r="Q648" s="344">
        <v>8428.0325299999986</v>
      </c>
      <c r="R648" s="345">
        <v>123818.10829999999</v>
      </c>
    </row>
    <row r="649" spans="1:18" s="315" customFormat="1">
      <c r="A649" s="341"/>
      <c r="B649" s="341"/>
      <c r="C649" s="341"/>
      <c r="D649" s="341"/>
      <c r="E649" s="342">
        <v>338</v>
      </c>
      <c r="F649" s="343">
        <v>8.0919699999999999</v>
      </c>
      <c r="G649" s="344">
        <v>3.7650300000000003</v>
      </c>
      <c r="H649" s="344">
        <v>11.856999999999999</v>
      </c>
      <c r="I649" s="344">
        <v>13167.27123</v>
      </c>
      <c r="J649" s="344">
        <v>16334.06185</v>
      </c>
      <c r="K649" s="344">
        <v>29501.333079999997</v>
      </c>
      <c r="L649" s="344">
        <v>3820.4932000000003</v>
      </c>
      <c r="M649" s="344">
        <v>2006.0883999999999</v>
      </c>
      <c r="N649" s="344">
        <v>5826.5815999999995</v>
      </c>
      <c r="O649" s="344">
        <v>35339.771679999998</v>
      </c>
      <c r="P649" s="344">
        <v>6626.73495</v>
      </c>
      <c r="Q649" s="344">
        <v>811.44018999999992</v>
      </c>
      <c r="R649" s="345">
        <v>7438.1751399999994</v>
      </c>
    </row>
    <row r="650" spans="1:18" s="315" customFormat="1">
      <c r="A650" s="341"/>
      <c r="B650" s="341"/>
      <c r="C650" s="341"/>
      <c r="D650" s="341"/>
      <c r="E650" s="342">
        <v>381</v>
      </c>
      <c r="F650" s="343">
        <v>4254.4846799999996</v>
      </c>
      <c r="G650" s="344">
        <v>9142.8943299999992</v>
      </c>
      <c r="H650" s="344">
        <v>13397.379010000001</v>
      </c>
      <c r="I650" s="344">
        <v>18483.056140000001</v>
      </c>
      <c r="J650" s="344">
        <v>9346.2588699999997</v>
      </c>
      <c r="K650" s="344">
        <v>27829.315010000002</v>
      </c>
      <c r="L650" s="344">
        <v>6694.1291100000008</v>
      </c>
      <c r="M650" s="344">
        <v>3113.0358799999999</v>
      </c>
      <c r="N650" s="344">
        <v>9807.1649900000011</v>
      </c>
      <c r="O650" s="344">
        <v>51033.85901</v>
      </c>
      <c r="P650" s="344">
        <v>11518.000099999999</v>
      </c>
      <c r="Q650" s="344">
        <v>1617.13635</v>
      </c>
      <c r="R650" s="345">
        <v>13135.13645</v>
      </c>
    </row>
    <row r="651" spans="1:18" s="315" customFormat="1">
      <c r="A651" s="341"/>
      <c r="B651" s="341"/>
      <c r="C651" s="341"/>
      <c r="D651" s="341"/>
      <c r="E651" s="342">
        <v>308</v>
      </c>
      <c r="F651" s="343">
        <v>4444.0908600000002</v>
      </c>
      <c r="G651" s="344">
        <v>11806.700640000001</v>
      </c>
      <c r="H651" s="344">
        <v>16250.791499999999</v>
      </c>
      <c r="I651" s="344">
        <v>32645.273679999998</v>
      </c>
      <c r="J651" s="344">
        <v>26972.273079999999</v>
      </c>
      <c r="K651" s="344">
        <v>59617.546759999997</v>
      </c>
      <c r="L651" s="344">
        <v>16896.467840000001</v>
      </c>
      <c r="M651" s="344">
        <v>9874.0211999999992</v>
      </c>
      <c r="N651" s="344">
        <v>26770.48904</v>
      </c>
      <c r="O651" s="344">
        <v>102638.82729999999</v>
      </c>
      <c r="P651" s="344">
        <v>22740.77709</v>
      </c>
      <c r="Q651" s="344">
        <v>3544.8951400000001</v>
      </c>
      <c r="R651" s="345">
        <v>26285.67223</v>
      </c>
    </row>
    <row r="652" spans="1:18" s="315" customFormat="1">
      <c r="A652" s="341"/>
      <c r="B652" s="341"/>
      <c r="C652" s="341"/>
      <c r="D652" s="341"/>
      <c r="E652" s="342">
        <v>312</v>
      </c>
      <c r="F652" s="343">
        <v>2.4851100000000002</v>
      </c>
      <c r="G652" s="344">
        <v>0</v>
      </c>
      <c r="H652" s="344">
        <v>2.4851100000000002</v>
      </c>
      <c r="I652" s="344">
        <v>18094.842989999997</v>
      </c>
      <c r="J652" s="344">
        <v>10871.792359999999</v>
      </c>
      <c r="K652" s="344">
        <v>28966.63535</v>
      </c>
      <c r="L652" s="344">
        <v>9550.2124899999999</v>
      </c>
      <c r="M652" s="344">
        <v>3584.4674599999998</v>
      </c>
      <c r="N652" s="344">
        <v>13134.67995</v>
      </c>
      <c r="O652" s="344">
        <v>42103.800409999996</v>
      </c>
      <c r="P652" s="344">
        <v>8754.8865399999995</v>
      </c>
      <c r="Q652" s="344">
        <v>645.16846999999996</v>
      </c>
      <c r="R652" s="345">
        <v>9400.05501</v>
      </c>
    </row>
    <row r="653" spans="1:18" s="315" customFormat="1">
      <c r="A653" s="341"/>
      <c r="B653" s="341"/>
      <c r="C653" s="341"/>
      <c r="D653" s="336" t="s">
        <v>88</v>
      </c>
      <c r="E653" s="337">
        <v>435</v>
      </c>
      <c r="F653" s="338">
        <v>2734.0439300000003</v>
      </c>
      <c r="G653" s="339">
        <v>448.12948999999998</v>
      </c>
      <c r="H653" s="339">
        <v>3182.1734200000001</v>
      </c>
      <c r="I653" s="339">
        <v>48658.652450000001</v>
      </c>
      <c r="J653" s="339">
        <v>18064.257559999998</v>
      </c>
      <c r="K653" s="339">
        <v>66722.910009999992</v>
      </c>
      <c r="L653" s="339">
        <v>44557.398549999998</v>
      </c>
      <c r="M653" s="339">
        <v>10172.589529999999</v>
      </c>
      <c r="N653" s="339">
        <v>54729.988079999996</v>
      </c>
      <c r="O653" s="339">
        <v>124635.07151000001</v>
      </c>
      <c r="P653" s="339">
        <v>43878.958709999999</v>
      </c>
      <c r="Q653" s="339">
        <v>1875.7694799999999</v>
      </c>
      <c r="R653" s="340">
        <v>45754.728189999994</v>
      </c>
    </row>
    <row r="654" spans="1:18" s="315" customFormat="1">
      <c r="A654" s="341"/>
      <c r="B654" s="341"/>
      <c r="C654" s="341"/>
      <c r="D654" s="336" t="s">
        <v>279</v>
      </c>
      <c r="E654" s="337">
        <v>573</v>
      </c>
      <c r="F654" s="338">
        <v>0</v>
      </c>
      <c r="G654" s="339">
        <v>0</v>
      </c>
      <c r="H654" s="339">
        <v>0</v>
      </c>
      <c r="I654" s="339">
        <v>0</v>
      </c>
      <c r="J654" s="339">
        <v>0</v>
      </c>
      <c r="K654" s="339">
        <v>0</v>
      </c>
      <c r="L654" s="339">
        <v>0</v>
      </c>
      <c r="M654" s="339">
        <v>0</v>
      </c>
      <c r="N654" s="339">
        <v>0</v>
      </c>
      <c r="O654" s="339">
        <v>0</v>
      </c>
      <c r="P654" s="339">
        <v>454.89863000000003</v>
      </c>
      <c r="Q654" s="339">
        <v>8.0246300000000002</v>
      </c>
      <c r="R654" s="340">
        <v>462.92326000000003</v>
      </c>
    </row>
    <row r="655" spans="1:18" s="315" customFormat="1">
      <c r="A655" s="341"/>
      <c r="B655" s="341"/>
      <c r="C655" s="341"/>
      <c r="D655" s="336" t="s">
        <v>79</v>
      </c>
      <c r="E655" s="337">
        <v>285</v>
      </c>
      <c r="F655" s="338">
        <v>4324.7175499999994</v>
      </c>
      <c r="G655" s="339">
        <v>1489.0178700000001</v>
      </c>
      <c r="H655" s="339">
        <v>5813.73542</v>
      </c>
      <c r="I655" s="339">
        <v>71712.528609999994</v>
      </c>
      <c r="J655" s="339">
        <v>38342.075469999996</v>
      </c>
      <c r="K655" s="339">
        <v>110054.60408</v>
      </c>
      <c r="L655" s="339">
        <v>82911.068650000001</v>
      </c>
      <c r="M655" s="339">
        <v>31208.223020000001</v>
      </c>
      <c r="N655" s="339">
        <v>114119.29167000001</v>
      </c>
      <c r="O655" s="339">
        <v>229987.63116999998</v>
      </c>
      <c r="P655" s="339">
        <v>61385.309159999997</v>
      </c>
      <c r="Q655" s="339">
        <v>5354.2240400000001</v>
      </c>
      <c r="R655" s="340">
        <v>66739.533200000005</v>
      </c>
    </row>
    <row r="656" spans="1:18" s="315" customFormat="1">
      <c r="A656" s="341"/>
      <c r="B656" s="341"/>
      <c r="C656" s="341"/>
      <c r="D656" s="341"/>
      <c r="E656" s="342">
        <v>505</v>
      </c>
      <c r="F656" s="343">
        <v>4885.5609299999996</v>
      </c>
      <c r="G656" s="344">
        <v>1377.08708</v>
      </c>
      <c r="H656" s="344">
        <v>6262.6480099999999</v>
      </c>
      <c r="I656" s="344">
        <v>60429.066149999999</v>
      </c>
      <c r="J656" s="344">
        <v>31698.191870000002</v>
      </c>
      <c r="K656" s="344">
        <v>92127.258019999994</v>
      </c>
      <c r="L656" s="344">
        <v>72549.212579999992</v>
      </c>
      <c r="M656" s="344">
        <v>28796.36822</v>
      </c>
      <c r="N656" s="344">
        <v>101345.5808</v>
      </c>
      <c r="O656" s="344">
        <v>199735.48683000001</v>
      </c>
      <c r="P656" s="344">
        <v>56949.950219999999</v>
      </c>
      <c r="Q656" s="344">
        <v>4055.0559500000004</v>
      </c>
      <c r="R656" s="345">
        <v>61005.006170000001</v>
      </c>
    </row>
    <row r="657" spans="1:18" s="315" customFormat="1">
      <c r="A657" s="341"/>
      <c r="B657" s="341"/>
      <c r="C657" s="341"/>
      <c r="D657" s="341"/>
      <c r="E657" s="342">
        <v>423</v>
      </c>
      <c r="F657" s="343">
        <v>457.91305999999997</v>
      </c>
      <c r="G657" s="344">
        <v>3182.5524100000002</v>
      </c>
      <c r="H657" s="344">
        <v>3640.4654700000001</v>
      </c>
      <c r="I657" s="344">
        <v>18189.802019999999</v>
      </c>
      <c r="J657" s="344">
        <v>8751.4591300000011</v>
      </c>
      <c r="K657" s="344">
        <v>26941.261149999998</v>
      </c>
      <c r="L657" s="344">
        <v>4489.7303200000006</v>
      </c>
      <c r="M657" s="344">
        <v>701.66929000000005</v>
      </c>
      <c r="N657" s="344">
        <v>5191.3996100000004</v>
      </c>
      <c r="O657" s="344">
        <v>35773.126229999994</v>
      </c>
      <c r="P657" s="344">
        <v>3812.7103999999999</v>
      </c>
      <c r="Q657" s="344">
        <v>219.33729</v>
      </c>
      <c r="R657" s="345">
        <v>4032.0476899999999</v>
      </c>
    </row>
    <row r="658" spans="1:18" s="315" customFormat="1">
      <c r="A658" s="341"/>
      <c r="B658" s="341"/>
      <c r="C658" s="341"/>
      <c r="D658" s="336" t="s">
        <v>55</v>
      </c>
      <c r="E658" s="337">
        <v>444</v>
      </c>
      <c r="F658" s="338">
        <v>557.37103000000002</v>
      </c>
      <c r="G658" s="339">
        <v>1397.21668</v>
      </c>
      <c r="H658" s="339">
        <v>1954.58771</v>
      </c>
      <c r="I658" s="339">
        <v>18978.874219999998</v>
      </c>
      <c r="J658" s="339">
        <v>7908.8351299999995</v>
      </c>
      <c r="K658" s="339">
        <v>26887.709350000001</v>
      </c>
      <c r="L658" s="339">
        <v>13197.39948</v>
      </c>
      <c r="M658" s="339">
        <v>2490.1100999999999</v>
      </c>
      <c r="N658" s="339">
        <v>15687.50958</v>
      </c>
      <c r="O658" s="339">
        <v>44529.806640000003</v>
      </c>
      <c r="P658" s="339">
        <v>8195.4779600000002</v>
      </c>
      <c r="Q658" s="339">
        <v>404.77221999999995</v>
      </c>
      <c r="R658" s="340">
        <v>8600.2501799999991</v>
      </c>
    </row>
    <row r="659" spans="1:18" s="315" customFormat="1">
      <c r="A659" s="341"/>
      <c r="B659" s="341"/>
      <c r="C659" s="341"/>
      <c r="D659" s="341"/>
      <c r="E659" s="342">
        <v>551</v>
      </c>
      <c r="F659" s="343">
        <v>3016.0805299999997</v>
      </c>
      <c r="G659" s="344">
        <v>199.22442999999998</v>
      </c>
      <c r="H659" s="344">
        <v>3215.3049599999999</v>
      </c>
      <c r="I659" s="344">
        <v>37228.301479999995</v>
      </c>
      <c r="J659" s="344">
        <v>21072.164149999997</v>
      </c>
      <c r="K659" s="344">
        <v>58300.465630000006</v>
      </c>
      <c r="L659" s="344">
        <v>55289.430500000002</v>
      </c>
      <c r="M659" s="344">
        <v>23929.379969999998</v>
      </c>
      <c r="N659" s="344">
        <v>79218.810469999997</v>
      </c>
      <c r="O659" s="344">
        <v>140734.58106</v>
      </c>
      <c r="P659" s="344">
        <v>64855.829259999999</v>
      </c>
      <c r="Q659" s="344">
        <v>3791.0682499999998</v>
      </c>
      <c r="R659" s="345">
        <v>68646.89751000001</v>
      </c>
    </row>
    <row r="660" spans="1:18" s="315" customFormat="1">
      <c r="A660" s="341"/>
      <c r="B660" s="341"/>
      <c r="C660" s="341"/>
      <c r="D660" s="336" t="s">
        <v>280</v>
      </c>
      <c r="E660" s="337">
        <v>188</v>
      </c>
      <c r="F660" s="338">
        <v>4384.6105199999993</v>
      </c>
      <c r="G660" s="339">
        <v>1939.1121900000001</v>
      </c>
      <c r="H660" s="339">
        <v>6323.72271</v>
      </c>
      <c r="I660" s="339">
        <v>55907.134680000003</v>
      </c>
      <c r="J660" s="339">
        <v>38342.31813</v>
      </c>
      <c r="K660" s="339">
        <v>94249.452810000003</v>
      </c>
      <c r="L660" s="339">
        <v>63408.012520000004</v>
      </c>
      <c r="M660" s="339">
        <v>40258.121610000002</v>
      </c>
      <c r="N660" s="339">
        <v>103666.13412999999</v>
      </c>
      <c r="O660" s="339">
        <v>204239.30965000001</v>
      </c>
      <c r="P660" s="339">
        <v>61106.987529999999</v>
      </c>
      <c r="Q660" s="339">
        <v>3186.9017699999999</v>
      </c>
      <c r="R660" s="340">
        <v>64293.889299999995</v>
      </c>
    </row>
    <row r="661" spans="1:18" s="315" customFormat="1">
      <c r="A661" s="341"/>
      <c r="B661" s="341"/>
      <c r="C661" s="341"/>
      <c r="D661" s="336" t="s">
        <v>56</v>
      </c>
      <c r="E661" s="337">
        <v>466</v>
      </c>
      <c r="F661" s="338">
        <v>1637.11878</v>
      </c>
      <c r="G661" s="339">
        <v>929.42243999999994</v>
      </c>
      <c r="H661" s="339">
        <v>2566.5412200000001</v>
      </c>
      <c r="I661" s="339">
        <v>25435.42079</v>
      </c>
      <c r="J661" s="339">
        <v>20361.57287</v>
      </c>
      <c r="K661" s="339">
        <v>45796.993659999993</v>
      </c>
      <c r="L661" s="339">
        <v>32380.814160000002</v>
      </c>
      <c r="M661" s="339">
        <v>12402.44724</v>
      </c>
      <c r="N661" s="339">
        <v>44783.261399999996</v>
      </c>
      <c r="O661" s="339">
        <v>93146.796279999995</v>
      </c>
      <c r="P661" s="339">
        <v>32629.197909999999</v>
      </c>
      <c r="Q661" s="339">
        <v>2664.9677299999998</v>
      </c>
      <c r="R661" s="340">
        <v>35294.165639999999</v>
      </c>
    </row>
    <row r="662" spans="1:18" s="315" customFormat="1">
      <c r="A662" s="341"/>
      <c r="B662" s="341"/>
      <c r="C662" s="341"/>
      <c r="D662" s="341"/>
      <c r="E662" s="342">
        <v>473</v>
      </c>
      <c r="F662" s="343">
        <v>368.24003000000005</v>
      </c>
      <c r="G662" s="344">
        <v>1363.6958999999999</v>
      </c>
      <c r="H662" s="344">
        <v>1731.9359299999999</v>
      </c>
      <c r="I662" s="344">
        <v>35814.994100000004</v>
      </c>
      <c r="J662" s="344">
        <v>28475.751559999997</v>
      </c>
      <c r="K662" s="344">
        <v>64290.745659999993</v>
      </c>
      <c r="L662" s="344">
        <v>44487.084139999999</v>
      </c>
      <c r="M662" s="344">
        <v>21927.883690000002</v>
      </c>
      <c r="N662" s="344">
        <v>66414.967829999994</v>
      </c>
      <c r="O662" s="344">
        <v>132437.64942</v>
      </c>
      <c r="P662" s="344">
        <v>45770.973560000006</v>
      </c>
      <c r="Q662" s="344">
        <v>31861.085159999999</v>
      </c>
      <c r="R662" s="345">
        <v>77632.058720000001</v>
      </c>
    </row>
    <row r="663" spans="1:18" s="315" customFormat="1">
      <c r="A663" s="341"/>
      <c r="B663" s="341"/>
      <c r="C663" s="341"/>
      <c r="D663" s="336" t="s">
        <v>54</v>
      </c>
      <c r="E663" s="337">
        <v>309</v>
      </c>
      <c r="F663" s="338">
        <v>472.08226000000002</v>
      </c>
      <c r="G663" s="339">
        <v>47.201430000000002</v>
      </c>
      <c r="H663" s="339">
        <v>519.28368999999998</v>
      </c>
      <c r="I663" s="339">
        <v>21436.76066</v>
      </c>
      <c r="J663" s="339">
        <v>21911.070299999999</v>
      </c>
      <c r="K663" s="339">
        <v>43347.830959999999</v>
      </c>
      <c r="L663" s="339">
        <v>21728.03139</v>
      </c>
      <c r="M663" s="339">
        <v>16219.16899</v>
      </c>
      <c r="N663" s="339">
        <v>37947.200380000002</v>
      </c>
      <c r="O663" s="339">
        <v>81814.315029999998</v>
      </c>
      <c r="P663" s="339">
        <v>46440.349549999999</v>
      </c>
      <c r="Q663" s="339">
        <v>2923.42308</v>
      </c>
      <c r="R663" s="340">
        <v>49363.772629999999</v>
      </c>
    </row>
    <row r="664" spans="1:18" s="315" customFormat="1">
      <c r="A664" s="341"/>
      <c r="B664" s="336" t="s">
        <v>17</v>
      </c>
      <c r="C664" s="336" t="s">
        <v>285</v>
      </c>
      <c r="D664" s="336" t="s">
        <v>286</v>
      </c>
      <c r="E664" s="337">
        <v>37</v>
      </c>
      <c r="F664" s="338">
        <v>51924.89056</v>
      </c>
      <c r="G664" s="339">
        <v>26954.458979999999</v>
      </c>
      <c r="H664" s="339">
        <v>78879.34954000001</v>
      </c>
      <c r="I664" s="339">
        <v>52243.769090000002</v>
      </c>
      <c r="J664" s="339">
        <v>13659.082269999999</v>
      </c>
      <c r="K664" s="339">
        <v>65902.851360000001</v>
      </c>
      <c r="L664" s="339">
        <v>39823.124920000002</v>
      </c>
      <c r="M664" s="339">
        <v>9219.2245800000001</v>
      </c>
      <c r="N664" s="339">
        <v>49042.349499999997</v>
      </c>
      <c r="O664" s="339">
        <v>193824.55040000001</v>
      </c>
      <c r="P664" s="339">
        <v>274516.19957</v>
      </c>
      <c r="Q664" s="339">
        <v>2061.5127400000001</v>
      </c>
      <c r="R664" s="340">
        <v>276577.71230999997</v>
      </c>
    </row>
    <row r="665" spans="1:18" s="315" customFormat="1">
      <c r="A665" s="341"/>
      <c r="B665" s="341"/>
      <c r="C665" s="341"/>
      <c r="D665" s="341"/>
      <c r="E665" s="342">
        <v>572</v>
      </c>
      <c r="F665" s="343">
        <v>4.6000000000000001E-4</v>
      </c>
      <c r="G665" s="344">
        <v>0</v>
      </c>
      <c r="H665" s="344">
        <v>4.6000000000000001E-4</v>
      </c>
      <c r="I665" s="344">
        <v>741.37648999999999</v>
      </c>
      <c r="J665" s="344">
        <v>15.859870000000001</v>
      </c>
      <c r="K665" s="344">
        <v>757.23635999999999</v>
      </c>
      <c r="L665" s="344">
        <v>224.07739999999998</v>
      </c>
      <c r="M665" s="344">
        <v>34.152459999999998</v>
      </c>
      <c r="N665" s="344">
        <v>258.22985999999997</v>
      </c>
      <c r="O665" s="344">
        <v>1015.46668</v>
      </c>
      <c r="P665" s="344">
        <v>1357.3873899999999</v>
      </c>
      <c r="Q665" s="344">
        <v>43.958309999999997</v>
      </c>
      <c r="R665" s="345">
        <v>1401.3456999999999</v>
      </c>
    </row>
    <row r="666" spans="1:18" s="315" customFormat="1">
      <c r="A666" s="341"/>
      <c r="B666" s="336" t="s">
        <v>18</v>
      </c>
      <c r="C666" s="336" t="s">
        <v>288</v>
      </c>
      <c r="D666" s="336" t="s">
        <v>288</v>
      </c>
      <c r="E666" s="337">
        <v>375</v>
      </c>
      <c r="F666" s="338">
        <v>74894.373370000001</v>
      </c>
      <c r="G666" s="339">
        <v>4617.7865599999996</v>
      </c>
      <c r="H666" s="339">
        <v>79512.159930000009</v>
      </c>
      <c r="I666" s="339">
        <v>41474.727549999996</v>
      </c>
      <c r="J666" s="339">
        <v>5135.3627000000006</v>
      </c>
      <c r="K666" s="339">
        <v>46610.090250000001</v>
      </c>
      <c r="L666" s="339">
        <v>12971.675359999999</v>
      </c>
      <c r="M666" s="339">
        <v>1639.54546</v>
      </c>
      <c r="N666" s="339">
        <v>14611.22082</v>
      </c>
      <c r="O666" s="339">
        <v>140733.47099999999</v>
      </c>
      <c r="P666" s="339">
        <v>73271.645080000002</v>
      </c>
      <c r="Q666" s="339">
        <v>755.07957999999996</v>
      </c>
      <c r="R666" s="340">
        <v>74026.724659999993</v>
      </c>
    </row>
    <row r="667" spans="1:18" s="315" customFormat="1">
      <c r="A667" s="341"/>
      <c r="B667" s="336" t="s">
        <v>19</v>
      </c>
      <c r="C667" s="336" t="s">
        <v>289</v>
      </c>
      <c r="D667" s="336" t="s">
        <v>289</v>
      </c>
      <c r="E667" s="337">
        <v>100</v>
      </c>
      <c r="F667" s="338">
        <v>6816.2888800000001</v>
      </c>
      <c r="G667" s="339">
        <v>1375.9674199999999</v>
      </c>
      <c r="H667" s="339">
        <v>8192.2562999999991</v>
      </c>
      <c r="I667" s="339">
        <v>40214.922180000001</v>
      </c>
      <c r="J667" s="339">
        <v>9980.9775300000001</v>
      </c>
      <c r="K667" s="339">
        <v>50195.899709999998</v>
      </c>
      <c r="L667" s="339">
        <v>43617.778729999998</v>
      </c>
      <c r="M667" s="339">
        <v>13688.56747</v>
      </c>
      <c r="N667" s="339">
        <v>57306.3462</v>
      </c>
      <c r="O667" s="339">
        <v>115694.50220999999</v>
      </c>
      <c r="P667" s="339">
        <v>32604.797920000001</v>
      </c>
      <c r="Q667" s="339">
        <v>3162.9122499999999</v>
      </c>
      <c r="R667" s="340">
        <v>35767.710169999998</v>
      </c>
    </row>
    <row r="668" spans="1:18" s="315" customFormat="1">
      <c r="A668" s="341"/>
      <c r="B668" s="341"/>
      <c r="C668" s="336" t="s">
        <v>291</v>
      </c>
      <c r="D668" s="336" t="s">
        <v>19</v>
      </c>
      <c r="E668" s="337">
        <v>401</v>
      </c>
      <c r="F668" s="338">
        <v>11447.52196</v>
      </c>
      <c r="G668" s="339">
        <v>5979.7093600000007</v>
      </c>
      <c r="H668" s="339">
        <v>17427.231319999999</v>
      </c>
      <c r="I668" s="339">
        <v>51792.763180000002</v>
      </c>
      <c r="J668" s="339">
        <v>7410.4752099999996</v>
      </c>
      <c r="K668" s="339">
        <v>59203.238389999999</v>
      </c>
      <c r="L668" s="339">
        <v>47145.667369999996</v>
      </c>
      <c r="M668" s="339">
        <v>8834.4738900000011</v>
      </c>
      <c r="N668" s="339">
        <v>55980.141259999997</v>
      </c>
      <c r="O668" s="339">
        <v>132610.61097000001</v>
      </c>
      <c r="P668" s="339">
        <v>59895.519469999999</v>
      </c>
      <c r="Q668" s="339">
        <v>219.30389000000002</v>
      </c>
      <c r="R668" s="340">
        <v>60114.823360000002</v>
      </c>
    </row>
    <row r="669" spans="1:18" s="315" customFormat="1">
      <c r="A669" s="341"/>
      <c r="B669" s="336" t="s">
        <v>20</v>
      </c>
      <c r="C669" s="336" t="s">
        <v>20</v>
      </c>
      <c r="D669" s="336" t="s">
        <v>329</v>
      </c>
      <c r="E669" s="337">
        <v>80</v>
      </c>
      <c r="F669" s="338">
        <v>14037.99741</v>
      </c>
      <c r="G669" s="339">
        <v>1165.6211699999999</v>
      </c>
      <c r="H669" s="339">
        <v>15203.61858</v>
      </c>
      <c r="I669" s="339">
        <v>18252.1495</v>
      </c>
      <c r="J669" s="339">
        <v>1262.6046999999999</v>
      </c>
      <c r="K669" s="339">
        <v>19514.754199999999</v>
      </c>
      <c r="L669" s="339">
        <v>17919.977420000003</v>
      </c>
      <c r="M669" s="339">
        <v>3707.4675499999998</v>
      </c>
      <c r="N669" s="339">
        <v>21627.44497</v>
      </c>
      <c r="O669" s="339">
        <v>56345.817750000002</v>
      </c>
      <c r="P669" s="339">
        <v>21411.111649999999</v>
      </c>
      <c r="Q669" s="339">
        <v>4253.9532399999998</v>
      </c>
      <c r="R669" s="340">
        <v>25665.064890000001</v>
      </c>
    </row>
    <row r="670" spans="1:18" s="315" customFormat="1">
      <c r="A670" s="341"/>
      <c r="B670" s="336" t="s">
        <v>21</v>
      </c>
      <c r="C670" s="336" t="s">
        <v>297</v>
      </c>
      <c r="D670" s="336" t="s">
        <v>297</v>
      </c>
      <c r="E670" s="337">
        <v>447</v>
      </c>
      <c r="F670" s="338">
        <v>3566.6268399999999</v>
      </c>
      <c r="G670" s="339">
        <v>6506.4334800000006</v>
      </c>
      <c r="H670" s="339">
        <v>10073.060320000001</v>
      </c>
      <c r="I670" s="339">
        <v>13272.47575</v>
      </c>
      <c r="J670" s="339">
        <v>2053.7426100000002</v>
      </c>
      <c r="K670" s="339">
        <v>15326.218359999999</v>
      </c>
      <c r="L670" s="339">
        <v>15913.080910000001</v>
      </c>
      <c r="M670" s="339">
        <v>1965.9248799999998</v>
      </c>
      <c r="N670" s="339">
        <v>17879.005789999999</v>
      </c>
      <c r="O670" s="339">
        <v>43278.284469999999</v>
      </c>
      <c r="P670" s="339">
        <v>22993.878359999999</v>
      </c>
      <c r="Q670" s="339">
        <v>854.85906</v>
      </c>
      <c r="R670" s="340">
        <v>23848.737420000001</v>
      </c>
    </row>
    <row r="671" spans="1:18" s="315" customFormat="1">
      <c r="A671" s="341"/>
      <c r="B671" s="341"/>
      <c r="C671" s="336" t="s">
        <v>21</v>
      </c>
      <c r="D671" s="336" t="s">
        <v>21</v>
      </c>
      <c r="E671" s="337">
        <v>9</v>
      </c>
      <c r="F671" s="338">
        <v>66377.989430000001</v>
      </c>
      <c r="G671" s="339">
        <v>39236.769619999999</v>
      </c>
      <c r="H671" s="339">
        <v>105614.75904999999</v>
      </c>
      <c r="I671" s="339">
        <v>79099.852169999998</v>
      </c>
      <c r="J671" s="339">
        <v>16122.415859999999</v>
      </c>
      <c r="K671" s="339">
        <v>95222.268030000007</v>
      </c>
      <c r="L671" s="339">
        <v>35143.838680000001</v>
      </c>
      <c r="M671" s="339">
        <v>21951.3544</v>
      </c>
      <c r="N671" s="339">
        <v>57095.193079999997</v>
      </c>
      <c r="O671" s="339">
        <v>257932.22016</v>
      </c>
      <c r="P671" s="339">
        <v>446587.89831999998</v>
      </c>
      <c r="Q671" s="339">
        <v>19844.962760000002</v>
      </c>
      <c r="R671" s="340">
        <v>466432.86108</v>
      </c>
    </row>
    <row r="672" spans="1:18" s="315" customFormat="1">
      <c r="A672" s="341"/>
      <c r="B672" s="341"/>
      <c r="C672" s="341"/>
      <c r="D672" s="341"/>
      <c r="E672" s="342">
        <v>493</v>
      </c>
      <c r="F672" s="343">
        <v>650.24952000000008</v>
      </c>
      <c r="G672" s="344">
        <v>334.23286999999999</v>
      </c>
      <c r="H672" s="344">
        <v>984.48239000000001</v>
      </c>
      <c r="I672" s="344">
        <v>23823.116719999998</v>
      </c>
      <c r="J672" s="344">
        <v>6204.6936299999998</v>
      </c>
      <c r="K672" s="344">
        <v>30027.81035</v>
      </c>
      <c r="L672" s="344">
        <v>15288.84152</v>
      </c>
      <c r="M672" s="344">
        <v>2625.2626600000003</v>
      </c>
      <c r="N672" s="344">
        <v>17914.104179999998</v>
      </c>
      <c r="O672" s="344">
        <v>48926.396919999999</v>
      </c>
      <c r="P672" s="344">
        <v>46134.883620000001</v>
      </c>
      <c r="Q672" s="344">
        <v>398.03519</v>
      </c>
      <c r="R672" s="345">
        <v>46532.918810000003</v>
      </c>
    </row>
    <row r="673" spans="1:18" s="315" customFormat="1">
      <c r="A673" s="341"/>
      <c r="B673" s="341"/>
      <c r="C673" s="341"/>
      <c r="D673" s="341"/>
      <c r="E673" s="342">
        <v>553</v>
      </c>
      <c r="F673" s="343">
        <v>1143.5481499999999</v>
      </c>
      <c r="G673" s="344">
        <v>73.103210000000004</v>
      </c>
      <c r="H673" s="344">
        <v>1216.6513600000001</v>
      </c>
      <c r="I673" s="344">
        <v>26101.9748</v>
      </c>
      <c r="J673" s="344">
        <v>8073.3669500000005</v>
      </c>
      <c r="K673" s="344">
        <v>34175.34175</v>
      </c>
      <c r="L673" s="344">
        <v>14941.918730000001</v>
      </c>
      <c r="M673" s="344">
        <v>6448.8888499999994</v>
      </c>
      <c r="N673" s="344">
        <v>21390.807579999997</v>
      </c>
      <c r="O673" s="344">
        <v>56782.800689999996</v>
      </c>
      <c r="P673" s="344">
        <v>37637.627810000005</v>
      </c>
      <c r="Q673" s="344">
        <v>3638.68923</v>
      </c>
      <c r="R673" s="345">
        <v>41276.317040000002</v>
      </c>
    </row>
    <row r="674" spans="1:18" s="315" customFormat="1">
      <c r="A674" s="341"/>
      <c r="B674" s="341"/>
      <c r="C674" s="336" t="s">
        <v>301</v>
      </c>
      <c r="D674" s="336" t="s">
        <v>301</v>
      </c>
      <c r="E674" s="337">
        <v>373</v>
      </c>
      <c r="F674" s="338">
        <v>8484.4769099999994</v>
      </c>
      <c r="G674" s="339">
        <v>3290.36861</v>
      </c>
      <c r="H674" s="339">
        <v>11774.845519999999</v>
      </c>
      <c r="I674" s="339">
        <v>27901.110829999998</v>
      </c>
      <c r="J674" s="339">
        <v>4321.7501199999997</v>
      </c>
      <c r="K674" s="339">
        <v>32222.860949999998</v>
      </c>
      <c r="L674" s="339">
        <v>13720.668609999999</v>
      </c>
      <c r="M674" s="339">
        <v>3687.8710799999999</v>
      </c>
      <c r="N674" s="339">
        <v>17408.539690000001</v>
      </c>
      <c r="O674" s="339">
        <v>61406.246159999995</v>
      </c>
      <c r="P674" s="339">
        <v>84446.353159999999</v>
      </c>
      <c r="Q674" s="339">
        <v>1892.9665</v>
      </c>
      <c r="R674" s="340">
        <v>86339.319659999994</v>
      </c>
    </row>
    <row r="675" spans="1:18" s="315" customFormat="1">
      <c r="A675" s="341"/>
      <c r="B675" s="341"/>
      <c r="C675" s="336" t="s">
        <v>302</v>
      </c>
      <c r="D675" s="336" t="s">
        <v>303</v>
      </c>
      <c r="E675" s="337">
        <v>13</v>
      </c>
      <c r="F675" s="338">
        <v>6077.9046200000003</v>
      </c>
      <c r="G675" s="339">
        <v>14680.10082</v>
      </c>
      <c r="H675" s="339">
        <v>20758.005440000001</v>
      </c>
      <c r="I675" s="339">
        <v>42633.741130000002</v>
      </c>
      <c r="J675" s="339">
        <v>6730.6814100000001</v>
      </c>
      <c r="K675" s="339">
        <v>49364.42254</v>
      </c>
      <c r="L675" s="339">
        <v>45276.294350000004</v>
      </c>
      <c r="M675" s="339">
        <v>14884.989720000001</v>
      </c>
      <c r="N675" s="339">
        <v>60161.284070000002</v>
      </c>
      <c r="O675" s="339">
        <v>130283.71205</v>
      </c>
      <c r="P675" s="339">
        <v>42413.732499999998</v>
      </c>
      <c r="Q675" s="339">
        <v>924.3736899999999</v>
      </c>
      <c r="R675" s="340">
        <v>43338.106189999999</v>
      </c>
    </row>
    <row r="676" spans="1:18" s="315" customFormat="1">
      <c r="A676" s="341"/>
      <c r="B676" s="336" t="s">
        <v>22</v>
      </c>
      <c r="C676" s="336" t="s">
        <v>22</v>
      </c>
      <c r="D676" s="336" t="s">
        <v>22</v>
      </c>
      <c r="E676" s="337">
        <v>102</v>
      </c>
      <c r="F676" s="338">
        <v>36679.525179999997</v>
      </c>
      <c r="G676" s="339">
        <v>2305.6450399999999</v>
      </c>
      <c r="H676" s="339">
        <v>38985.17022</v>
      </c>
      <c r="I676" s="339">
        <v>43540.298060000001</v>
      </c>
      <c r="J676" s="339">
        <v>9568.9107899999999</v>
      </c>
      <c r="K676" s="339">
        <v>53109.208850000003</v>
      </c>
      <c r="L676" s="339">
        <v>31482.682199999999</v>
      </c>
      <c r="M676" s="339">
        <v>9748.9204300000001</v>
      </c>
      <c r="N676" s="339">
        <v>41231.602630000001</v>
      </c>
      <c r="O676" s="339">
        <v>133325.9817</v>
      </c>
      <c r="P676" s="339">
        <v>95026.610799999995</v>
      </c>
      <c r="Q676" s="339">
        <v>536.47017000000005</v>
      </c>
      <c r="R676" s="340">
        <v>95563.080969999995</v>
      </c>
    </row>
    <row r="677" spans="1:18" s="315" customFormat="1">
      <c r="A677" s="341"/>
      <c r="B677" s="341"/>
      <c r="C677" s="336" t="s">
        <v>304</v>
      </c>
      <c r="D677" s="336" t="s">
        <v>305</v>
      </c>
      <c r="E677" s="337">
        <v>487</v>
      </c>
      <c r="F677" s="338">
        <v>935.33533999999997</v>
      </c>
      <c r="G677" s="339">
        <v>1573.91823</v>
      </c>
      <c r="H677" s="339">
        <v>2509.2535699999999</v>
      </c>
      <c r="I677" s="339">
        <v>41027.550790000001</v>
      </c>
      <c r="J677" s="339">
        <v>6335.4233400000003</v>
      </c>
      <c r="K677" s="339">
        <v>47362.974130000002</v>
      </c>
      <c r="L677" s="339">
        <v>14271.007180000001</v>
      </c>
      <c r="M677" s="339">
        <v>2835.78881</v>
      </c>
      <c r="N677" s="339">
        <v>17106.795989999999</v>
      </c>
      <c r="O677" s="339">
        <v>66979.023690000002</v>
      </c>
      <c r="P677" s="339">
        <v>20164.706260000003</v>
      </c>
      <c r="Q677" s="339">
        <v>279.36109999999996</v>
      </c>
      <c r="R677" s="340">
        <v>20444.067360000001</v>
      </c>
    </row>
    <row r="678" spans="1:18" s="315" customFormat="1">
      <c r="A678" s="341"/>
      <c r="B678" s="341"/>
      <c r="C678" s="341"/>
      <c r="D678" s="341"/>
      <c r="E678" s="342">
        <v>278</v>
      </c>
      <c r="F678" s="343">
        <v>24498.696680000001</v>
      </c>
      <c r="G678" s="344">
        <v>23021.497800000001</v>
      </c>
      <c r="H678" s="344">
        <v>47520.194479999998</v>
      </c>
      <c r="I678" s="344">
        <v>44585.113509999996</v>
      </c>
      <c r="J678" s="344">
        <v>8486.1686300000001</v>
      </c>
      <c r="K678" s="344">
        <v>53071.282140000003</v>
      </c>
      <c r="L678" s="344">
        <v>25708.884239999999</v>
      </c>
      <c r="M678" s="344">
        <v>5452.0266500000007</v>
      </c>
      <c r="N678" s="344">
        <v>31160.910889999999</v>
      </c>
      <c r="O678" s="344">
        <v>131752.38751</v>
      </c>
      <c r="P678" s="344">
        <v>171739.43446000002</v>
      </c>
      <c r="Q678" s="344">
        <v>10747.74908</v>
      </c>
      <c r="R678" s="345">
        <v>182487.18354</v>
      </c>
    </row>
    <row r="679" spans="1:18" s="315" customFormat="1">
      <c r="A679" s="341"/>
      <c r="B679" s="336" t="s">
        <v>306</v>
      </c>
      <c r="C679" s="336" t="s">
        <v>309</v>
      </c>
      <c r="D679" s="336" t="s">
        <v>309</v>
      </c>
      <c r="E679" s="337">
        <v>419</v>
      </c>
      <c r="F679" s="338">
        <v>26421.200690000001</v>
      </c>
      <c r="G679" s="339">
        <v>240.11692000000002</v>
      </c>
      <c r="H679" s="339">
        <v>26661.317609999998</v>
      </c>
      <c r="I679" s="339">
        <v>13598.14554</v>
      </c>
      <c r="J679" s="339">
        <v>2170.0284900000001</v>
      </c>
      <c r="K679" s="339">
        <v>15768.17403</v>
      </c>
      <c r="L679" s="339">
        <v>6462.3911200000002</v>
      </c>
      <c r="M679" s="339">
        <v>4427.8505800000003</v>
      </c>
      <c r="N679" s="339">
        <v>10890.241699999999</v>
      </c>
      <c r="O679" s="339">
        <v>53319.733340000006</v>
      </c>
      <c r="P679" s="339">
        <v>28367.179670000001</v>
      </c>
      <c r="Q679" s="339">
        <v>170.60728</v>
      </c>
      <c r="R679" s="340">
        <v>28537.786949999998</v>
      </c>
    </row>
    <row r="680" spans="1:18" s="315" customFormat="1">
      <c r="A680" s="341"/>
      <c r="B680" s="341"/>
      <c r="C680" s="336" t="s">
        <v>306</v>
      </c>
      <c r="D680" s="336" t="s">
        <v>312</v>
      </c>
      <c r="E680" s="337">
        <v>45</v>
      </c>
      <c r="F680" s="338">
        <v>47012.182560000001</v>
      </c>
      <c r="G680" s="339">
        <v>2042.8629099999998</v>
      </c>
      <c r="H680" s="339">
        <v>49055.045469999997</v>
      </c>
      <c r="I680" s="339">
        <v>42657.418680000002</v>
      </c>
      <c r="J680" s="339">
        <v>11231.93461</v>
      </c>
      <c r="K680" s="339">
        <v>53889.353289999999</v>
      </c>
      <c r="L680" s="339">
        <v>20120.987219999999</v>
      </c>
      <c r="M680" s="339">
        <v>8226.15942</v>
      </c>
      <c r="N680" s="339">
        <v>28347.146639999999</v>
      </c>
      <c r="O680" s="339">
        <v>131291.5454</v>
      </c>
      <c r="P680" s="339">
        <v>225913.39205000002</v>
      </c>
      <c r="Q680" s="339">
        <v>9360.330539999999</v>
      </c>
      <c r="R680" s="340">
        <v>235273.72258999999</v>
      </c>
    </row>
    <row r="681" spans="1:18" s="315" customFormat="1">
      <c r="A681" s="341"/>
      <c r="B681" s="336" t="s">
        <v>24</v>
      </c>
      <c r="C681" s="336" t="s">
        <v>24</v>
      </c>
      <c r="D681" s="336" t="s">
        <v>24</v>
      </c>
      <c r="E681" s="337">
        <v>101</v>
      </c>
      <c r="F681" s="338">
        <v>35042.432179999996</v>
      </c>
      <c r="G681" s="339">
        <v>11671.14791</v>
      </c>
      <c r="H681" s="339">
        <v>46713.580090000003</v>
      </c>
      <c r="I681" s="339">
        <v>78461.047630000001</v>
      </c>
      <c r="J681" s="339">
        <v>62410.640619999998</v>
      </c>
      <c r="K681" s="339">
        <v>140871.68825000001</v>
      </c>
      <c r="L681" s="339">
        <v>81643.606930000009</v>
      </c>
      <c r="M681" s="339">
        <v>27773.42699</v>
      </c>
      <c r="N681" s="339">
        <v>109417.03392</v>
      </c>
      <c r="O681" s="339">
        <v>297002.30225999997</v>
      </c>
      <c r="P681" s="339">
        <v>185274.29506999999</v>
      </c>
      <c r="Q681" s="339">
        <v>33340.116249999999</v>
      </c>
      <c r="R681" s="340">
        <v>218614.41131999998</v>
      </c>
    </row>
    <row r="682" spans="1:18" s="315" customFormat="1">
      <c r="A682" s="341"/>
      <c r="B682" s="341"/>
      <c r="C682" s="341"/>
      <c r="D682" s="341"/>
      <c r="E682" s="342">
        <v>485</v>
      </c>
      <c r="F682" s="343">
        <v>17.245740000000001</v>
      </c>
      <c r="G682" s="344">
        <v>1.9900599999999999</v>
      </c>
      <c r="H682" s="344">
        <v>19.235799999999998</v>
      </c>
      <c r="I682" s="344">
        <v>9603.8376900000003</v>
      </c>
      <c r="J682" s="344">
        <v>3909.4138199999998</v>
      </c>
      <c r="K682" s="344">
        <v>13513.25151</v>
      </c>
      <c r="L682" s="344">
        <v>8559.9743699999999</v>
      </c>
      <c r="M682" s="344">
        <v>2571.6029800000001</v>
      </c>
      <c r="N682" s="344">
        <v>11131.57735</v>
      </c>
      <c r="O682" s="344">
        <v>24664.06466</v>
      </c>
      <c r="P682" s="344">
        <v>5739.3630000000003</v>
      </c>
      <c r="Q682" s="344">
        <v>256.93304000000001</v>
      </c>
      <c r="R682" s="345">
        <v>5996.2960400000002</v>
      </c>
    </row>
    <row r="683" spans="1:18" s="315" customFormat="1">
      <c r="A683" s="341"/>
      <c r="B683" s="336" t="s">
        <v>25</v>
      </c>
      <c r="C683" s="336" t="s">
        <v>25</v>
      </c>
      <c r="D683" s="336" t="s">
        <v>25</v>
      </c>
      <c r="E683" s="337">
        <v>372</v>
      </c>
      <c r="F683" s="338">
        <v>4402.4828899999993</v>
      </c>
      <c r="G683" s="339">
        <v>1687.3358700000001</v>
      </c>
      <c r="H683" s="339">
        <v>6089.8187600000001</v>
      </c>
      <c r="I683" s="339">
        <v>20348.207030000001</v>
      </c>
      <c r="J683" s="339">
        <v>3594.1356099999998</v>
      </c>
      <c r="K683" s="339">
        <v>23942.342639999999</v>
      </c>
      <c r="L683" s="339">
        <v>12469.57965</v>
      </c>
      <c r="M683" s="339">
        <v>2852.5547999999999</v>
      </c>
      <c r="N683" s="339">
        <v>15322.13445</v>
      </c>
      <c r="O683" s="339">
        <v>45354.295850000002</v>
      </c>
      <c r="P683" s="339">
        <v>54877.607349999998</v>
      </c>
      <c r="Q683" s="339">
        <v>1193.7992199999999</v>
      </c>
      <c r="R683" s="340">
        <v>56071.406569999999</v>
      </c>
    </row>
    <row r="684" spans="1:18" s="315" customFormat="1">
      <c r="A684" s="341"/>
      <c r="B684" s="336" t="s">
        <v>26</v>
      </c>
      <c r="C684" s="336" t="s">
        <v>315</v>
      </c>
      <c r="D684" s="336" t="s">
        <v>316</v>
      </c>
      <c r="E684" s="337">
        <v>569</v>
      </c>
      <c r="F684" s="338">
        <v>0.29361000000000004</v>
      </c>
      <c r="G684" s="339">
        <v>0</v>
      </c>
      <c r="H684" s="339">
        <v>0.29361000000000004</v>
      </c>
      <c r="I684" s="339">
        <v>202.44522000000001</v>
      </c>
      <c r="J684" s="339">
        <v>11.60712</v>
      </c>
      <c r="K684" s="339">
        <v>214.05233999999999</v>
      </c>
      <c r="L684" s="339">
        <v>178.70716000000002</v>
      </c>
      <c r="M684" s="339">
        <v>124.92197999999999</v>
      </c>
      <c r="N684" s="339">
        <v>303.62914000000001</v>
      </c>
      <c r="O684" s="339">
        <v>517.97509000000002</v>
      </c>
      <c r="P684" s="339">
        <v>672.00999000000002</v>
      </c>
      <c r="Q684" s="339">
        <v>19.43413</v>
      </c>
      <c r="R684" s="340">
        <v>691.44412</v>
      </c>
    </row>
    <row r="685" spans="1:18" s="315" customFormat="1">
      <c r="A685" s="341"/>
      <c r="B685" s="341"/>
      <c r="C685" s="341"/>
      <c r="D685" s="336" t="s">
        <v>317</v>
      </c>
      <c r="E685" s="337">
        <v>49</v>
      </c>
      <c r="F685" s="338">
        <v>22086.503550000001</v>
      </c>
      <c r="G685" s="339">
        <v>5224.6963800000003</v>
      </c>
      <c r="H685" s="339">
        <v>27311.199929999999</v>
      </c>
      <c r="I685" s="339">
        <v>46872.289669999998</v>
      </c>
      <c r="J685" s="339">
        <v>10382.24512</v>
      </c>
      <c r="K685" s="339">
        <v>57254.534789999998</v>
      </c>
      <c r="L685" s="339">
        <v>28055.301579999999</v>
      </c>
      <c r="M685" s="339">
        <v>3942.8363599999998</v>
      </c>
      <c r="N685" s="339">
        <v>31998.137940000001</v>
      </c>
      <c r="O685" s="339">
        <v>116563.87265999999</v>
      </c>
      <c r="P685" s="339">
        <v>138175.68952000001</v>
      </c>
      <c r="Q685" s="339">
        <v>1351.0175300000001</v>
      </c>
      <c r="R685" s="340">
        <v>139526.70705000003</v>
      </c>
    </row>
    <row r="686" spans="1:18" s="315" customFormat="1">
      <c r="A686" s="336" t="s">
        <v>330</v>
      </c>
      <c r="B686" s="336" t="s">
        <v>2</v>
      </c>
      <c r="C686" s="336" t="s">
        <v>196</v>
      </c>
      <c r="D686" s="336" t="s">
        <v>196</v>
      </c>
      <c r="E686" s="337">
        <v>398</v>
      </c>
      <c r="F686" s="338">
        <v>0</v>
      </c>
      <c r="G686" s="339">
        <v>0</v>
      </c>
      <c r="H686" s="339">
        <v>0</v>
      </c>
      <c r="I686" s="339">
        <v>2830.3972400000002</v>
      </c>
      <c r="J686" s="339">
        <v>24.27347</v>
      </c>
      <c r="K686" s="339">
        <v>2854.6707099999999</v>
      </c>
      <c r="L686" s="339">
        <v>2012.45453</v>
      </c>
      <c r="M686" s="339">
        <v>0</v>
      </c>
      <c r="N686" s="339">
        <v>2012.45453</v>
      </c>
      <c r="O686" s="339">
        <v>4867.1252400000003</v>
      </c>
      <c r="P686" s="339">
        <v>37310.347009999998</v>
      </c>
      <c r="Q686" s="339">
        <v>0</v>
      </c>
      <c r="R686" s="340">
        <v>37310.347009999998</v>
      </c>
    </row>
    <row r="687" spans="1:18" s="315" customFormat="1">
      <c r="A687" s="341"/>
      <c r="B687" s="341"/>
      <c r="C687" s="336" t="s">
        <v>197</v>
      </c>
      <c r="D687" s="336" t="s">
        <v>197</v>
      </c>
      <c r="E687" s="337">
        <v>371</v>
      </c>
      <c r="F687" s="338">
        <v>1.2054</v>
      </c>
      <c r="G687" s="339">
        <v>0</v>
      </c>
      <c r="H687" s="339">
        <v>1.2054</v>
      </c>
      <c r="I687" s="339">
        <v>4807.8959199999999</v>
      </c>
      <c r="J687" s="339">
        <v>89.762330000000006</v>
      </c>
      <c r="K687" s="339">
        <v>4897.6582500000004</v>
      </c>
      <c r="L687" s="339">
        <v>4862.0290199999999</v>
      </c>
      <c r="M687" s="339">
        <v>0</v>
      </c>
      <c r="N687" s="339">
        <v>4862.0290199999999</v>
      </c>
      <c r="O687" s="339">
        <v>9760.8926699999993</v>
      </c>
      <c r="P687" s="339">
        <v>57009.216369999995</v>
      </c>
      <c r="Q687" s="339">
        <v>0</v>
      </c>
      <c r="R687" s="340">
        <v>57009.216369999995</v>
      </c>
    </row>
    <row r="688" spans="1:18" s="315" customFormat="1">
      <c r="A688" s="341"/>
      <c r="B688" s="341"/>
      <c r="C688" s="336" t="s">
        <v>198</v>
      </c>
      <c r="D688" s="336" t="s">
        <v>199</v>
      </c>
      <c r="E688" s="337">
        <v>362</v>
      </c>
      <c r="F688" s="338">
        <v>4.9030000000000004E-2</v>
      </c>
      <c r="G688" s="339">
        <v>0</v>
      </c>
      <c r="H688" s="339">
        <v>4.9030000000000004E-2</v>
      </c>
      <c r="I688" s="339">
        <v>4568.3314500000006</v>
      </c>
      <c r="J688" s="339">
        <v>172.38032000000001</v>
      </c>
      <c r="K688" s="339">
        <v>4740.7117699999999</v>
      </c>
      <c r="L688" s="339">
        <v>1819.0333999999998</v>
      </c>
      <c r="M688" s="339">
        <v>0</v>
      </c>
      <c r="N688" s="339">
        <v>1819.0333999999998</v>
      </c>
      <c r="O688" s="339">
        <v>6559.7942000000003</v>
      </c>
      <c r="P688" s="339">
        <v>43872.550219999997</v>
      </c>
      <c r="Q688" s="339">
        <v>0</v>
      </c>
      <c r="R688" s="340">
        <v>43872.550219999997</v>
      </c>
    </row>
    <row r="689" spans="1:18" s="315" customFormat="1">
      <c r="A689" s="341"/>
      <c r="B689" s="341"/>
      <c r="C689" s="336" t="s">
        <v>331</v>
      </c>
      <c r="D689" s="336" t="s">
        <v>332</v>
      </c>
      <c r="E689" s="337">
        <v>385</v>
      </c>
      <c r="F689" s="338">
        <v>0</v>
      </c>
      <c r="G689" s="339">
        <v>0</v>
      </c>
      <c r="H689" s="339">
        <v>0</v>
      </c>
      <c r="I689" s="339">
        <v>1215.49297</v>
      </c>
      <c r="J689" s="339">
        <v>4.4673100000000003</v>
      </c>
      <c r="K689" s="339">
        <v>1219.96028</v>
      </c>
      <c r="L689" s="339">
        <v>870.05196999999998</v>
      </c>
      <c r="M689" s="339">
        <v>0</v>
      </c>
      <c r="N689" s="339">
        <v>870.05196999999998</v>
      </c>
      <c r="O689" s="339">
        <v>2090.0122500000002</v>
      </c>
      <c r="P689" s="339">
        <v>21468.620350000001</v>
      </c>
      <c r="Q689" s="339">
        <v>0</v>
      </c>
      <c r="R689" s="340">
        <v>21468.620350000001</v>
      </c>
    </row>
    <row r="690" spans="1:18" s="315" customFormat="1">
      <c r="A690" s="341"/>
      <c r="B690" s="336" t="s">
        <v>3</v>
      </c>
      <c r="C690" s="336" t="s">
        <v>200</v>
      </c>
      <c r="D690" s="336" t="s">
        <v>200</v>
      </c>
      <c r="E690" s="337">
        <v>152</v>
      </c>
      <c r="F690" s="338">
        <v>0.61899999999999999</v>
      </c>
      <c r="G690" s="339">
        <v>0</v>
      </c>
      <c r="H690" s="339">
        <v>0.61899999999999999</v>
      </c>
      <c r="I690" s="339">
        <v>7276.25378</v>
      </c>
      <c r="J690" s="339">
        <v>199.37141</v>
      </c>
      <c r="K690" s="339">
        <v>7475.6251900000007</v>
      </c>
      <c r="L690" s="339">
        <v>5919.4392400000006</v>
      </c>
      <c r="M690" s="339">
        <v>0</v>
      </c>
      <c r="N690" s="339">
        <v>5919.4392400000006</v>
      </c>
      <c r="O690" s="339">
        <v>13395.683429999999</v>
      </c>
      <c r="P690" s="339">
        <v>36370.255850000001</v>
      </c>
      <c r="Q690" s="339">
        <v>0</v>
      </c>
      <c r="R690" s="340">
        <v>36370.255850000001</v>
      </c>
    </row>
    <row r="691" spans="1:18" s="315" customFormat="1">
      <c r="A691" s="341"/>
      <c r="B691" s="341"/>
      <c r="C691" s="336" t="s">
        <v>201</v>
      </c>
      <c r="D691" s="336" t="s">
        <v>201</v>
      </c>
      <c r="E691" s="337">
        <v>68</v>
      </c>
      <c r="F691" s="338">
        <v>5.8009999999999999E-2</v>
      </c>
      <c r="G691" s="339">
        <v>0</v>
      </c>
      <c r="H691" s="339">
        <v>5.8009999999999999E-2</v>
      </c>
      <c r="I691" s="339">
        <v>16977.474879999998</v>
      </c>
      <c r="J691" s="339">
        <v>1159.0651399999999</v>
      </c>
      <c r="K691" s="339">
        <v>18136.54002</v>
      </c>
      <c r="L691" s="339">
        <v>39528.289240000006</v>
      </c>
      <c r="M691" s="339">
        <v>393.81378000000001</v>
      </c>
      <c r="N691" s="339">
        <v>39922.103020000002</v>
      </c>
      <c r="O691" s="339">
        <v>58058.701049999996</v>
      </c>
      <c r="P691" s="339">
        <v>108592.82242</v>
      </c>
      <c r="Q691" s="339">
        <v>0</v>
      </c>
      <c r="R691" s="340">
        <v>108592.82242</v>
      </c>
    </row>
    <row r="692" spans="1:18" s="315" customFormat="1">
      <c r="A692" s="341"/>
      <c r="B692" s="341"/>
      <c r="C692" s="341"/>
      <c r="D692" s="341"/>
      <c r="E692" s="342">
        <v>141</v>
      </c>
      <c r="F692" s="343">
        <v>0.24181</v>
      </c>
      <c r="G692" s="344">
        <v>0.32092000000000004</v>
      </c>
      <c r="H692" s="344">
        <v>0.56273000000000006</v>
      </c>
      <c r="I692" s="344">
        <v>16306.476460000002</v>
      </c>
      <c r="J692" s="344">
        <v>1873.4463999999998</v>
      </c>
      <c r="K692" s="344">
        <v>18179.922859999999</v>
      </c>
      <c r="L692" s="344">
        <v>32922.945110000001</v>
      </c>
      <c r="M692" s="344">
        <v>96.546480000000003</v>
      </c>
      <c r="N692" s="344">
        <v>33019.491589999998</v>
      </c>
      <c r="O692" s="344">
        <v>51199.977180000002</v>
      </c>
      <c r="P692" s="344">
        <v>107474.02889</v>
      </c>
      <c r="Q692" s="344">
        <v>0</v>
      </c>
      <c r="R692" s="345">
        <v>107474.02889</v>
      </c>
    </row>
    <row r="693" spans="1:18" s="315" customFormat="1">
      <c r="A693" s="341"/>
      <c r="B693" s="341"/>
      <c r="C693" s="336" t="s">
        <v>202</v>
      </c>
      <c r="D693" s="336" t="s">
        <v>202</v>
      </c>
      <c r="E693" s="337">
        <v>253</v>
      </c>
      <c r="F693" s="338">
        <v>0.13763</v>
      </c>
      <c r="G693" s="339">
        <v>0</v>
      </c>
      <c r="H693" s="339">
        <v>0.13763</v>
      </c>
      <c r="I693" s="339">
        <v>6044.5758499999993</v>
      </c>
      <c r="J693" s="339">
        <v>822.65710999999999</v>
      </c>
      <c r="K693" s="339">
        <v>6867.2329600000003</v>
      </c>
      <c r="L693" s="339">
        <v>4627.3133699999998</v>
      </c>
      <c r="M693" s="339">
        <v>0</v>
      </c>
      <c r="N693" s="339">
        <v>4627.3133699999998</v>
      </c>
      <c r="O693" s="339">
        <v>11494.68396</v>
      </c>
      <c r="P693" s="339">
        <v>20128.264709999999</v>
      </c>
      <c r="Q693" s="339">
        <v>0</v>
      </c>
      <c r="R693" s="340">
        <v>20128.264709999999</v>
      </c>
    </row>
    <row r="694" spans="1:18" s="315" customFormat="1">
      <c r="A694" s="341"/>
      <c r="B694" s="341"/>
      <c r="C694" s="336" t="s">
        <v>203</v>
      </c>
      <c r="D694" s="336" t="s">
        <v>204</v>
      </c>
      <c r="E694" s="337">
        <v>150</v>
      </c>
      <c r="F694" s="338">
        <v>0</v>
      </c>
      <c r="G694" s="339">
        <v>0</v>
      </c>
      <c r="H694" s="339">
        <v>0</v>
      </c>
      <c r="I694" s="339">
        <v>4200.5401700000002</v>
      </c>
      <c r="J694" s="339">
        <v>74.240300000000005</v>
      </c>
      <c r="K694" s="339">
        <v>4274.7804699999997</v>
      </c>
      <c r="L694" s="339">
        <v>5799.9434600000004</v>
      </c>
      <c r="M694" s="339">
        <v>0</v>
      </c>
      <c r="N694" s="339">
        <v>5799.9434600000004</v>
      </c>
      <c r="O694" s="339">
        <v>10074.72393</v>
      </c>
      <c r="P694" s="339">
        <v>48637.118020000002</v>
      </c>
      <c r="Q694" s="339">
        <v>0</v>
      </c>
      <c r="R694" s="340">
        <v>48637.118020000002</v>
      </c>
    </row>
    <row r="695" spans="1:18" s="315" customFormat="1">
      <c r="A695" s="341"/>
      <c r="B695" s="341"/>
      <c r="C695" s="336" t="s">
        <v>205</v>
      </c>
      <c r="D695" s="336" t="s">
        <v>206</v>
      </c>
      <c r="E695" s="337">
        <v>62</v>
      </c>
      <c r="F695" s="338">
        <v>112.28000999999999</v>
      </c>
      <c r="G695" s="339">
        <v>0</v>
      </c>
      <c r="H695" s="339">
        <v>112.28000999999999</v>
      </c>
      <c r="I695" s="339">
        <v>23642.18808</v>
      </c>
      <c r="J695" s="339">
        <v>1801.96668</v>
      </c>
      <c r="K695" s="339">
        <v>25444.154760000001</v>
      </c>
      <c r="L695" s="339">
        <v>49659.990890000001</v>
      </c>
      <c r="M695" s="339">
        <v>1639.8701999999998</v>
      </c>
      <c r="N695" s="339">
        <v>51299.861090000006</v>
      </c>
      <c r="O695" s="339">
        <v>76856.295859999998</v>
      </c>
      <c r="P695" s="339">
        <v>101575.96709000001</v>
      </c>
      <c r="Q695" s="339">
        <v>0</v>
      </c>
      <c r="R695" s="340">
        <v>101575.96709000001</v>
      </c>
    </row>
    <row r="696" spans="1:18" s="315" customFormat="1">
      <c r="A696" s="341"/>
      <c r="B696" s="341"/>
      <c r="C696" s="341"/>
      <c r="D696" s="336" t="s">
        <v>333</v>
      </c>
      <c r="E696" s="337">
        <v>355</v>
      </c>
      <c r="F696" s="338">
        <v>2.8500000000000001E-2</v>
      </c>
      <c r="G696" s="339">
        <v>0</v>
      </c>
      <c r="H696" s="339">
        <v>2.8500000000000001E-2</v>
      </c>
      <c r="I696" s="339">
        <v>8529.0246300000017</v>
      </c>
      <c r="J696" s="339">
        <v>204.78673000000001</v>
      </c>
      <c r="K696" s="339">
        <v>8733.8113599999997</v>
      </c>
      <c r="L696" s="339">
        <v>5303.7401399999999</v>
      </c>
      <c r="M696" s="339">
        <v>20.875630000000001</v>
      </c>
      <c r="N696" s="339">
        <v>5324.6157699999994</v>
      </c>
      <c r="O696" s="339">
        <v>14058.45563</v>
      </c>
      <c r="P696" s="339">
        <v>69995.205370000011</v>
      </c>
      <c r="Q696" s="339">
        <v>0</v>
      </c>
      <c r="R696" s="340">
        <v>69995.205370000011</v>
      </c>
    </row>
    <row r="697" spans="1:18" s="315" customFormat="1">
      <c r="A697" s="341"/>
      <c r="B697" s="341"/>
      <c r="C697" s="341"/>
      <c r="D697" s="336" t="s">
        <v>205</v>
      </c>
      <c r="E697" s="337">
        <v>297</v>
      </c>
      <c r="F697" s="338">
        <v>0</v>
      </c>
      <c r="G697" s="339">
        <v>0</v>
      </c>
      <c r="H697" s="339">
        <v>0</v>
      </c>
      <c r="I697" s="339">
        <v>6791.0039400000005</v>
      </c>
      <c r="J697" s="339">
        <v>11.89493</v>
      </c>
      <c r="K697" s="339">
        <v>6802.89887</v>
      </c>
      <c r="L697" s="339">
        <v>4921.8631699999996</v>
      </c>
      <c r="M697" s="339">
        <v>21.260450000000002</v>
      </c>
      <c r="N697" s="339">
        <v>4943.1236200000003</v>
      </c>
      <c r="O697" s="339">
        <v>11746.022489999999</v>
      </c>
      <c r="P697" s="339">
        <v>51867.525439999998</v>
      </c>
      <c r="Q697" s="339">
        <v>0</v>
      </c>
      <c r="R697" s="340">
        <v>51867.525439999998</v>
      </c>
    </row>
    <row r="698" spans="1:18" s="315" customFormat="1">
      <c r="A698" s="341"/>
      <c r="B698" s="341"/>
      <c r="C698" s="341"/>
      <c r="D698" s="336" t="s">
        <v>334</v>
      </c>
      <c r="E698" s="337">
        <v>293</v>
      </c>
      <c r="F698" s="338">
        <v>0</v>
      </c>
      <c r="G698" s="339">
        <v>0</v>
      </c>
      <c r="H698" s="339">
        <v>0</v>
      </c>
      <c r="I698" s="339">
        <v>1137.87156</v>
      </c>
      <c r="J698" s="339">
        <v>117.09428999999999</v>
      </c>
      <c r="K698" s="339">
        <v>1254.96585</v>
      </c>
      <c r="L698" s="339">
        <v>320.91058000000004</v>
      </c>
      <c r="M698" s="339">
        <v>0</v>
      </c>
      <c r="N698" s="339">
        <v>320.91058000000004</v>
      </c>
      <c r="O698" s="339">
        <v>1575.87643</v>
      </c>
      <c r="P698" s="339">
        <v>22128.018090000001</v>
      </c>
      <c r="Q698" s="339">
        <v>0</v>
      </c>
      <c r="R698" s="340">
        <v>22128.018090000001</v>
      </c>
    </row>
    <row r="699" spans="1:18" s="315" customFormat="1">
      <c r="A699" s="341"/>
      <c r="B699" s="341"/>
      <c r="C699" s="336" t="s">
        <v>335</v>
      </c>
      <c r="D699" s="336" t="s">
        <v>335</v>
      </c>
      <c r="E699" s="337">
        <v>216</v>
      </c>
      <c r="F699" s="338">
        <v>0</v>
      </c>
      <c r="G699" s="339">
        <v>0</v>
      </c>
      <c r="H699" s="339">
        <v>0</v>
      </c>
      <c r="I699" s="339">
        <v>5552.0757899999999</v>
      </c>
      <c r="J699" s="339">
        <v>196.42858999999999</v>
      </c>
      <c r="K699" s="339">
        <v>5748.5043800000003</v>
      </c>
      <c r="L699" s="339">
        <v>4694.2390500000001</v>
      </c>
      <c r="M699" s="339">
        <v>0</v>
      </c>
      <c r="N699" s="339">
        <v>4694.2390500000001</v>
      </c>
      <c r="O699" s="339">
        <v>10442.74343</v>
      </c>
      <c r="P699" s="339">
        <v>28195.9807</v>
      </c>
      <c r="Q699" s="339">
        <v>0</v>
      </c>
      <c r="R699" s="340">
        <v>28195.9807</v>
      </c>
    </row>
    <row r="700" spans="1:18" s="315" customFormat="1">
      <c r="A700" s="341"/>
      <c r="B700" s="341"/>
      <c r="C700" s="341"/>
      <c r="D700" s="336" t="s">
        <v>336</v>
      </c>
      <c r="E700" s="337">
        <v>178</v>
      </c>
      <c r="F700" s="338">
        <v>0</v>
      </c>
      <c r="G700" s="339">
        <v>0</v>
      </c>
      <c r="H700" s="339">
        <v>0</v>
      </c>
      <c r="I700" s="339">
        <v>147.87351000000001</v>
      </c>
      <c r="J700" s="339">
        <v>2.5000000000000001E-3</v>
      </c>
      <c r="K700" s="339">
        <v>147.87601000000001</v>
      </c>
      <c r="L700" s="339">
        <v>246.56178</v>
      </c>
      <c r="M700" s="339">
        <v>0</v>
      </c>
      <c r="N700" s="339">
        <v>246.56178</v>
      </c>
      <c r="O700" s="339">
        <v>394.43779000000001</v>
      </c>
      <c r="P700" s="339">
        <v>4208.7351900000003</v>
      </c>
      <c r="Q700" s="339">
        <v>0</v>
      </c>
      <c r="R700" s="340">
        <v>4208.7351900000003</v>
      </c>
    </row>
    <row r="701" spans="1:18" s="315" customFormat="1">
      <c r="A701" s="341"/>
      <c r="B701" s="341"/>
      <c r="C701" s="336" t="s">
        <v>337</v>
      </c>
      <c r="D701" s="336" t="s">
        <v>337</v>
      </c>
      <c r="E701" s="337">
        <v>205</v>
      </c>
      <c r="F701" s="338">
        <v>0</v>
      </c>
      <c r="G701" s="339">
        <v>0</v>
      </c>
      <c r="H701" s="339">
        <v>0</v>
      </c>
      <c r="I701" s="339">
        <v>7272.2023099999997</v>
      </c>
      <c r="J701" s="339">
        <v>307.46260999999998</v>
      </c>
      <c r="K701" s="339">
        <v>7579.6649200000002</v>
      </c>
      <c r="L701" s="339">
        <v>11468.05503</v>
      </c>
      <c r="M701" s="339">
        <v>500.59809999999999</v>
      </c>
      <c r="N701" s="339">
        <v>11968.653130000001</v>
      </c>
      <c r="O701" s="339">
        <v>19548.318050000002</v>
      </c>
      <c r="P701" s="339">
        <v>56337.166850000001</v>
      </c>
      <c r="Q701" s="339">
        <v>0</v>
      </c>
      <c r="R701" s="340">
        <v>56337.166850000001</v>
      </c>
    </row>
    <row r="702" spans="1:18" s="315" customFormat="1">
      <c r="A702" s="341"/>
      <c r="B702" s="341"/>
      <c r="C702" s="336" t="s">
        <v>338</v>
      </c>
      <c r="D702" s="336" t="s">
        <v>338</v>
      </c>
      <c r="E702" s="337">
        <v>249</v>
      </c>
      <c r="F702" s="338">
        <v>0</v>
      </c>
      <c r="G702" s="339">
        <v>0</v>
      </c>
      <c r="H702" s="339">
        <v>0</v>
      </c>
      <c r="I702" s="339">
        <v>3924.7090200000002</v>
      </c>
      <c r="J702" s="339">
        <v>206.84452999999999</v>
      </c>
      <c r="K702" s="339">
        <v>4131.5535499999996</v>
      </c>
      <c r="L702" s="339">
        <v>6196.1385</v>
      </c>
      <c r="M702" s="339">
        <v>0</v>
      </c>
      <c r="N702" s="339">
        <v>6196.1385</v>
      </c>
      <c r="O702" s="339">
        <v>10327.692050000001</v>
      </c>
      <c r="P702" s="339">
        <v>37648.554479999999</v>
      </c>
      <c r="Q702" s="339">
        <v>0</v>
      </c>
      <c r="R702" s="340">
        <v>37648.554479999999</v>
      </c>
    </row>
    <row r="703" spans="1:18" s="315" customFormat="1">
      <c r="A703" s="341"/>
      <c r="B703" s="341"/>
      <c r="C703" s="336" t="s">
        <v>339</v>
      </c>
      <c r="D703" s="336" t="s">
        <v>339</v>
      </c>
      <c r="E703" s="337">
        <v>197</v>
      </c>
      <c r="F703" s="338">
        <v>0</v>
      </c>
      <c r="G703" s="339">
        <v>0</v>
      </c>
      <c r="H703" s="339">
        <v>0</v>
      </c>
      <c r="I703" s="339">
        <v>1055.3186599999999</v>
      </c>
      <c r="J703" s="339">
        <v>14.149700000000001</v>
      </c>
      <c r="K703" s="339">
        <v>1069.4683600000001</v>
      </c>
      <c r="L703" s="339">
        <v>1214.3107299999999</v>
      </c>
      <c r="M703" s="339">
        <v>0</v>
      </c>
      <c r="N703" s="339">
        <v>1214.3107299999999</v>
      </c>
      <c r="O703" s="339">
        <v>2283.77909</v>
      </c>
      <c r="P703" s="339">
        <v>15103.880160000001</v>
      </c>
      <c r="Q703" s="339">
        <v>0</v>
      </c>
      <c r="R703" s="340">
        <v>15103.880160000001</v>
      </c>
    </row>
    <row r="704" spans="1:18" s="315" customFormat="1">
      <c r="A704" s="341"/>
      <c r="B704" s="341"/>
      <c r="C704" s="336" t="s">
        <v>340</v>
      </c>
      <c r="D704" s="336" t="s">
        <v>340</v>
      </c>
      <c r="E704" s="337">
        <v>357</v>
      </c>
      <c r="F704" s="338">
        <v>181.17876999999999</v>
      </c>
      <c r="G704" s="339">
        <v>0</v>
      </c>
      <c r="H704" s="339">
        <v>181.17876999999999</v>
      </c>
      <c r="I704" s="339">
        <v>1998.88546</v>
      </c>
      <c r="J704" s="339">
        <v>37.350209999999997</v>
      </c>
      <c r="K704" s="339">
        <v>2036.23567</v>
      </c>
      <c r="L704" s="339">
        <v>3496.7811699999997</v>
      </c>
      <c r="M704" s="339">
        <v>21.893529999999998</v>
      </c>
      <c r="N704" s="339">
        <v>3518.6747</v>
      </c>
      <c r="O704" s="339">
        <v>5736.08914</v>
      </c>
      <c r="P704" s="339">
        <v>15683.114810000001</v>
      </c>
      <c r="Q704" s="339">
        <v>0</v>
      </c>
      <c r="R704" s="340">
        <v>15683.114810000001</v>
      </c>
    </row>
    <row r="705" spans="1:18" s="315" customFormat="1">
      <c r="A705" s="341"/>
      <c r="B705" s="341"/>
      <c r="C705" s="336" t="s">
        <v>341</v>
      </c>
      <c r="D705" s="336" t="s">
        <v>342</v>
      </c>
      <c r="E705" s="337">
        <v>263</v>
      </c>
      <c r="F705" s="338">
        <v>0</v>
      </c>
      <c r="G705" s="339">
        <v>0</v>
      </c>
      <c r="H705" s="339">
        <v>0</v>
      </c>
      <c r="I705" s="339">
        <v>108.82717</v>
      </c>
      <c r="J705" s="339">
        <v>8.09E-3</v>
      </c>
      <c r="K705" s="339">
        <v>108.83525999999999</v>
      </c>
      <c r="L705" s="339">
        <v>184.86749</v>
      </c>
      <c r="M705" s="339">
        <v>0</v>
      </c>
      <c r="N705" s="339">
        <v>184.86749</v>
      </c>
      <c r="O705" s="339">
        <v>293.70274999999998</v>
      </c>
      <c r="P705" s="339">
        <v>5983.3693899999998</v>
      </c>
      <c r="Q705" s="339">
        <v>0</v>
      </c>
      <c r="R705" s="340">
        <v>5983.3693899999998</v>
      </c>
    </row>
    <row r="706" spans="1:18" s="315" customFormat="1">
      <c r="A706" s="341"/>
      <c r="B706" s="341"/>
      <c r="C706" s="336" t="s">
        <v>343</v>
      </c>
      <c r="D706" s="336" t="s">
        <v>343</v>
      </c>
      <c r="E706" s="337">
        <v>294</v>
      </c>
      <c r="F706" s="338">
        <v>0</v>
      </c>
      <c r="G706" s="339">
        <v>0</v>
      </c>
      <c r="H706" s="339">
        <v>0</v>
      </c>
      <c r="I706" s="339">
        <v>9.8342600000000004</v>
      </c>
      <c r="J706" s="339">
        <v>6.8000000000000005E-4</v>
      </c>
      <c r="K706" s="339">
        <v>9.8349400000000013</v>
      </c>
      <c r="L706" s="339">
        <v>0.15827000000000002</v>
      </c>
      <c r="M706" s="339">
        <v>0</v>
      </c>
      <c r="N706" s="339">
        <v>0.15827000000000002</v>
      </c>
      <c r="O706" s="339">
        <v>9.9932099999999995</v>
      </c>
      <c r="P706" s="339">
        <v>3972.63868</v>
      </c>
      <c r="Q706" s="339">
        <v>0</v>
      </c>
      <c r="R706" s="340">
        <v>3972.63868</v>
      </c>
    </row>
    <row r="707" spans="1:18" s="315" customFormat="1">
      <c r="A707" s="341"/>
      <c r="B707" s="336" t="s">
        <v>207</v>
      </c>
      <c r="C707" s="336" t="s">
        <v>208</v>
      </c>
      <c r="D707" s="336" t="s">
        <v>208</v>
      </c>
      <c r="E707" s="337">
        <v>259</v>
      </c>
      <c r="F707" s="338">
        <v>0</v>
      </c>
      <c r="G707" s="339">
        <v>0</v>
      </c>
      <c r="H707" s="339">
        <v>0</v>
      </c>
      <c r="I707" s="339">
        <v>4582.35599</v>
      </c>
      <c r="J707" s="339">
        <v>125.01635</v>
      </c>
      <c r="K707" s="339">
        <v>4707.3723399999999</v>
      </c>
      <c r="L707" s="339">
        <v>6633.7443400000002</v>
      </c>
      <c r="M707" s="339">
        <v>0</v>
      </c>
      <c r="N707" s="339">
        <v>6633.7443400000002</v>
      </c>
      <c r="O707" s="339">
        <v>11341.116679999999</v>
      </c>
      <c r="P707" s="339">
        <v>50485.770400000001</v>
      </c>
      <c r="Q707" s="339">
        <v>0</v>
      </c>
      <c r="R707" s="340">
        <v>50485.770400000001</v>
      </c>
    </row>
    <row r="708" spans="1:18" s="315" customFormat="1">
      <c r="A708" s="341"/>
      <c r="B708" s="341"/>
      <c r="C708" s="341"/>
      <c r="D708" s="336" t="s">
        <v>344</v>
      </c>
      <c r="E708" s="337">
        <v>198</v>
      </c>
      <c r="F708" s="338">
        <v>0</v>
      </c>
      <c r="G708" s="339">
        <v>0</v>
      </c>
      <c r="H708" s="339">
        <v>0</v>
      </c>
      <c r="I708" s="339">
        <v>0.43585000000000002</v>
      </c>
      <c r="J708" s="339">
        <v>0</v>
      </c>
      <c r="K708" s="339">
        <v>0.43585000000000002</v>
      </c>
      <c r="L708" s="339">
        <v>0</v>
      </c>
      <c r="M708" s="339">
        <v>0</v>
      </c>
      <c r="N708" s="339">
        <v>0</v>
      </c>
      <c r="O708" s="339">
        <v>0.43585000000000002</v>
      </c>
      <c r="P708" s="339">
        <v>2419.8421899999998</v>
      </c>
      <c r="Q708" s="339">
        <v>0</v>
      </c>
      <c r="R708" s="340">
        <v>2419.8421899999998</v>
      </c>
    </row>
    <row r="709" spans="1:18" s="315" customFormat="1">
      <c r="A709" s="341"/>
      <c r="B709" s="341"/>
      <c r="C709" s="336" t="s">
        <v>209</v>
      </c>
      <c r="D709" s="336" t="s">
        <v>209</v>
      </c>
      <c r="E709" s="337">
        <v>312</v>
      </c>
      <c r="F709" s="338">
        <v>0</v>
      </c>
      <c r="G709" s="339">
        <v>0</v>
      </c>
      <c r="H709" s="339">
        <v>0</v>
      </c>
      <c r="I709" s="339">
        <v>6295.8875900000003</v>
      </c>
      <c r="J709" s="339">
        <v>198.06173000000001</v>
      </c>
      <c r="K709" s="339">
        <v>6493.9493200000006</v>
      </c>
      <c r="L709" s="339">
        <v>4675.7406100000007</v>
      </c>
      <c r="M709" s="339">
        <v>0</v>
      </c>
      <c r="N709" s="339">
        <v>4675.7406100000007</v>
      </c>
      <c r="O709" s="339">
        <v>11169.68993</v>
      </c>
      <c r="P709" s="339">
        <v>62930.244619999998</v>
      </c>
      <c r="Q709" s="339">
        <v>0</v>
      </c>
      <c r="R709" s="340">
        <v>62930.244619999998</v>
      </c>
    </row>
    <row r="710" spans="1:18" s="315" customFormat="1">
      <c r="A710" s="341"/>
      <c r="B710" s="341"/>
      <c r="C710" s="341"/>
      <c r="D710" s="336" t="s">
        <v>345</v>
      </c>
      <c r="E710" s="337">
        <v>269</v>
      </c>
      <c r="F710" s="338">
        <v>0</v>
      </c>
      <c r="G710" s="339">
        <v>0</v>
      </c>
      <c r="H710" s="339">
        <v>0</v>
      </c>
      <c r="I710" s="339">
        <v>79.192740000000001</v>
      </c>
      <c r="J710" s="339">
        <v>0</v>
      </c>
      <c r="K710" s="339">
        <v>79.192740000000001</v>
      </c>
      <c r="L710" s="339">
        <v>61.387689999999999</v>
      </c>
      <c r="M710" s="339">
        <v>0</v>
      </c>
      <c r="N710" s="339">
        <v>61.387689999999999</v>
      </c>
      <c r="O710" s="339">
        <v>140.58043000000001</v>
      </c>
      <c r="P710" s="339">
        <v>2049.06639</v>
      </c>
      <c r="Q710" s="339">
        <v>0</v>
      </c>
      <c r="R710" s="340">
        <v>2049.06639</v>
      </c>
    </row>
    <row r="711" spans="1:18" s="315" customFormat="1">
      <c r="A711" s="341"/>
      <c r="B711" s="336" t="s">
        <v>5</v>
      </c>
      <c r="C711" s="336" t="s">
        <v>5</v>
      </c>
      <c r="D711" s="336" t="s">
        <v>5</v>
      </c>
      <c r="E711" s="337">
        <v>302</v>
      </c>
      <c r="F711" s="338">
        <v>0</v>
      </c>
      <c r="G711" s="339">
        <v>0</v>
      </c>
      <c r="H711" s="339">
        <v>0</v>
      </c>
      <c r="I711" s="339">
        <v>19426.669140000002</v>
      </c>
      <c r="J711" s="339">
        <v>1931.1398200000001</v>
      </c>
      <c r="K711" s="339">
        <v>21357.808960000002</v>
      </c>
      <c r="L711" s="339">
        <v>28961.888010000002</v>
      </c>
      <c r="M711" s="339">
        <v>4808.0567499999997</v>
      </c>
      <c r="N711" s="339">
        <v>33769.944759999998</v>
      </c>
      <c r="O711" s="339">
        <v>55127.753720000001</v>
      </c>
      <c r="P711" s="339">
        <v>89933.476769999994</v>
      </c>
      <c r="Q711" s="339">
        <v>0</v>
      </c>
      <c r="R711" s="340">
        <v>89933.476769999994</v>
      </c>
    </row>
    <row r="712" spans="1:18" s="315" customFormat="1">
      <c r="A712" s="341"/>
      <c r="B712" s="341"/>
      <c r="C712" s="341"/>
      <c r="D712" s="336" t="s">
        <v>210</v>
      </c>
      <c r="E712" s="337">
        <v>338</v>
      </c>
      <c r="F712" s="338">
        <v>0</v>
      </c>
      <c r="G712" s="339">
        <v>0</v>
      </c>
      <c r="H712" s="339">
        <v>0</v>
      </c>
      <c r="I712" s="339">
        <v>3048.21666</v>
      </c>
      <c r="J712" s="339">
        <v>87.887640000000005</v>
      </c>
      <c r="K712" s="339">
        <v>3136.1043</v>
      </c>
      <c r="L712" s="339">
        <v>641.43498</v>
      </c>
      <c r="M712" s="339">
        <v>28.625360000000001</v>
      </c>
      <c r="N712" s="339">
        <v>670.06034</v>
      </c>
      <c r="O712" s="339">
        <v>3806.16464</v>
      </c>
      <c r="P712" s="339">
        <v>35543.667889999997</v>
      </c>
      <c r="Q712" s="339">
        <v>0</v>
      </c>
      <c r="R712" s="340">
        <v>35543.667889999997</v>
      </c>
    </row>
    <row r="713" spans="1:18" s="315" customFormat="1">
      <c r="A713" s="341"/>
      <c r="B713" s="341"/>
      <c r="C713" s="341"/>
      <c r="D713" s="336" t="s">
        <v>211</v>
      </c>
      <c r="E713" s="337">
        <v>154</v>
      </c>
      <c r="F713" s="338">
        <v>0</v>
      </c>
      <c r="G713" s="339">
        <v>0.14458000000000001</v>
      </c>
      <c r="H713" s="339">
        <v>0.14458000000000001</v>
      </c>
      <c r="I713" s="339">
        <v>12958.112630000001</v>
      </c>
      <c r="J713" s="339">
        <v>1432.91462</v>
      </c>
      <c r="K713" s="339">
        <v>14391.027249999999</v>
      </c>
      <c r="L713" s="339">
        <v>19893.664929999999</v>
      </c>
      <c r="M713" s="339">
        <v>3699.1765099999998</v>
      </c>
      <c r="N713" s="339">
        <v>23592.84144</v>
      </c>
      <c r="O713" s="339">
        <v>37984.013270000003</v>
      </c>
      <c r="P713" s="339">
        <v>65357.889969999997</v>
      </c>
      <c r="Q713" s="339">
        <v>0</v>
      </c>
      <c r="R713" s="340">
        <v>65357.889969999997</v>
      </c>
    </row>
    <row r="714" spans="1:18" s="315" customFormat="1">
      <c r="A714" s="341"/>
      <c r="B714" s="341"/>
      <c r="C714" s="341"/>
      <c r="D714" s="341"/>
      <c r="E714" s="342">
        <v>291</v>
      </c>
      <c r="F714" s="343">
        <v>0</v>
      </c>
      <c r="G714" s="344">
        <v>0</v>
      </c>
      <c r="H714" s="344">
        <v>0</v>
      </c>
      <c r="I714" s="344">
        <v>3814.82537</v>
      </c>
      <c r="J714" s="344">
        <v>83.260530000000003</v>
      </c>
      <c r="K714" s="344">
        <v>3898.0859</v>
      </c>
      <c r="L714" s="344">
        <v>3796.5647400000003</v>
      </c>
      <c r="M714" s="344">
        <v>0</v>
      </c>
      <c r="N714" s="344">
        <v>3796.5647400000003</v>
      </c>
      <c r="O714" s="344">
        <v>7694.6506399999998</v>
      </c>
      <c r="P714" s="344">
        <v>65897.986680000002</v>
      </c>
      <c r="Q714" s="344">
        <v>0</v>
      </c>
      <c r="R714" s="345">
        <v>65897.986680000002</v>
      </c>
    </row>
    <row r="715" spans="1:18" s="315" customFormat="1">
      <c r="A715" s="341"/>
      <c r="B715" s="341"/>
      <c r="C715" s="341"/>
      <c r="D715" s="341"/>
      <c r="E715" s="342">
        <v>358</v>
      </c>
      <c r="F715" s="343">
        <v>0</v>
      </c>
      <c r="G715" s="344">
        <v>0</v>
      </c>
      <c r="H715" s="344">
        <v>0</v>
      </c>
      <c r="I715" s="344">
        <v>1702.40759</v>
      </c>
      <c r="J715" s="344">
        <v>258.29739999999998</v>
      </c>
      <c r="K715" s="344">
        <v>1960.70499</v>
      </c>
      <c r="L715" s="344">
        <v>1359.19686</v>
      </c>
      <c r="M715" s="344">
        <v>0</v>
      </c>
      <c r="N715" s="344">
        <v>1359.19686</v>
      </c>
      <c r="O715" s="344">
        <v>3319.9018500000002</v>
      </c>
      <c r="P715" s="344">
        <v>21841.02403</v>
      </c>
      <c r="Q715" s="344">
        <v>0</v>
      </c>
      <c r="R715" s="345">
        <v>21841.02403</v>
      </c>
    </row>
    <row r="716" spans="1:18" s="315" customFormat="1">
      <c r="A716" s="341"/>
      <c r="B716" s="341"/>
      <c r="C716" s="341"/>
      <c r="D716" s="341"/>
      <c r="E716" s="342">
        <v>395</v>
      </c>
      <c r="F716" s="343">
        <v>0</v>
      </c>
      <c r="G716" s="344">
        <v>0</v>
      </c>
      <c r="H716" s="344">
        <v>0</v>
      </c>
      <c r="I716" s="344">
        <v>2729.41644</v>
      </c>
      <c r="J716" s="344">
        <v>45.745570000000001</v>
      </c>
      <c r="K716" s="344">
        <v>2775.1620099999996</v>
      </c>
      <c r="L716" s="344">
        <v>1692.22732</v>
      </c>
      <c r="M716" s="344">
        <v>0</v>
      </c>
      <c r="N716" s="344">
        <v>1692.22732</v>
      </c>
      <c r="O716" s="344">
        <v>4467.38933</v>
      </c>
      <c r="P716" s="344">
        <v>33467.381480000004</v>
      </c>
      <c r="Q716" s="344">
        <v>0</v>
      </c>
      <c r="R716" s="345">
        <v>33467.381480000004</v>
      </c>
    </row>
    <row r="717" spans="1:18" s="315" customFormat="1">
      <c r="A717" s="341"/>
      <c r="B717" s="341"/>
      <c r="C717" s="341"/>
      <c r="D717" s="336" t="s">
        <v>212</v>
      </c>
      <c r="E717" s="337">
        <v>39</v>
      </c>
      <c r="F717" s="338">
        <v>3.12757</v>
      </c>
      <c r="G717" s="339">
        <v>0</v>
      </c>
      <c r="H717" s="339">
        <v>3.12757</v>
      </c>
      <c r="I717" s="339">
        <v>18059.11465</v>
      </c>
      <c r="J717" s="339">
        <v>934.76969999999994</v>
      </c>
      <c r="K717" s="339">
        <v>18993.88435</v>
      </c>
      <c r="L717" s="339">
        <v>38483.018670000005</v>
      </c>
      <c r="M717" s="339">
        <v>11989.872069999999</v>
      </c>
      <c r="N717" s="339">
        <v>50472.890740000003</v>
      </c>
      <c r="O717" s="339">
        <v>69469.902659999992</v>
      </c>
      <c r="P717" s="339">
        <v>95928.206390000007</v>
      </c>
      <c r="Q717" s="339">
        <v>0</v>
      </c>
      <c r="R717" s="340">
        <v>95928.206390000007</v>
      </c>
    </row>
    <row r="718" spans="1:18" s="315" customFormat="1">
      <c r="A718" s="341"/>
      <c r="B718" s="341"/>
      <c r="C718" s="341"/>
      <c r="D718" s="336" t="s">
        <v>346</v>
      </c>
      <c r="E718" s="337">
        <v>223</v>
      </c>
      <c r="F718" s="338">
        <v>0</v>
      </c>
      <c r="G718" s="339">
        <v>0</v>
      </c>
      <c r="H718" s="339">
        <v>0</v>
      </c>
      <c r="I718" s="339">
        <v>3290.72912</v>
      </c>
      <c r="J718" s="339">
        <v>272.36709000000002</v>
      </c>
      <c r="K718" s="339">
        <v>3563.0962100000002</v>
      </c>
      <c r="L718" s="339">
        <v>2453.7542999999996</v>
      </c>
      <c r="M718" s="339">
        <v>41.167650000000002</v>
      </c>
      <c r="N718" s="339">
        <v>2494.9219500000004</v>
      </c>
      <c r="O718" s="339">
        <v>6058.0181600000005</v>
      </c>
      <c r="P718" s="339">
        <v>87607.029490000001</v>
      </c>
      <c r="Q718" s="339">
        <v>0</v>
      </c>
      <c r="R718" s="340">
        <v>87607.029490000001</v>
      </c>
    </row>
    <row r="719" spans="1:18" s="315" customFormat="1">
      <c r="A719" s="341"/>
      <c r="B719" s="341"/>
      <c r="C719" s="341"/>
      <c r="D719" s="336" t="s">
        <v>62</v>
      </c>
      <c r="E719" s="337">
        <v>93</v>
      </c>
      <c r="F719" s="338">
        <v>0.14709</v>
      </c>
      <c r="G719" s="339">
        <v>0</v>
      </c>
      <c r="H719" s="339">
        <v>0.14709</v>
      </c>
      <c r="I719" s="339">
        <v>7440.6465099999996</v>
      </c>
      <c r="J719" s="339">
        <v>713.96713</v>
      </c>
      <c r="K719" s="339">
        <v>8154.6136399999996</v>
      </c>
      <c r="L719" s="339">
        <v>3698.88157</v>
      </c>
      <c r="M719" s="339">
        <v>217.75246999999999</v>
      </c>
      <c r="N719" s="339">
        <v>3916.6340399999999</v>
      </c>
      <c r="O719" s="339">
        <v>12071.394769999999</v>
      </c>
      <c r="P719" s="339">
        <v>81913.234120000008</v>
      </c>
      <c r="Q719" s="339">
        <v>447.58769000000001</v>
      </c>
      <c r="R719" s="340">
        <v>82360.821810000009</v>
      </c>
    </row>
    <row r="720" spans="1:18" s="315" customFormat="1">
      <c r="A720" s="341"/>
      <c r="B720" s="341"/>
      <c r="C720" s="341"/>
      <c r="D720" s="336" t="s">
        <v>213</v>
      </c>
      <c r="E720" s="337">
        <v>231</v>
      </c>
      <c r="F720" s="338">
        <v>0</v>
      </c>
      <c r="G720" s="339">
        <v>0</v>
      </c>
      <c r="H720" s="339">
        <v>0</v>
      </c>
      <c r="I720" s="339">
        <v>3923.2527700000001</v>
      </c>
      <c r="J720" s="339">
        <v>648.10206000000005</v>
      </c>
      <c r="K720" s="339">
        <v>4571.3548300000002</v>
      </c>
      <c r="L720" s="339">
        <v>3201.1285899999998</v>
      </c>
      <c r="M720" s="339">
        <v>123.97477000000001</v>
      </c>
      <c r="N720" s="339">
        <v>3325.1033600000001</v>
      </c>
      <c r="O720" s="339">
        <v>7896.4581900000003</v>
      </c>
      <c r="P720" s="339">
        <v>55021.374929999998</v>
      </c>
      <c r="Q720" s="339">
        <v>0</v>
      </c>
      <c r="R720" s="340">
        <v>55021.374929999998</v>
      </c>
    </row>
    <row r="721" spans="1:18" s="315" customFormat="1">
      <c r="A721" s="341"/>
      <c r="B721" s="341"/>
      <c r="C721" s="341"/>
      <c r="D721" s="341"/>
      <c r="E721" s="342">
        <v>359</v>
      </c>
      <c r="F721" s="343">
        <v>0</v>
      </c>
      <c r="G721" s="344">
        <v>0</v>
      </c>
      <c r="H721" s="344">
        <v>0</v>
      </c>
      <c r="I721" s="344">
        <v>2095.89363</v>
      </c>
      <c r="J721" s="344">
        <v>96.475149999999999</v>
      </c>
      <c r="K721" s="344">
        <v>2192.3687799999998</v>
      </c>
      <c r="L721" s="344">
        <v>648.95816000000002</v>
      </c>
      <c r="M721" s="344">
        <v>0</v>
      </c>
      <c r="N721" s="344">
        <v>648.95816000000002</v>
      </c>
      <c r="O721" s="344">
        <v>2841.3269399999999</v>
      </c>
      <c r="P721" s="344">
        <v>43078.427090000005</v>
      </c>
      <c r="Q721" s="344">
        <v>0</v>
      </c>
      <c r="R721" s="345">
        <v>43078.427090000005</v>
      </c>
    </row>
    <row r="722" spans="1:18" s="315" customFormat="1">
      <c r="A722" s="341"/>
      <c r="B722" s="341"/>
      <c r="C722" s="341"/>
      <c r="D722" s="336" t="s">
        <v>214</v>
      </c>
      <c r="E722" s="337">
        <v>347</v>
      </c>
      <c r="F722" s="338">
        <v>0</v>
      </c>
      <c r="G722" s="339">
        <v>0</v>
      </c>
      <c r="H722" s="339">
        <v>0</v>
      </c>
      <c r="I722" s="339">
        <v>4171.4817899999998</v>
      </c>
      <c r="J722" s="339">
        <v>427.68021999999996</v>
      </c>
      <c r="K722" s="339">
        <v>4599.16201</v>
      </c>
      <c r="L722" s="339">
        <v>2701.3949300000004</v>
      </c>
      <c r="M722" s="339">
        <v>252.89707000000001</v>
      </c>
      <c r="N722" s="339">
        <v>2954.2919999999999</v>
      </c>
      <c r="O722" s="339">
        <v>7553.4540099999995</v>
      </c>
      <c r="P722" s="339">
        <v>50205.936649999996</v>
      </c>
      <c r="Q722" s="339">
        <v>0</v>
      </c>
      <c r="R722" s="340">
        <v>50205.936649999996</v>
      </c>
    </row>
    <row r="723" spans="1:18" s="315" customFormat="1">
      <c r="A723" s="341"/>
      <c r="B723" s="341"/>
      <c r="C723" s="341"/>
      <c r="D723" s="336" t="s">
        <v>347</v>
      </c>
      <c r="E723" s="337">
        <v>369</v>
      </c>
      <c r="F723" s="338">
        <v>0</v>
      </c>
      <c r="G723" s="339">
        <v>0</v>
      </c>
      <c r="H723" s="339">
        <v>0</v>
      </c>
      <c r="I723" s="339">
        <v>1924.0474099999999</v>
      </c>
      <c r="J723" s="339">
        <v>6.0068599999999996</v>
      </c>
      <c r="K723" s="339">
        <v>1930.0542700000001</v>
      </c>
      <c r="L723" s="339">
        <v>1498.4562700000001</v>
      </c>
      <c r="M723" s="339">
        <v>0</v>
      </c>
      <c r="N723" s="339">
        <v>1498.4562700000001</v>
      </c>
      <c r="O723" s="339">
        <v>3428.5105400000002</v>
      </c>
      <c r="P723" s="339">
        <v>39257.316189999998</v>
      </c>
      <c r="Q723" s="339">
        <v>0</v>
      </c>
      <c r="R723" s="340">
        <v>39257.316189999998</v>
      </c>
    </row>
    <row r="724" spans="1:18" s="315" customFormat="1">
      <c r="A724" s="341"/>
      <c r="B724" s="341"/>
      <c r="C724" s="341"/>
      <c r="D724" s="336" t="s">
        <v>348</v>
      </c>
      <c r="E724" s="337">
        <v>370</v>
      </c>
      <c r="F724" s="338">
        <v>0</v>
      </c>
      <c r="G724" s="339">
        <v>0</v>
      </c>
      <c r="H724" s="339">
        <v>0</v>
      </c>
      <c r="I724" s="339">
        <v>2557.9992200000002</v>
      </c>
      <c r="J724" s="339">
        <v>39.908449999999995</v>
      </c>
      <c r="K724" s="339">
        <v>2597.9076700000001</v>
      </c>
      <c r="L724" s="339">
        <v>2027.22244</v>
      </c>
      <c r="M724" s="339">
        <v>0</v>
      </c>
      <c r="N724" s="339">
        <v>2027.22244</v>
      </c>
      <c r="O724" s="339">
        <v>4625.1301100000001</v>
      </c>
      <c r="P724" s="339">
        <v>23926.621829999996</v>
      </c>
      <c r="Q724" s="339">
        <v>0</v>
      </c>
      <c r="R724" s="340">
        <v>23926.621829999996</v>
      </c>
    </row>
    <row r="725" spans="1:18" s="315" customFormat="1">
      <c r="A725" s="341"/>
      <c r="B725" s="341"/>
      <c r="C725" s="341"/>
      <c r="D725" s="336" t="s">
        <v>215</v>
      </c>
      <c r="E725" s="337">
        <v>364</v>
      </c>
      <c r="F725" s="338">
        <v>0</v>
      </c>
      <c r="G725" s="339">
        <v>0</v>
      </c>
      <c r="H725" s="339">
        <v>0</v>
      </c>
      <c r="I725" s="339">
        <v>5302.3313600000001</v>
      </c>
      <c r="J725" s="339">
        <v>222.03743</v>
      </c>
      <c r="K725" s="339">
        <v>5524.3687900000004</v>
      </c>
      <c r="L725" s="339">
        <v>1594.6945600000001</v>
      </c>
      <c r="M725" s="339">
        <v>150.21600000000001</v>
      </c>
      <c r="N725" s="339">
        <v>1744.91056</v>
      </c>
      <c r="O725" s="339">
        <v>7269.2793499999998</v>
      </c>
      <c r="P725" s="339">
        <v>86966.960819999993</v>
      </c>
      <c r="Q725" s="339">
        <v>0</v>
      </c>
      <c r="R725" s="340">
        <v>86966.960819999993</v>
      </c>
    </row>
    <row r="726" spans="1:18" s="315" customFormat="1">
      <c r="A726" s="341"/>
      <c r="B726" s="341"/>
      <c r="C726" s="336" t="s">
        <v>218</v>
      </c>
      <c r="D726" s="336" t="s">
        <v>218</v>
      </c>
      <c r="E726" s="337">
        <v>258</v>
      </c>
      <c r="F726" s="338">
        <v>0</v>
      </c>
      <c r="G726" s="339">
        <v>0</v>
      </c>
      <c r="H726" s="339">
        <v>0</v>
      </c>
      <c r="I726" s="339">
        <v>2510.9990200000002</v>
      </c>
      <c r="J726" s="339">
        <v>23.191119999999998</v>
      </c>
      <c r="K726" s="339">
        <v>2534.1901400000002</v>
      </c>
      <c r="L726" s="339">
        <v>1715.75839</v>
      </c>
      <c r="M726" s="339">
        <v>11.55796</v>
      </c>
      <c r="N726" s="339">
        <v>1727.3163500000001</v>
      </c>
      <c r="O726" s="339">
        <v>4261.5064900000007</v>
      </c>
      <c r="P726" s="339">
        <v>53298.916450000004</v>
      </c>
      <c r="Q726" s="339">
        <v>0</v>
      </c>
      <c r="R726" s="340">
        <v>53298.916450000004</v>
      </c>
    </row>
    <row r="727" spans="1:18" s="315" customFormat="1">
      <c r="A727" s="341"/>
      <c r="B727" s="341"/>
      <c r="C727" s="336" t="s">
        <v>298</v>
      </c>
      <c r="D727" s="336" t="s">
        <v>349</v>
      </c>
      <c r="E727" s="337">
        <v>274</v>
      </c>
      <c r="F727" s="338">
        <v>0</v>
      </c>
      <c r="G727" s="339">
        <v>0</v>
      </c>
      <c r="H727" s="339">
        <v>0</v>
      </c>
      <c r="I727" s="339">
        <v>1319.8630500000002</v>
      </c>
      <c r="J727" s="339">
        <v>56.712629999999997</v>
      </c>
      <c r="K727" s="339">
        <v>1376.5756799999999</v>
      </c>
      <c r="L727" s="339">
        <v>876.70590000000004</v>
      </c>
      <c r="M727" s="339">
        <v>0</v>
      </c>
      <c r="N727" s="339">
        <v>876.70590000000004</v>
      </c>
      <c r="O727" s="339">
        <v>2253.2815799999998</v>
      </c>
      <c r="P727" s="339">
        <v>20938.899690000002</v>
      </c>
      <c r="Q727" s="339">
        <v>0</v>
      </c>
      <c r="R727" s="340">
        <v>20938.899690000002</v>
      </c>
    </row>
    <row r="728" spans="1:18" s="315" customFormat="1">
      <c r="A728" s="341"/>
      <c r="B728" s="341"/>
      <c r="C728" s="341"/>
      <c r="D728" s="336" t="s">
        <v>350</v>
      </c>
      <c r="E728" s="337">
        <v>331</v>
      </c>
      <c r="F728" s="338">
        <v>0</v>
      </c>
      <c r="G728" s="339">
        <v>0</v>
      </c>
      <c r="H728" s="339">
        <v>0</v>
      </c>
      <c r="I728" s="339">
        <v>1.8153299999999999</v>
      </c>
      <c r="J728" s="339">
        <v>1.74E-3</v>
      </c>
      <c r="K728" s="339">
        <v>1.81707</v>
      </c>
      <c r="L728" s="339">
        <v>0.51419999999999999</v>
      </c>
      <c r="M728" s="339">
        <v>0</v>
      </c>
      <c r="N728" s="339">
        <v>0.51419999999999999</v>
      </c>
      <c r="O728" s="339">
        <v>2.33127</v>
      </c>
      <c r="P728" s="339">
        <v>2087.9374899999998</v>
      </c>
      <c r="Q728" s="339">
        <v>0</v>
      </c>
      <c r="R728" s="340">
        <v>2087.9374899999998</v>
      </c>
    </row>
    <row r="729" spans="1:18" s="315" customFormat="1">
      <c r="A729" s="341"/>
      <c r="B729" s="341"/>
      <c r="C729" s="336" t="s">
        <v>219</v>
      </c>
      <c r="D729" s="336" t="s">
        <v>220</v>
      </c>
      <c r="E729" s="337">
        <v>94</v>
      </c>
      <c r="F729" s="338">
        <v>28.436240000000002</v>
      </c>
      <c r="G729" s="339">
        <v>0</v>
      </c>
      <c r="H729" s="339">
        <v>28.436240000000002</v>
      </c>
      <c r="I729" s="339">
        <v>5706.6377899999998</v>
      </c>
      <c r="J729" s="339">
        <v>25.98612</v>
      </c>
      <c r="K729" s="339">
        <v>5732.6239100000003</v>
      </c>
      <c r="L729" s="339">
        <v>2333.0487599999997</v>
      </c>
      <c r="M729" s="339">
        <v>177.64823999999999</v>
      </c>
      <c r="N729" s="339">
        <v>2510.6970000000001</v>
      </c>
      <c r="O729" s="339">
        <v>8271.7571500000013</v>
      </c>
      <c r="P729" s="339">
        <v>80715.098989999999</v>
      </c>
      <c r="Q729" s="339">
        <v>0</v>
      </c>
      <c r="R729" s="340">
        <v>80715.098989999999</v>
      </c>
    </row>
    <row r="730" spans="1:18" s="315" customFormat="1">
      <c r="A730" s="341"/>
      <c r="B730" s="341"/>
      <c r="C730" s="336" t="s">
        <v>221</v>
      </c>
      <c r="D730" s="336" t="s">
        <v>351</v>
      </c>
      <c r="E730" s="337">
        <v>255</v>
      </c>
      <c r="F730" s="338">
        <v>0</v>
      </c>
      <c r="G730" s="339">
        <v>0</v>
      </c>
      <c r="H730" s="339">
        <v>0</v>
      </c>
      <c r="I730" s="339">
        <v>2881.6644999999999</v>
      </c>
      <c r="J730" s="339">
        <v>441.52121999999997</v>
      </c>
      <c r="K730" s="339">
        <v>3323.1857200000004</v>
      </c>
      <c r="L730" s="339">
        <v>1522.6354899999999</v>
      </c>
      <c r="M730" s="339">
        <v>0</v>
      </c>
      <c r="N730" s="339">
        <v>1522.6354899999999</v>
      </c>
      <c r="O730" s="339">
        <v>4845.8212100000001</v>
      </c>
      <c r="P730" s="339">
        <v>38705.712319999999</v>
      </c>
      <c r="Q730" s="339">
        <v>0</v>
      </c>
      <c r="R730" s="340">
        <v>38705.712319999999</v>
      </c>
    </row>
    <row r="731" spans="1:18" s="315" customFormat="1">
      <c r="A731" s="341"/>
      <c r="B731" s="341"/>
      <c r="C731" s="341"/>
      <c r="D731" s="336" t="s">
        <v>222</v>
      </c>
      <c r="E731" s="337">
        <v>124</v>
      </c>
      <c r="F731" s="338">
        <v>0</v>
      </c>
      <c r="G731" s="339">
        <v>0</v>
      </c>
      <c r="H731" s="339">
        <v>0</v>
      </c>
      <c r="I731" s="339">
        <v>3515.7562699999999</v>
      </c>
      <c r="J731" s="339">
        <v>986.94484999999997</v>
      </c>
      <c r="K731" s="339">
        <v>4502.7011199999997</v>
      </c>
      <c r="L731" s="339">
        <v>4494.0725899999998</v>
      </c>
      <c r="M731" s="339">
        <v>291.99771000000004</v>
      </c>
      <c r="N731" s="339">
        <v>4786.0702999999994</v>
      </c>
      <c r="O731" s="339">
        <v>9288.7714199999991</v>
      </c>
      <c r="P731" s="339">
        <v>54953.991110000003</v>
      </c>
      <c r="Q731" s="339">
        <v>0</v>
      </c>
      <c r="R731" s="340">
        <v>54953.991110000003</v>
      </c>
    </row>
    <row r="732" spans="1:18" s="315" customFormat="1">
      <c r="A732" s="341"/>
      <c r="B732" s="341"/>
      <c r="C732" s="341"/>
      <c r="D732" s="336" t="s">
        <v>352</v>
      </c>
      <c r="E732" s="337">
        <v>177</v>
      </c>
      <c r="F732" s="338">
        <v>0</v>
      </c>
      <c r="G732" s="339">
        <v>0</v>
      </c>
      <c r="H732" s="339">
        <v>0</v>
      </c>
      <c r="I732" s="339">
        <v>594.92044999999996</v>
      </c>
      <c r="J732" s="339">
        <v>1.44E-2</v>
      </c>
      <c r="K732" s="339">
        <v>594.93484999999998</v>
      </c>
      <c r="L732" s="339">
        <v>559.41832999999997</v>
      </c>
      <c r="M732" s="339">
        <v>0</v>
      </c>
      <c r="N732" s="339">
        <v>559.41832999999997</v>
      </c>
      <c r="O732" s="339">
        <v>1154.3531799999998</v>
      </c>
      <c r="P732" s="339">
        <v>16689.68275</v>
      </c>
      <c r="Q732" s="339">
        <v>0</v>
      </c>
      <c r="R732" s="340">
        <v>16689.68275</v>
      </c>
    </row>
    <row r="733" spans="1:18" s="315" customFormat="1">
      <c r="A733" s="341"/>
      <c r="B733" s="336" t="s">
        <v>6</v>
      </c>
      <c r="C733" s="336" t="s">
        <v>223</v>
      </c>
      <c r="D733" s="336" t="s">
        <v>6</v>
      </c>
      <c r="E733" s="337">
        <v>95</v>
      </c>
      <c r="F733" s="338">
        <v>0.71645000000000003</v>
      </c>
      <c r="G733" s="339">
        <v>0</v>
      </c>
      <c r="H733" s="339">
        <v>0.71645000000000003</v>
      </c>
      <c r="I733" s="339">
        <v>8700.1855599999999</v>
      </c>
      <c r="J733" s="339">
        <v>101.10577000000001</v>
      </c>
      <c r="K733" s="339">
        <v>8801.29133</v>
      </c>
      <c r="L733" s="339">
        <v>6358.1105599999992</v>
      </c>
      <c r="M733" s="339">
        <v>0</v>
      </c>
      <c r="N733" s="339">
        <v>6358.1105599999992</v>
      </c>
      <c r="O733" s="339">
        <v>15160.118339999999</v>
      </c>
      <c r="P733" s="339">
        <v>88325.77098999999</v>
      </c>
      <c r="Q733" s="339">
        <v>0</v>
      </c>
      <c r="R733" s="340">
        <v>88325.77098999999</v>
      </c>
    </row>
    <row r="734" spans="1:18" s="315" customFormat="1">
      <c r="A734" s="341"/>
      <c r="B734" s="341"/>
      <c r="C734" s="341"/>
      <c r="D734" s="341"/>
      <c r="E734" s="342">
        <v>142</v>
      </c>
      <c r="F734" s="343">
        <v>28.222279999999998</v>
      </c>
      <c r="G734" s="344">
        <v>0</v>
      </c>
      <c r="H734" s="344">
        <v>28.222279999999998</v>
      </c>
      <c r="I734" s="344">
        <v>3829.5672200000004</v>
      </c>
      <c r="J734" s="344">
        <v>8.3880200000000009</v>
      </c>
      <c r="K734" s="344">
        <v>3837.9552400000002</v>
      </c>
      <c r="L734" s="344">
        <v>1982.4318899999998</v>
      </c>
      <c r="M734" s="344">
        <v>0</v>
      </c>
      <c r="N734" s="344">
        <v>1982.4318899999998</v>
      </c>
      <c r="O734" s="344">
        <v>5848.60941</v>
      </c>
      <c r="P734" s="344">
        <v>68889.646469999992</v>
      </c>
      <c r="Q734" s="344">
        <v>0</v>
      </c>
      <c r="R734" s="345">
        <v>68889.646469999992</v>
      </c>
    </row>
    <row r="735" spans="1:18" s="315" customFormat="1">
      <c r="A735" s="341"/>
      <c r="B735" s="341"/>
      <c r="C735" s="336" t="s">
        <v>353</v>
      </c>
      <c r="D735" s="336" t="s">
        <v>353</v>
      </c>
      <c r="E735" s="337">
        <v>192</v>
      </c>
      <c r="F735" s="338">
        <v>0</v>
      </c>
      <c r="G735" s="339">
        <v>0</v>
      </c>
      <c r="H735" s="339">
        <v>0</v>
      </c>
      <c r="I735" s="339">
        <v>5684.7915199999998</v>
      </c>
      <c r="J735" s="339">
        <v>354.98071000000004</v>
      </c>
      <c r="K735" s="339">
        <v>6039.7722300000005</v>
      </c>
      <c r="L735" s="339">
        <v>5242.8718200000003</v>
      </c>
      <c r="M735" s="339">
        <v>0</v>
      </c>
      <c r="N735" s="339">
        <v>5242.8718200000003</v>
      </c>
      <c r="O735" s="339">
        <v>11282.644050000001</v>
      </c>
      <c r="P735" s="339">
        <v>53368.884170000005</v>
      </c>
      <c r="Q735" s="339">
        <v>0</v>
      </c>
      <c r="R735" s="340">
        <v>53368.884170000005</v>
      </c>
    </row>
    <row r="736" spans="1:18" s="315" customFormat="1">
      <c r="A736" s="341"/>
      <c r="B736" s="341"/>
      <c r="C736" s="336" t="s">
        <v>354</v>
      </c>
      <c r="D736" s="336" t="s">
        <v>355</v>
      </c>
      <c r="E736" s="337">
        <v>377</v>
      </c>
      <c r="F736" s="338">
        <v>0</v>
      </c>
      <c r="G736" s="339">
        <v>0</v>
      </c>
      <c r="H736" s="339">
        <v>0</v>
      </c>
      <c r="I736" s="339">
        <v>240.12431000000001</v>
      </c>
      <c r="J736" s="339">
        <v>0</v>
      </c>
      <c r="K736" s="339">
        <v>240.12431000000001</v>
      </c>
      <c r="L736" s="339">
        <v>0.75038000000000005</v>
      </c>
      <c r="M736" s="339">
        <v>0</v>
      </c>
      <c r="N736" s="339">
        <v>0.75038000000000005</v>
      </c>
      <c r="O736" s="339">
        <v>240.87469000000002</v>
      </c>
      <c r="P736" s="339">
        <v>7746.2905199999996</v>
      </c>
      <c r="Q736" s="339">
        <v>0</v>
      </c>
      <c r="R736" s="340">
        <v>7746.2905199999996</v>
      </c>
    </row>
    <row r="737" spans="1:18" s="315" customFormat="1">
      <c r="A737" s="341"/>
      <c r="B737" s="341"/>
      <c r="C737" s="336" t="s">
        <v>356</v>
      </c>
      <c r="D737" s="336" t="s">
        <v>356</v>
      </c>
      <c r="E737" s="337">
        <v>335</v>
      </c>
      <c r="F737" s="338">
        <v>0</v>
      </c>
      <c r="G737" s="339">
        <v>0</v>
      </c>
      <c r="H737" s="339">
        <v>0</v>
      </c>
      <c r="I737" s="339">
        <v>14.681239999999999</v>
      </c>
      <c r="J737" s="339">
        <v>0</v>
      </c>
      <c r="K737" s="339">
        <v>14.681239999999999</v>
      </c>
      <c r="L737" s="339">
        <v>0</v>
      </c>
      <c r="M737" s="339">
        <v>0</v>
      </c>
      <c r="N737" s="339">
        <v>0</v>
      </c>
      <c r="O737" s="339">
        <v>14.681239999999999</v>
      </c>
      <c r="P737" s="339">
        <v>2668.8129199999998</v>
      </c>
      <c r="Q737" s="339">
        <v>0</v>
      </c>
      <c r="R737" s="340">
        <v>2668.8129199999998</v>
      </c>
    </row>
    <row r="738" spans="1:18" s="315" customFormat="1">
      <c r="A738" s="341"/>
      <c r="B738" s="336" t="s">
        <v>7</v>
      </c>
      <c r="C738" s="336" t="s">
        <v>357</v>
      </c>
      <c r="D738" s="336" t="s">
        <v>357</v>
      </c>
      <c r="E738" s="337">
        <v>243</v>
      </c>
      <c r="F738" s="338">
        <v>2.3565200000000002</v>
      </c>
      <c r="G738" s="339">
        <v>0</v>
      </c>
      <c r="H738" s="339">
        <v>2.3565200000000002</v>
      </c>
      <c r="I738" s="339">
        <v>8276.6392400000004</v>
      </c>
      <c r="J738" s="339">
        <v>33.36233</v>
      </c>
      <c r="K738" s="339">
        <v>8310.0015700000004</v>
      </c>
      <c r="L738" s="339">
        <v>4251.6880599999995</v>
      </c>
      <c r="M738" s="339">
        <v>0</v>
      </c>
      <c r="N738" s="339">
        <v>4251.6880599999995</v>
      </c>
      <c r="O738" s="339">
        <v>12564.04615</v>
      </c>
      <c r="P738" s="339">
        <v>50323.294299999994</v>
      </c>
      <c r="Q738" s="339">
        <v>0</v>
      </c>
      <c r="R738" s="340">
        <v>50323.294299999994</v>
      </c>
    </row>
    <row r="739" spans="1:18" s="315" customFormat="1">
      <c r="A739" s="341"/>
      <c r="B739" s="341"/>
      <c r="C739" s="336" t="s">
        <v>7</v>
      </c>
      <c r="D739" s="336" t="s">
        <v>7</v>
      </c>
      <c r="E739" s="337">
        <v>140</v>
      </c>
      <c r="F739" s="338">
        <v>0.18187</v>
      </c>
      <c r="G739" s="339">
        <v>0</v>
      </c>
      <c r="H739" s="339">
        <v>0.18187</v>
      </c>
      <c r="I739" s="339">
        <v>12757.547259999999</v>
      </c>
      <c r="J739" s="339">
        <v>753.96084999999994</v>
      </c>
      <c r="K739" s="339">
        <v>13511.508109999999</v>
      </c>
      <c r="L739" s="339">
        <v>27420.376840000001</v>
      </c>
      <c r="M739" s="339">
        <v>37.304499999999997</v>
      </c>
      <c r="N739" s="339">
        <v>27457.681339999999</v>
      </c>
      <c r="O739" s="339">
        <v>40969.371319999998</v>
      </c>
      <c r="P739" s="339">
        <v>143026.45071</v>
      </c>
      <c r="Q739" s="339">
        <v>439.53323</v>
      </c>
      <c r="R739" s="340">
        <v>143465.98394000001</v>
      </c>
    </row>
    <row r="740" spans="1:18" s="315" customFormat="1">
      <c r="A740" s="341"/>
      <c r="B740" s="341"/>
      <c r="C740" s="341"/>
      <c r="D740" s="341"/>
      <c r="E740" s="342">
        <v>300</v>
      </c>
      <c r="F740" s="343">
        <v>1.1368699999999998</v>
      </c>
      <c r="G740" s="344">
        <v>0</v>
      </c>
      <c r="H740" s="344">
        <v>1.1368699999999998</v>
      </c>
      <c r="I740" s="344">
        <v>9259.9835000000003</v>
      </c>
      <c r="J740" s="344">
        <v>521.52655000000004</v>
      </c>
      <c r="K740" s="344">
        <v>9781.5100500000008</v>
      </c>
      <c r="L740" s="344">
        <v>12069.18167</v>
      </c>
      <c r="M740" s="344">
        <v>6.8278299999999996</v>
      </c>
      <c r="N740" s="344">
        <v>12076.0095</v>
      </c>
      <c r="O740" s="344">
        <v>21858.656420000003</v>
      </c>
      <c r="P740" s="344">
        <v>100485.29931999999</v>
      </c>
      <c r="Q740" s="344">
        <v>0</v>
      </c>
      <c r="R740" s="345">
        <v>100485.29931999999</v>
      </c>
    </row>
    <row r="741" spans="1:18" s="315" customFormat="1">
      <c r="A741" s="341"/>
      <c r="B741" s="341"/>
      <c r="C741" s="336" t="s">
        <v>358</v>
      </c>
      <c r="D741" s="336" t="s">
        <v>358</v>
      </c>
      <c r="E741" s="337">
        <v>151</v>
      </c>
      <c r="F741" s="338">
        <v>0</v>
      </c>
      <c r="G741" s="339">
        <v>0</v>
      </c>
      <c r="H741" s="339">
        <v>0</v>
      </c>
      <c r="I741" s="339">
        <v>4106.0096299999996</v>
      </c>
      <c r="J741" s="339">
        <v>115.41923</v>
      </c>
      <c r="K741" s="339">
        <v>4221.42886</v>
      </c>
      <c r="L741" s="339">
        <v>2595.49604</v>
      </c>
      <c r="M741" s="339">
        <v>0</v>
      </c>
      <c r="N741" s="339">
        <v>2595.49604</v>
      </c>
      <c r="O741" s="339">
        <v>6816.9249</v>
      </c>
      <c r="P741" s="339">
        <v>38422.695959999997</v>
      </c>
      <c r="Q741" s="339">
        <v>0</v>
      </c>
      <c r="R741" s="340">
        <v>38422.695959999997</v>
      </c>
    </row>
    <row r="742" spans="1:18" s="315" customFormat="1">
      <c r="A742" s="341"/>
      <c r="B742" s="341"/>
      <c r="C742" s="341"/>
      <c r="D742" s="336" t="s">
        <v>359</v>
      </c>
      <c r="E742" s="337">
        <v>271</v>
      </c>
      <c r="F742" s="338">
        <v>0</v>
      </c>
      <c r="G742" s="339">
        <v>0</v>
      </c>
      <c r="H742" s="339">
        <v>0</v>
      </c>
      <c r="I742" s="339">
        <v>47.095559999999999</v>
      </c>
      <c r="J742" s="339">
        <v>5.1200000000000004E-3</v>
      </c>
      <c r="K742" s="339">
        <v>47.100679999999997</v>
      </c>
      <c r="L742" s="339">
        <v>0.5</v>
      </c>
      <c r="M742" s="339">
        <v>0</v>
      </c>
      <c r="N742" s="339">
        <v>0.5</v>
      </c>
      <c r="O742" s="339">
        <v>47.600679999999997</v>
      </c>
      <c r="P742" s="339">
        <v>3080.0347000000002</v>
      </c>
      <c r="Q742" s="339">
        <v>0</v>
      </c>
      <c r="R742" s="340">
        <v>3080.0347000000002</v>
      </c>
    </row>
    <row r="743" spans="1:18" s="315" customFormat="1">
      <c r="A743" s="341"/>
      <c r="B743" s="341"/>
      <c r="C743" s="336" t="s">
        <v>224</v>
      </c>
      <c r="D743" s="336" t="s">
        <v>224</v>
      </c>
      <c r="E743" s="337">
        <v>172</v>
      </c>
      <c r="F743" s="338">
        <v>0</v>
      </c>
      <c r="G743" s="339">
        <v>0</v>
      </c>
      <c r="H743" s="339">
        <v>0</v>
      </c>
      <c r="I743" s="339">
        <v>4307.5847400000002</v>
      </c>
      <c r="J743" s="339">
        <v>60.46284</v>
      </c>
      <c r="K743" s="339">
        <v>4368.0475800000004</v>
      </c>
      <c r="L743" s="339">
        <v>3968.5265199999999</v>
      </c>
      <c r="M743" s="339">
        <v>74.254499999999993</v>
      </c>
      <c r="N743" s="339">
        <v>4042.7810199999999</v>
      </c>
      <c r="O743" s="339">
        <v>8410.8285999999989</v>
      </c>
      <c r="P743" s="339">
        <v>96759.35259000001</v>
      </c>
      <c r="Q743" s="339">
        <v>0</v>
      </c>
      <c r="R743" s="340">
        <v>96759.35259000001</v>
      </c>
    </row>
    <row r="744" spans="1:18" s="315" customFormat="1">
      <c r="A744" s="341"/>
      <c r="B744" s="341"/>
      <c r="C744" s="341"/>
      <c r="D744" s="336" t="s">
        <v>360</v>
      </c>
      <c r="E744" s="337">
        <v>402</v>
      </c>
      <c r="F744" s="338">
        <v>0</v>
      </c>
      <c r="G744" s="339">
        <v>0</v>
      </c>
      <c r="H744" s="339">
        <v>0</v>
      </c>
      <c r="I744" s="339">
        <v>3.18371</v>
      </c>
      <c r="J744" s="339">
        <v>0</v>
      </c>
      <c r="K744" s="339">
        <v>3.18371</v>
      </c>
      <c r="L744" s="339">
        <v>0.35620999999999997</v>
      </c>
      <c r="M744" s="339">
        <v>0</v>
      </c>
      <c r="N744" s="339">
        <v>0.35620999999999997</v>
      </c>
      <c r="O744" s="339">
        <v>3.53992</v>
      </c>
      <c r="P744" s="339">
        <v>5799.7403800000002</v>
      </c>
      <c r="Q744" s="339">
        <v>0</v>
      </c>
      <c r="R744" s="340">
        <v>5799.7403800000002</v>
      </c>
    </row>
    <row r="745" spans="1:18" s="315" customFormat="1">
      <c r="A745" s="341"/>
      <c r="B745" s="341"/>
      <c r="C745" s="341"/>
      <c r="D745" s="336" t="s">
        <v>361</v>
      </c>
      <c r="E745" s="337">
        <v>287</v>
      </c>
      <c r="F745" s="338">
        <v>0</v>
      </c>
      <c r="G745" s="339">
        <v>0</v>
      </c>
      <c r="H745" s="339">
        <v>0</v>
      </c>
      <c r="I745" s="339">
        <v>23.776869999999999</v>
      </c>
      <c r="J745" s="339">
        <v>1.57E-3</v>
      </c>
      <c r="K745" s="339">
        <v>23.77844</v>
      </c>
      <c r="L745" s="339">
        <v>0</v>
      </c>
      <c r="M745" s="339">
        <v>0</v>
      </c>
      <c r="N745" s="339">
        <v>0</v>
      </c>
      <c r="O745" s="339">
        <v>23.77844</v>
      </c>
      <c r="P745" s="339">
        <v>7067.1740199999995</v>
      </c>
      <c r="Q745" s="339">
        <v>0</v>
      </c>
      <c r="R745" s="340">
        <v>7067.1740199999995</v>
      </c>
    </row>
    <row r="746" spans="1:18" s="315" customFormat="1">
      <c r="A746" s="341"/>
      <c r="B746" s="341"/>
      <c r="C746" s="336" t="s">
        <v>362</v>
      </c>
      <c r="D746" s="336" t="s">
        <v>362</v>
      </c>
      <c r="E746" s="337">
        <v>280</v>
      </c>
      <c r="F746" s="338">
        <v>0</v>
      </c>
      <c r="G746" s="339">
        <v>0</v>
      </c>
      <c r="H746" s="339">
        <v>0</v>
      </c>
      <c r="I746" s="339">
        <v>5888.1105700000007</v>
      </c>
      <c r="J746" s="339">
        <v>145.22423999999998</v>
      </c>
      <c r="K746" s="339">
        <v>6033.3348099999994</v>
      </c>
      <c r="L746" s="339">
        <v>2192.96333</v>
      </c>
      <c r="M746" s="339">
        <v>17.12039</v>
      </c>
      <c r="N746" s="339">
        <v>2210.0837200000001</v>
      </c>
      <c r="O746" s="339">
        <v>8243.4185300000008</v>
      </c>
      <c r="P746" s="339">
        <v>50810.591100000005</v>
      </c>
      <c r="Q746" s="339">
        <v>0</v>
      </c>
      <c r="R746" s="340">
        <v>50810.591100000005</v>
      </c>
    </row>
    <row r="747" spans="1:18" s="315" customFormat="1">
      <c r="A747" s="341"/>
      <c r="B747" s="341"/>
      <c r="C747" s="336" t="s">
        <v>363</v>
      </c>
      <c r="D747" s="336" t="s">
        <v>364</v>
      </c>
      <c r="E747" s="337">
        <v>213</v>
      </c>
      <c r="F747" s="338">
        <v>0</v>
      </c>
      <c r="G747" s="339">
        <v>0</v>
      </c>
      <c r="H747" s="339">
        <v>0</v>
      </c>
      <c r="I747" s="339">
        <v>6532.30933</v>
      </c>
      <c r="J747" s="339">
        <v>215.70704999999998</v>
      </c>
      <c r="K747" s="339">
        <v>6748.01638</v>
      </c>
      <c r="L747" s="339">
        <v>2410.4952799999996</v>
      </c>
      <c r="M747" s="339">
        <v>3.7554000000000003</v>
      </c>
      <c r="N747" s="339">
        <v>2414.2506800000001</v>
      </c>
      <c r="O747" s="339">
        <v>9162.2670600000001</v>
      </c>
      <c r="P747" s="339">
        <v>79371.587079999998</v>
      </c>
      <c r="Q747" s="339">
        <v>0</v>
      </c>
      <c r="R747" s="340">
        <v>79371.587079999998</v>
      </c>
    </row>
    <row r="748" spans="1:18" s="315" customFormat="1">
      <c r="A748" s="341"/>
      <c r="B748" s="341"/>
      <c r="C748" s="336" t="s">
        <v>225</v>
      </c>
      <c r="D748" s="336" t="s">
        <v>225</v>
      </c>
      <c r="E748" s="337">
        <v>83</v>
      </c>
      <c r="F748" s="338">
        <v>313.99763999999999</v>
      </c>
      <c r="G748" s="339">
        <v>0</v>
      </c>
      <c r="H748" s="339">
        <v>313.99763999999999</v>
      </c>
      <c r="I748" s="339">
        <v>8707.0673100000004</v>
      </c>
      <c r="J748" s="339">
        <v>17.042310000000001</v>
      </c>
      <c r="K748" s="339">
        <v>8724.1096199999993</v>
      </c>
      <c r="L748" s="339">
        <v>2805.8523</v>
      </c>
      <c r="M748" s="339">
        <v>81.717500000000001</v>
      </c>
      <c r="N748" s="339">
        <v>2887.5697999999998</v>
      </c>
      <c r="O748" s="339">
        <v>11925.67706</v>
      </c>
      <c r="P748" s="339">
        <v>76941.482489999995</v>
      </c>
      <c r="Q748" s="339">
        <v>0</v>
      </c>
      <c r="R748" s="340">
        <v>76941.482489999995</v>
      </c>
    </row>
    <row r="749" spans="1:18" s="315" customFormat="1">
      <c r="A749" s="341"/>
      <c r="B749" s="341"/>
      <c r="C749" s="341"/>
      <c r="D749" s="341"/>
      <c r="E749" s="342">
        <v>221</v>
      </c>
      <c r="F749" s="343">
        <v>1.0360499999999999</v>
      </c>
      <c r="G749" s="344">
        <v>0</v>
      </c>
      <c r="H749" s="344">
        <v>1.0360499999999999</v>
      </c>
      <c r="I749" s="344">
        <v>6326.22282</v>
      </c>
      <c r="J749" s="344">
        <v>81.143029999999996</v>
      </c>
      <c r="K749" s="344">
        <v>6407.3658499999992</v>
      </c>
      <c r="L749" s="344">
        <v>3442.7767400000002</v>
      </c>
      <c r="M749" s="344">
        <v>0</v>
      </c>
      <c r="N749" s="344">
        <v>3442.7767400000002</v>
      </c>
      <c r="O749" s="344">
        <v>9851.1786400000001</v>
      </c>
      <c r="P749" s="344">
        <v>71629.096340000004</v>
      </c>
      <c r="Q749" s="344">
        <v>0</v>
      </c>
      <c r="R749" s="345">
        <v>71629.096340000004</v>
      </c>
    </row>
    <row r="750" spans="1:18" s="315" customFormat="1">
      <c r="A750" s="341"/>
      <c r="B750" s="341"/>
      <c r="C750" s="336" t="s">
        <v>336</v>
      </c>
      <c r="D750" s="336" t="s">
        <v>365</v>
      </c>
      <c r="E750" s="337">
        <v>171</v>
      </c>
      <c r="F750" s="338">
        <v>0</v>
      </c>
      <c r="G750" s="339">
        <v>0</v>
      </c>
      <c r="H750" s="339">
        <v>0</v>
      </c>
      <c r="I750" s="339">
        <v>126.77117</v>
      </c>
      <c r="J750" s="339">
        <v>80.307249999999996</v>
      </c>
      <c r="K750" s="339">
        <v>207.07842000000002</v>
      </c>
      <c r="L750" s="339">
        <v>24.266560000000002</v>
      </c>
      <c r="M750" s="339">
        <v>273.12</v>
      </c>
      <c r="N750" s="339">
        <v>297.38655999999997</v>
      </c>
      <c r="O750" s="339">
        <v>504.46497999999997</v>
      </c>
      <c r="P750" s="339">
        <v>18765.017540000001</v>
      </c>
      <c r="Q750" s="339">
        <v>0</v>
      </c>
      <c r="R750" s="340">
        <v>18765.017540000001</v>
      </c>
    </row>
    <row r="751" spans="1:18" s="315" customFormat="1">
      <c r="A751" s="341"/>
      <c r="B751" s="341"/>
      <c r="C751" s="336" t="s">
        <v>366</v>
      </c>
      <c r="D751" s="336" t="s">
        <v>366</v>
      </c>
      <c r="E751" s="337">
        <v>199</v>
      </c>
      <c r="F751" s="338">
        <v>0</v>
      </c>
      <c r="G751" s="339">
        <v>0</v>
      </c>
      <c r="H751" s="339">
        <v>0</v>
      </c>
      <c r="I751" s="339">
        <v>40.291339999999998</v>
      </c>
      <c r="J751" s="339">
        <v>2.7000000000000001E-3</v>
      </c>
      <c r="K751" s="339">
        <v>40.294040000000003</v>
      </c>
      <c r="L751" s="339">
        <v>29</v>
      </c>
      <c r="M751" s="339">
        <v>0</v>
      </c>
      <c r="N751" s="339">
        <v>29</v>
      </c>
      <c r="O751" s="339">
        <v>69.294039999999995</v>
      </c>
      <c r="P751" s="339">
        <v>7102.6124800000007</v>
      </c>
      <c r="Q751" s="339">
        <v>0</v>
      </c>
      <c r="R751" s="340">
        <v>7102.6124800000007</v>
      </c>
    </row>
    <row r="752" spans="1:18" s="315" customFormat="1">
      <c r="A752" s="341"/>
      <c r="B752" s="341"/>
      <c r="C752" s="336" t="s">
        <v>70</v>
      </c>
      <c r="D752" s="336" t="s">
        <v>70</v>
      </c>
      <c r="E752" s="337">
        <v>326</v>
      </c>
      <c r="F752" s="338">
        <v>0</v>
      </c>
      <c r="G752" s="339">
        <v>0</v>
      </c>
      <c r="H752" s="339">
        <v>0</v>
      </c>
      <c r="I752" s="339">
        <v>1676.7618600000001</v>
      </c>
      <c r="J752" s="339">
        <v>1.81</v>
      </c>
      <c r="K752" s="339">
        <v>1678.57186</v>
      </c>
      <c r="L752" s="339">
        <v>2301.0851499999999</v>
      </c>
      <c r="M752" s="339">
        <v>0</v>
      </c>
      <c r="N752" s="339">
        <v>2301.0851499999999</v>
      </c>
      <c r="O752" s="339">
        <v>3979.6570099999999</v>
      </c>
      <c r="P752" s="339">
        <v>15389.968199999999</v>
      </c>
      <c r="Q752" s="339">
        <v>0</v>
      </c>
      <c r="R752" s="340">
        <v>15389.968199999999</v>
      </c>
    </row>
    <row r="753" spans="1:18" s="315" customFormat="1">
      <c r="A753" s="341"/>
      <c r="B753" s="341"/>
      <c r="C753" s="341"/>
      <c r="D753" s="336" t="s">
        <v>367</v>
      </c>
      <c r="E753" s="337">
        <v>200</v>
      </c>
      <c r="F753" s="338">
        <v>0</v>
      </c>
      <c r="G753" s="339">
        <v>0</v>
      </c>
      <c r="H753" s="339">
        <v>0</v>
      </c>
      <c r="I753" s="339">
        <v>6.5422399999999996</v>
      </c>
      <c r="J753" s="339">
        <v>2.8300000000000001E-3</v>
      </c>
      <c r="K753" s="339">
        <v>6.5450699999999999</v>
      </c>
      <c r="L753" s="339">
        <v>0.18447</v>
      </c>
      <c r="M753" s="339">
        <v>0</v>
      </c>
      <c r="N753" s="339">
        <v>0.18447</v>
      </c>
      <c r="O753" s="339">
        <v>6.7295400000000001</v>
      </c>
      <c r="P753" s="339">
        <v>6683.1242699999993</v>
      </c>
      <c r="Q753" s="339">
        <v>0</v>
      </c>
      <c r="R753" s="340">
        <v>6683.1242699999993</v>
      </c>
    </row>
    <row r="754" spans="1:18" s="315" customFormat="1">
      <c r="A754" s="341"/>
      <c r="B754" s="341"/>
      <c r="C754" s="336" t="s">
        <v>368</v>
      </c>
      <c r="D754" s="336" t="s">
        <v>368</v>
      </c>
      <c r="E754" s="337">
        <v>266</v>
      </c>
      <c r="F754" s="338">
        <v>0</v>
      </c>
      <c r="G754" s="339">
        <v>0</v>
      </c>
      <c r="H754" s="339">
        <v>0</v>
      </c>
      <c r="I754" s="339">
        <v>199.35408999999999</v>
      </c>
      <c r="J754" s="339">
        <v>0</v>
      </c>
      <c r="K754" s="339">
        <v>199.35408999999999</v>
      </c>
      <c r="L754" s="339">
        <v>40.207660000000004</v>
      </c>
      <c r="M754" s="339">
        <v>0</v>
      </c>
      <c r="N754" s="339">
        <v>40.207660000000004</v>
      </c>
      <c r="O754" s="339">
        <v>239.56174999999999</v>
      </c>
      <c r="P754" s="339">
        <v>13988.431050000001</v>
      </c>
      <c r="Q754" s="339">
        <v>0</v>
      </c>
      <c r="R754" s="340">
        <v>13988.431050000001</v>
      </c>
    </row>
    <row r="755" spans="1:18" s="315" customFormat="1">
      <c r="A755" s="341"/>
      <c r="B755" s="341"/>
      <c r="C755" s="336" t="s">
        <v>369</v>
      </c>
      <c r="D755" s="336" t="s">
        <v>369</v>
      </c>
      <c r="E755" s="337">
        <v>387</v>
      </c>
      <c r="F755" s="338">
        <v>1.4867999999999999</v>
      </c>
      <c r="G755" s="339">
        <v>0</v>
      </c>
      <c r="H755" s="339">
        <v>1.4867999999999999</v>
      </c>
      <c r="I755" s="339">
        <v>4610.3234299999995</v>
      </c>
      <c r="J755" s="339">
        <v>299.78828999999996</v>
      </c>
      <c r="K755" s="339">
        <v>4910.1117199999999</v>
      </c>
      <c r="L755" s="339">
        <v>2247.8690999999999</v>
      </c>
      <c r="M755" s="339">
        <v>0</v>
      </c>
      <c r="N755" s="339">
        <v>2247.8690999999999</v>
      </c>
      <c r="O755" s="339">
        <v>7159.4676200000004</v>
      </c>
      <c r="P755" s="339">
        <v>35610.026729999998</v>
      </c>
      <c r="Q755" s="339">
        <v>0</v>
      </c>
      <c r="R755" s="340">
        <v>35610.026729999998</v>
      </c>
    </row>
    <row r="756" spans="1:18" s="315" customFormat="1">
      <c r="A756" s="341"/>
      <c r="B756" s="336" t="s">
        <v>8</v>
      </c>
      <c r="C756" s="336" t="s">
        <v>226</v>
      </c>
      <c r="D756" s="336" t="s">
        <v>8</v>
      </c>
      <c r="E756" s="337">
        <v>19</v>
      </c>
      <c r="F756" s="338">
        <v>529.88675000000001</v>
      </c>
      <c r="G756" s="339">
        <v>0</v>
      </c>
      <c r="H756" s="339">
        <v>529.88675000000001</v>
      </c>
      <c r="I756" s="339">
        <v>5682.7099400000006</v>
      </c>
      <c r="J756" s="339">
        <v>920.56326000000001</v>
      </c>
      <c r="K756" s="339">
        <v>6603.2732000000005</v>
      </c>
      <c r="L756" s="339">
        <v>11438.362939999999</v>
      </c>
      <c r="M756" s="339">
        <v>418.32978000000003</v>
      </c>
      <c r="N756" s="339">
        <v>11856.692720000001</v>
      </c>
      <c r="O756" s="339">
        <v>18989.85267</v>
      </c>
      <c r="P756" s="339">
        <v>29351.411530000001</v>
      </c>
      <c r="Q756" s="339">
        <v>0</v>
      </c>
      <c r="R756" s="340">
        <v>29351.411530000001</v>
      </c>
    </row>
    <row r="757" spans="1:18" s="315" customFormat="1">
      <c r="A757" s="341"/>
      <c r="B757" s="341"/>
      <c r="C757" s="341"/>
      <c r="D757" s="341"/>
      <c r="E757" s="342">
        <v>115</v>
      </c>
      <c r="F757" s="343">
        <v>83.280470000000008</v>
      </c>
      <c r="G757" s="344">
        <v>16.41226</v>
      </c>
      <c r="H757" s="344">
        <v>99.692729999999997</v>
      </c>
      <c r="I757" s="344">
        <v>21147.71747</v>
      </c>
      <c r="J757" s="344">
        <v>1830.6393799999998</v>
      </c>
      <c r="K757" s="344">
        <v>22978.35685</v>
      </c>
      <c r="L757" s="344">
        <v>72686.483229999998</v>
      </c>
      <c r="M757" s="344">
        <v>4661.0142000000005</v>
      </c>
      <c r="N757" s="344">
        <v>77347.497430000003</v>
      </c>
      <c r="O757" s="344">
        <v>100425.54701000001</v>
      </c>
      <c r="P757" s="344">
        <v>58111.347549999999</v>
      </c>
      <c r="Q757" s="344">
        <v>0</v>
      </c>
      <c r="R757" s="345">
        <v>58111.347549999999</v>
      </c>
    </row>
    <row r="758" spans="1:18" s="315" customFormat="1">
      <c r="A758" s="341"/>
      <c r="B758" s="341"/>
      <c r="C758" s="341"/>
      <c r="D758" s="341"/>
      <c r="E758" s="342">
        <v>375</v>
      </c>
      <c r="F758" s="343">
        <v>9.2799999999999994E-2</v>
      </c>
      <c r="G758" s="344">
        <v>0</v>
      </c>
      <c r="H758" s="344">
        <v>9.2799999999999994E-2</v>
      </c>
      <c r="I758" s="344">
        <v>6735.8578799999996</v>
      </c>
      <c r="J758" s="344">
        <v>396.51319999999998</v>
      </c>
      <c r="K758" s="344">
        <v>7132.3710799999999</v>
      </c>
      <c r="L758" s="344">
        <v>11595.44197</v>
      </c>
      <c r="M758" s="344">
        <v>622.4519499999999</v>
      </c>
      <c r="N758" s="344">
        <v>12217.89392</v>
      </c>
      <c r="O758" s="344">
        <v>19350.357800000002</v>
      </c>
      <c r="P758" s="344">
        <v>35221.47249</v>
      </c>
      <c r="Q758" s="344">
        <v>0</v>
      </c>
      <c r="R758" s="345">
        <v>35221.47249</v>
      </c>
    </row>
    <row r="759" spans="1:18" s="315" customFormat="1">
      <c r="A759" s="341"/>
      <c r="B759" s="341"/>
      <c r="C759" s="341"/>
      <c r="D759" s="336" t="s">
        <v>96</v>
      </c>
      <c r="E759" s="337">
        <v>13</v>
      </c>
      <c r="F759" s="338">
        <v>0.11117</v>
      </c>
      <c r="G759" s="339">
        <v>0</v>
      </c>
      <c r="H759" s="339">
        <v>0.11117</v>
      </c>
      <c r="I759" s="339">
        <v>19494.70436</v>
      </c>
      <c r="J759" s="339">
        <v>1212.7945500000001</v>
      </c>
      <c r="K759" s="339">
        <v>20707.498909999998</v>
      </c>
      <c r="L759" s="339">
        <v>35747.223460000001</v>
      </c>
      <c r="M759" s="339">
        <v>1682.51352</v>
      </c>
      <c r="N759" s="339">
        <v>37429.736979999994</v>
      </c>
      <c r="O759" s="339">
        <v>58137.34706</v>
      </c>
      <c r="P759" s="339">
        <v>72122.604400000011</v>
      </c>
      <c r="Q759" s="339">
        <v>0</v>
      </c>
      <c r="R759" s="340">
        <v>72122.604400000011</v>
      </c>
    </row>
    <row r="760" spans="1:18" s="315" customFormat="1">
      <c r="A760" s="341"/>
      <c r="B760" s="341"/>
      <c r="C760" s="341"/>
      <c r="D760" s="341"/>
      <c r="E760" s="342">
        <v>229</v>
      </c>
      <c r="F760" s="343">
        <v>0</v>
      </c>
      <c r="G760" s="344">
        <v>0</v>
      </c>
      <c r="H760" s="344">
        <v>0</v>
      </c>
      <c r="I760" s="344">
        <v>4235.2922699999999</v>
      </c>
      <c r="J760" s="344">
        <v>120.11131</v>
      </c>
      <c r="K760" s="344">
        <v>4355.4035800000001</v>
      </c>
      <c r="L760" s="344">
        <v>2641.6713300000001</v>
      </c>
      <c r="M760" s="344">
        <v>0</v>
      </c>
      <c r="N760" s="344">
        <v>2641.6713300000001</v>
      </c>
      <c r="O760" s="344">
        <v>6997.0749100000003</v>
      </c>
      <c r="P760" s="344">
        <v>31801.657920000001</v>
      </c>
      <c r="Q760" s="344">
        <v>0</v>
      </c>
      <c r="R760" s="345">
        <v>31801.657920000001</v>
      </c>
    </row>
    <row r="761" spans="1:18" s="315" customFormat="1">
      <c r="A761" s="341"/>
      <c r="B761" s="341"/>
      <c r="C761" s="341"/>
      <c r="D761" s="341"/>
      <c r="E761" s="342">
        <v>389</v>
      </c>
      <c r="F761" s="343">
        <v>0</v>
      </c>
      <c r="G761" s="344">
        <v>0</v>
      </c>
      <c r="H761" s="344">
        <v>0</v>
      </c>
      <c r="I761" s="344">
        <v>5184.0206699999999</v>
      </c>
      <c r="J761" s="344">
        <v>335.93011999999999</v>
      </c>
      <c r="K761" s="344">
        <v>5519.9507899999999</v>
      </c>
      <c r="L761" s="344">
        <v>2224.5656200000003</v>
      </c>
      <c r="M761" s="344">
        <v>1.87982</v>
      </c>
      <c r="N761" s="344">
        <v>2226.44544</v>
      </c>
      <c r="O761" s="344">
        <v>7746.3962300000003</v>
      </c>
      <c r="P761" s="344">
        <v>34037.765350000001</v>
      </c>
      <c r="Q761" s="344">
        <v>0</v>
      </c>
      <c r="R761" s="345">
        <v>34037.765350000001</v>
      </c>
    </row>
    <row r="762" spans="1:18" s="315" customFormat="1">
      <c r="A762" s="341"/>
      <c r="B762" s="341"/>
      <c r="C762" s="341"/>
      <c r="D762" s="341"/>
      <c r="E762" s="342">
        <v>319</v>
      </c>
      <c r="F762" s="343">
        <v>1.15E-2</v>
      </c>
      <c r="G762" s="344">
        <v>0</v>
      </c>
      <c r="H762" s="344">
        <v>1.15E-2</v>
      </c>
      <c r="I762" s="344">
        <v>3985.9908500000001</v>
      </c>
      <c r="J762" s="344">
        <v>182.28246999999999</v>
      </c>
      <c r="K762" s="344">
        <v>4168.2733200000002</v>
      </c>
      <c r="L762" s="344">
        <v>2768.2321499999998</v>
      </c>
      <c r="M762" s="344">
        <v>0</v>
      </c>
      <c r="N762" s="344">
        <v>2768.2321499999998</v>
      </c>
      <c r="O762" s="344">
        <v>6936.5169699999997</v>
      </c>
      <c r="P762" s="344">
        <v>32719.456340000001</v>
      </c>
      <c r="Q762" s="344">
        <v>0</v>
      </c>
      <c r="R762" s="345">
        <v>32719.456340000001</v>
      </c>
    </row>
    <row r="763" spans="1:18" s="315" customFormat="1">
      <c r="A763" s="341"/>
      <c r="B763" s="336" t="s">
        <v>9</v>
      </c>
      <c r="C763" s="336" t="s">
        <v>370</v>
      </c>
      <c r="D763" s="336" t="s">
        <v>370</v>
      </c>
      <c r="E763" s="337">
        <v>261</v>
      </c>
      <c r="F763" s="338">
        <v>0</v>
      </c>
      <c r="G763" s="339">
        <v>0</v>
      </c>
      <c r="H763" s="339">
        <v>0</v>
      </c>
      <c r="I763" s="339">
        <v>3669.2813099999998</v>
      </c>
      <c r="J763" s="339">
        <v>20.732610000000001</v>
      </c>
      <c r="K763" s="339">
        <v>3690.0139199999999</v>
      </c>
      <c r="L763" s="339">
        <v>2893.7159700000002</v>
      </c>
      <c r="M763" s="339">
        <v>52.901530000000001</v>
      </c>
      <c r="N763" s="339">
        <v>2946.6174999999998</v>
      </c>
      <c r="O763" s="339">
        <v>6636.6314199999997</v>
      </c>
      <c r="P763" s="339">
        <v>32503.562300000001</v>
      </c>
      <c r="Q763" s="339">
        <v>0</v>
      </c>
      <c r="R763" s="340">
        <v>32503.562300000001</v>
      </c>
    </row>
    <row r="764" spans="1:18" s="315" customFormat="1">
      <c r="A764" s="341"/>
      <c r="B764" s="341"/>
      <c r="C764" s="336" t="s">
        <v>371</v>
      </c>
      <c r="D764" s="336" t="s">
        <v>371</v>
      </c>
      <c r="E764" s="337">
        <v>250</v>
      </c>
      <c r="F764" s="338">
        <v>0</v>
      </c>
      <c r="G764" s="339">
        <v>0</v>
      </c>
      <c r="H764" s="339">
        <v>0</v>
      </c>
      <c r="I764" s="339">
        <v>645.56243999999992</v>
      </c>
      <c r="J764" s="339">
        <v>9.2000000000000003E-4</v>
      </c>
      <c r="K764" s="339">
        <v>645.56335999999999</v>
      </c>
      <c r="L764" s="339">
        <v>442.48349999999999</v>
      </c>
      <c r="M764" s="339">
        <v>0</v>
      </c>
      <c r="N764" s="339">
        <v>442.48349999999999</v>
      </c>
      <c r="O764" s="339">
        <v>1088.0468600000002</v>
      </c>
      <c r="P764" s="339">
        <v>12358.327289999999</v>
      </c>
      <c r="Q764" s="339">
        <v>0</v>
      </c>
      <c r="R764" s="340">
        <v>12358.327289999999</v>
      </c>
    </row>
    <row r="765" spans="1:18" s="315" customFormat="1">
      <c r="A765" s="341"/>
      <c r="B765" s="341"/>
      <c r="C765" s="336" t="s">
        <v>228</v>
      </c>
      <c r="D765" s="336" t="s">
        <v>229</v>
      </c>
      <c r="E765" s="337">
        <v>169</v>
      </c>
      <c r="F765" s="338">
        <v>0</v>
      </c>
      <c r="G765" s="339">
        <v>0</v>
      </c>
      <c r="H765" s="339">
        <v>0</v>
      </c>
      <c r="I765" s="339">
        <v>4108.4243799999995</v>
      </c>
      <c r="J765" s="339">
        <v>21.835999999999999</v>
      </c>
      <c r="K765" s="339">
        <v>4130.2603799999997</v>
      </c>
      <c r="L765" s="339">
        <v>2808.91966</v>
      </c>
      <c r="M765" s="339">
        <v>0</v>
      </c>
      <c r="N765" s="339">
        <v>2808.91966</v>
      </c>
      <c r="O765" s="339">
        <v>6939.1800400000002</v>
      </c>
      <c r="P765" s="339">
        <v>46964.216340000006</v>
      </c>
      <c r="Q765" s="339">
        <v>0</v>
      </c>
      <c r="R765" s="340">
        <v>46964.216340000006</v>
      </c>
    </row>
    <row r="766" spans="1:18" s="315" customFormat="1">
      <c r="A766" s="341"/>
      <c r="B766" s="341"/>
      <c r="C766" s="341"/>
      <c r="D766" s="336" t="s">
        <v>372</v>
      </c>
      <c r="E766" s="337">
        <v>305</v>
      </c>
      <c r="F766" s="338">
        <v>0</v>
      </c>
      <c r="G766" s="339">
        <v>0</v>
      </c>
      <c r="H766" s="339">
        <v>0</v>
      </c>
      <c r="I766" s="339">
        <v>2311.2020899999998</v>
      </c>
      <c r="J766" s="339">
        <v>204.97465</v>
      </c>
      <c r="K766" s="339">
        <v>2516.1767400000003</v>
      </c>
      <c r="L766" s="339">
        <v>1484.1791499999999</v>
      </c>
      <c r="M766" s="339">
        <v>0</v>
      </c>
      <c r="N766" s="339">
        <v>1484.1791499999999</v>
      </c>
      <c r="O766" s="339">
        <v>4000.3558900000003</v>
      </c>
      <c r="P766" s="339">
        <v>24108.51989</v>
      </c>
      <c r="Q766" s="339">
        <v>0</v>
      </c>
      <c r="R766" s="340">
        <v>24108.51989</v>
      </c>
    </row>
    <row r="767" spans="1:18" s="315" customFormat="1">
      <c r="A767" s="341"/>
      <c r="B767" s="341"/>
      <c r="C767" s="336" t="s">
        <v>9</v>
      </c>
      <c r="D767" s="336" t="s">
        <v>9</v>
      </c>
      <c r="E767" s="337">
        <v>101</v>
      </c>
      <c r="F767" s="338">
        <v>4.6380299999999997</v>
      </c>
      <c r="G767" s="339">
        <v>0</v>
      </c>
      <c r="H767" s="339">
        <v>4.6380299999999997</v>
      </c>
      <c r="I767" s="339">
        <v>6369.5618899999999</v>
      </c>
      <c r="J767" s="339">
        <v>729.09474</v>
      </c>
      <c r="K767" s="339">
        <v>7098.6566299999995</v>
      </c>
      <c r="L767" s="339">
        <v>20101.31423</v>
      </c>
      <c r="M767" s="339">
        <v>1010.24851</v>
      </c>
      <c r="N767" s="339">
        <v>21111.562739999998</v>
      </c>
      <c r="O767" s="339">
        <v>28214.857399999997</v>
      </c>
      <c r="P767" s="339">
        <v>50717.238979999995</v>
      </c>
      <c r="Q767" s="339">
        <v>0</v>
      </c>
      <c r="R767" s="340">
        <v>50717.238979999995</v>
      </c>
    </row>
    <row r="768" spans="1:18" s="315" customFormat="1">
      <c r="A768" s="341"/>
      <c r="B768" s="341"/>
      <c r="C768" s="341"/>
      <c r="D768" s="336" t="s">
        <v>230</v>
      </c>
      <c r="E768" s="337">
        <v>342</v>
      </c>
      <c r="F768" s="338">
        <v>0</v>
      </c>
      <c r="G768" s="339">
        <v>0</v>
      </c>
      <c r="H768" s="339">
        <v>0</v>
      </c>
      <c r="I768" s="339">
        <v>4661.4209600000004</v>
      </c>
      <c r="J768" s="339">
        <v>539.26466000000005</v>
      </c>
      <c r="K768" s="339">
        <v>5200.6856200000002</v>
      </c>
      <c r="L768" s="339">
        <v>4691.7574000000004</v>
      </c>
      <c r="M768" s="339">
        <v>0</v>
      </c>
      <c r="N768" s="339">
        <v>4691.7574000000004</v>
      </c>
      <c r="O768" s="339">
        <v>9892.4430199999988</v>
      </c>
      <c r="P768" s="339">
        <v>52577.50374</v>
      </c>
      <c r="Q768" s="339">
        <v>0</v>
      </c>
      <c r="R768" s="340">
        <v>52577.50374</v>
      </c>
    </row>
    <row r="769" spans="1:18" s="315" customFormat="1">
      <c r="A769" s="341"/>
      <c r="B769" s="341"/>
      <c r="C769" s="341"/>
      <c r="D769" s="336" t="s">
        <v>322</v>
      </c>
      <c r="E769" s="337">
        <v>77</v>
      </c>
      <c r="F769" s="338">
        <v>0</v>
      </c>
      <c r="G769" s="339">
        <v>0</v>
      </c>
      <c r="H769" s="339">
        <v>0</v>
      </c>
      <c r="I769" s="339">
        <v>5412.21299</v>
      </c>
      <c r="J769" s="339">
        <v>2136.0333999999998</v>
      </c>
      <c r="K769" s="339">
        <v>7548.2463899999993</v>
      </c>
      <c r="L769" s="339">
        <v>4861.0107800000005</v>
      </c>
      <c r="M769" s="339">
        <v>43.74727</v>
      </c>
      <c r="N769" s="339">
        <v>4904.7580499999995</v>
      </c>
      <c r="O769" s="339">
        <v>12453.004439999999</v>
      </c>
      <c r="P769" s="339">
        <v>66623.534610000002</v>
      </c>
      <c r="Q769" s="339">
        <v>0</v>
      </c>
      <c r="R769" s="340">
        <v>66623.534610000002</v>
      </c>
    </row>
    <row r="770" spans="1:18" s="315" customFormat="1">
      <c r="A770" s="341"/>
      <c r="B770" s="341"/>
      <c r="C770" s="341"/>
      <c r="D770" s="336" t="s">
        <v>373</v>
      </c>
      <c r="E770" s="337">
        <v>119</v>
      </c>
      <c r="F770" s="338">
        <v>0</v>
      </c>
      <c r="G770" s="339">
        <v>0</v>
      </c>
      <c r="H770" s="339">
        <v>0</v>
      </c>
      <c r="I770" s="339">
        <v>6078.7356600000003</v>
      </c>
      <c r="J770" s="339">
        <v>417.90878000000004</v>
      </c>
      <c r="K770" s="339">
        <v>6496.64444</v>
      </c>
      <c r="L770" s="339">
        <v>7281.2860300000002</v>
      </c>
      <c r="M770" s="339">
        <v>0</v>
      </c>
      <c r="N770" s="339">
        <v>7281.2860300000002</v>
      </c>
      <c r="O770" s="339">
        <v>13777.930470000001</v>
      </c>
      <c r="P770" s="339">
        <v>53631.908779999998</v>
      </c>
      <c r="Q770" s="339">
        <v>0</v>
      </c>
      <c r="R770" s="340">
        <v>53631.908779999998</v>
      </c>
    </row>
    <row r="771" spans="1:18" s="315" customFormat="1">
      <c r="A771" s="341"/>
      <c r="B771" s="341"/>
      <c r="C771" s="341"/>
      <c r="D771" s="336" t="s">
        <v>231</v>
      </c>
      <c r="E771" s="337">
        <v>168</v>
      </c>
      <c r="F771" s="338">
        <v>0</v>
      </c>
      <c r="G771" s="339">
        <v>0</v>
      </c>
      <c r="H771" s="339">
        <v>0</v>
      </c>
      <c r="I771" s="339">
        <v>9742.2981999999993</v>
      </c>
      <c r="J771" s="339">
        <v>1131.4849400000001</v>
      </c>
      <c r="K771" s="339">
        <v>10873.783140000001</v>
      </c>
      <c r="L771" s="339">
        <v>12309.307859999999</v>
      </c>
      <c r="M771" s="339">
        <v>21.603549999999998</v>
      </c>
      <c r="N771" s="339">
        <v>12330.911410000001</v>
      </c>
      <c r="O771" s="339">
        <v>23204.69455</v>
      </c>
      <c r="P771" s="339">
        <v>88361.785439999992</v>
      </c>
      <c r="Q771" s="339">
        <v>410.49939000000001</v>
      </c>
      <c r="R771" s="340">
        <v>88772.284830000004</v>
      </c>
    </row>
    <row r="772" spans="1:18" s="315" customFormat="1">
      <c r="A772" s="341"/>
      <c r="B772" s="341"/>
      <c r="C772" s="336" t="s">
        <v>374</v>
      </c>
      <c r="D772" s="336" t="s">
        <v>374</v>
      </c>
      <c r="E772" s="337">
        <v>311</v>
      </c>
      <c r="F772" s="338">
        <v>0.495</v>
      </c>
      <c r="G772" s="339">
        <v>0</v>
      </c>
      <c r="H772" s="339">
        <v>0.495</v>
      </c>
      <c r="I772" s="339">
        <v>2895.2779100000002</v>
      </c>
      <c r="J772" s="339">
        <v>295.59728999999999</v>
      </c>
      <c r="K772" s="339">
        <v>3190.8752000000004</v>
      </c>
      <c r="L772" s="339">
        <v>797.88844999999992</v>
      </c>
      <c r="M772" s="339">
        <v>0</v>
      </c>
      <c r="N772" s="339">
        <v>797.88844999999992</v>
      </c>
      <c r="O772" s="339">
        <v>3989.2586499999998</v>
      </c>
      <c r="P772" s="339">
        <v>21127.233670000001</v>
      </c>
      <c r="Q772" s="339">
        <v>0</v>
      </c>
      <c r="R772" s="340">
        <v>21127.233670000001</v>
      </c>
    </row>
    <row r="773" spans="1:18" s="315" customFormat="1">
      <c r="A773" s="341"/>
      <c r="B773" s="341"/>
      <c r="C773" s="336" t="s">
        <v>232</v>
      </c>
      <c r="D773" s="336" t="s">
        <v>233</v>
      </c>
      <c r="E773" s="337">
        <v>304</v>
      </c>
      <c r="F773" s="338">
        <v>0</v>
      </c>
      <c r="G773" s="339">
        <v>0</v>
      </c>
      <c r="H773" s="339">
        <v>0</v>
      </c>
      <c r="I773" s="339">
        <v>4253.5057100000004</v>
      </c>
      <c r="J773" s="339">
        <v>163.85616000000002</v>
      </c>
      <c r="K773" s="339">
        <v>4417.3618699999997</v>
      </c>
      <c r="L773" s="339">
        <v>3770.6042900000002</v>
      </c>
      <c r="M773" s="339">
        <v>0</v>
      </c>
      <c r="N773" s="339">
        <v>3770.6042900000002</v>
      </c>
      <c r="O773" s="339">
        <v>8187.9661599999999</v>
      </c>
      <c r="P773" s="339">
        <v>62390.979920000005</v>
      </c>
      <c r="Q773" s="339">
        <v>0</v>
      </c>
      <c r="R773" s="340">
        <v>62390.979920000005</v>
      </c>
    </row>
    <row r="774" spans="1:18" s="315" customFormat="1">
      <c r="A774" s="341"/>
      <c r="B774" s="341"/>
      <c r="C774" s="341"/>
      <c r="D774" s="336" t="s">
        <v>375</v>
      </c>
      <c r="E774" s="337">
        <v>270</v>
      </c>
      <c r="F774" s="338">
        <v>0</v>
      </c>
      <c r="G774" s="339">
        <v>0</v>
      </c>
      <c r="H774" s="339">
        <v>0</v>
      </c>
      <c r="I774" s="339">
        <v>176.91985</v>
      </c>
      <c r="J774" s="339">
        <v>2.0000000000000001E-4</v>
      </c>
      <c r="K774" s="339">
        <v>176.92004999999997</v>
      </c>
      <c r="L774" s="339">
        <v>177.40600000000001</v>
      </c>
      <c r="M774" s="339">
        <v>0</v>
      </c>
      <c r="N774" s="339">
        <v>177.40600000000001</v>
      </c>
      <c r="O774" s="339">
        <v>354.32605000000001</v>
      </c>
      <c r="P774" s="339">
        <v>6772.1803600000003</v>
      </c>
      <c r="Q774" s="339">
        <v>0</v>
      </c>
      <c r="R774" s="340">
        <v>6772.1803600000003</v>
      </c>
    </row>
    <row r="775" spans="1:18" s="315" customFormat="1">
      <c r="A775" s="341"/>
      <c r="B775" s="341"/>
      <c r="C775" s="341"/>
      <c r="D775" s="336" t="s">
        <v>376</v>
      </c>
      <c r="E775" s="337">
        <v>251</v>
      </c>
      <c r="F775" s="338">
        <v>0</v>
      </c>
      <c r="G775" s="339">
        <v>0</v>
      </c>
      <c r="H775" s="339">
        <v>0</v>
      </c>
      <c r="I775" s="339">
        <v>65.373639999999995</v>
      </c>
      <c r="J775" s="339">
        <v>0</v>
      </c>
      <c r="K775" s="339">
        <v>65.373639999999995</v>
      </c>
      <c r="L775" s="339">
        <v>46.722679999999997</v>
      </c>
      <c r="M775" s="339">
        <v>0</v>
      </c>
      <c r="N775" s="339">
        <v>46.722679999999997</v>
      </c>
      <c r="O775" s="339">
        <v>112.09632000000001</v>
      </c>
      <c r="P775" s="339">
        <v>3996.0081500000001</v>
      </c>
      <c r="Q775" s="339">
        <v>0</v>
      </c>
      <c r="R775" s="340">
        <v>3996.0081500000001</v>
      </c>
    </row>
    <row r="776" spans="1:18" s="315" customFormat="1">
      <c r="A776" s="341"/>
      <c r="B776" s="341"/>
      <c r="C776" s="336" t="s">
        <v>377</v>
      </c>
      <c r="D776" s="336" t="s">
        <v>378</v>
      </c>
      <c r="E776" s="337">
        <v>390</v>
      </c>
      <c r="F776" s="338">
        <v>0</v>
      </c>
      <c r="G776" s="339">
        <v>0</v>
      </c>
      <c r="H776" s="339">
        <v>0</v>
      </c>
      <c r="I776" s="339">
        <v>3567.7548500000003</v>
      </c>
      <c r="J776" s="339">
        <v>46.208019999999998</v>
      </c>
      <c r="K776" s="339">
        <v>3613.9628700000003</v>
      </c>
      <c r="L776" s="339">
        <v>1512.5489700000001</v>
      </c>
      <c r="M776" s="339">
        <v>0</v>
      </c>
      <c r="N776" s="339">
        <v>1512.5489700000001</v>
      </c>
      <c r="O776" s="339">
        <v>5126.5118400000001</v>
      </c>
      <c r="P776" s="339">
        <v>26485.462379999997</v>
      </c>
      <c r="Q776" s="339">
        <v>0</v>
      </c>
      <c r="R776" s="340">
        <v>26485.462379999997</v>
      </c>
    </row>
    <row r="777" spans="1:18" s="315" customFormat="1">
      <c r="A777" s="341"/>
      <c r="B777" s="341"/>
      <c r="C777" s="336" t="s">
        <v>379</v>
      </c>
      <c r="D777" s="336" t="s">
        <v>380</v>
      </c>
      <c r="E777" s="337">
        <v>196</v>
      </c>
      <c r="F777" s="338">
        <v>0</v>
      </c>
      <c r="G777" s="339">
        <v>0</v>
      </c>
      <c r="H777" s="339">
        <v>0</v>
      </c>
      <c r="I777" s="339">
        <v>70.694800000000001</v>
      </c>
      <c r="J777" s="339">
        <v>0</v>
      </c>
      <c r="K777" s="339">
        <v>70.694800000000001</v>
      </c>
      <c r="L777" s="339">
        <v>10.855870000000001</v>
      </c>
      <c r="M777" s="339">
        <v>0</v>
      </c>
      <c r="N777" s="339">
        <v>10.855870000000001</v>
      </c>
      <c r="O777" s="339">
        <v>81.550669999999997</v>
      </c>
      <c r="P777" s="339">
        <v>5999.47199</v>
      </c>
      <c r="Q777" s="339">
        <v>0</v>
      </c>
      <c r="R777" s="340">
        <v>5999.47199</v>
      </c>
    </row>
    <row r="778" spans="1:18" s="315" customFormat="1">
      <c r="A778" s="341"/>
      <c r="B778" s="341"/>
      <c r="C778" s="341"/>
      <c r="D778" s="336" t="s">
        <v>379</v>
      </c>
      <c r="E778" s="337">
        <v>252</v>
      </c>
      <c r="F778" s="338">
        <v>0</v>
      </c>
      <c r="G778" s="339">
        <v>0</v>
      </c>
      <c r="H778" s="339">
        <v>0</v>
      </c>
      <c r="I778" s="339">
        <v>54.561230000000002</v>
      </c>
      <c r="J778" s="339">
        <v>0</v>
      </c>
      <c r="K778" s="339">
        <v>54.561230000000002</v>
      </c>
      <c r="L778" s="339">
        <v>4.0800000000000003E-3</v>
      </c>
      <c r="M778" s="339">
        <v>0</v>
      </c>
      <c r="N778" s="339">
        <v>4.0800000000000003E-3</v>
      </c>
      <c r="O778" s="339">
        <v>54.565309999999997</v>
      </c>
      <c r="P778" s="339">
        <v>1843.5556399999998</v>
      </c>
      <c r="Q778" s="339">
        <v>0</v>
      </c>
      <c r="R778" s="340">
        <v>1843.5556399999998</v>
      </c>
    </row>
    <row r="779" spans="1:18" s="315" customFormat="1">
      <c r="A779" s="341"/>
      <c r="B779" s="341"/>
      <c r="C779" s="336" t="s">
        <v>381</v>
      </c>
      <c r="D779" s="336" t="s">
        <v>382</v>
      </c>
      <c r="E779" s="337">
        <v>374</v>
      </c>
      <c r="F779" s="338">
        <v>0</v>
      </c>
      <c r="G779" s="339">
        <v>0</v>
      </c>
      <c r="H779" s="339">
        <v>0</v>
      </c>
      <c r="I779" s="339">
        <v>2124.5782999999997</v>
      </c>
      <c r="J779" s="339">
        <v>169.28370000000001</v>
      </c>
      <c r="K779" s="339">
        <v>2293.8620000000001</v>
      </c>
      <c r="L779" s="339">
        <v>929.28658999999993</v>
      </c>
      <c r="M779" s="339">
        <v>0</v>
      </c>
      <c r="N779" s="339">
        <v>929.28658999999993</v>
      </c>
      <c r="O779" s="339">
        <v>3223.1485899999998</v>
      </c>
      <c r="P779" s="339">
        <v>19285.141370000001</v>
      </c>
      <c r="Q779" s="339">
        <v>0</v>
      </c>
      <c r="R779" s="340">
        <v>19285.141370000001</v>
      </c>
    </row>
    <row r="780" spans="1:18" s="315" customFormat="1">
      <c r="A780" s="341"/>
      <c r="B780" s="341"/>
      <c r="C780" s="336" t="s">
        <v>383</v>
      </c>
      <c r="D780" s="336" t="s">
        <v>383</v>
      </c>
      <c r="E780" s="337">
        <v>433</v>
      </c>
      <c r="F780" s="338">
        <v>0</v>
      </c>
      <c r="G780" s="339">
        <v>0</v>
      </c>
      <c r="H780" s="339">
        <v>0</v>
      </c>
      <c r="I780" s="339">
        <v>78.982740000000007</v>
      </c>
      <c r="J780" s="339">
        <v>0</v>
      </c>
      <c r="K780" s="339">
        <v>78.982740000000007</v>
      </c>
      <c r="L780" s="339">
        <v>78.958710000000011</v>
      </c>
      <c r="M780" s="339">
        <v>0</v>
      </c>
      <c r="N780" s="339">
        <v>78.958710000000011</v>
      </c>
      <c r="O780" s="339">
        <v>157.94145</v>
      </c>
      <c r="P780" s="339">
        <v>3464.0029800000002</v>
      </c>
      <c r="Q780" s="339">
        <v>0</v>
      </c>
      <c r="R780" s="340">
        <v>3464.0029800000002</v>
      </c>
    </row>
    <row r="781" spans="1:18" s="315" customFormat="1">
      <c r="A781" s="341"/>
      <c r="B781" s="336" t="s">
        <v>10</v>
      </c>
      <c r="C781" s="336" t="s">
        <v>10</v>
      </c>
      <c r="D781" s="336" t="s">
        <v>10</v>
      </c>
      <c r="E781" s="337">
        <v>393</v>
      </c>
      <c r="F781" s="338">
        <v>0</v>
      </c>
      <c r="G781" s="339">
        <v>0</v>
      </c>
      <c r="H781" s="339">
        <v>0</v>
      </c>
      <c r="I781" s="339">
        <v>2447.16041</v>
      </c>
      <c r="J781" s="339">
        <v>99.795109999999994</v>
      </c>
      <c r="K781" s="339">
        <v>2546.95552</v>
      </c>
      <c r="L781" s="339">
        <v>843.50936000000002</v>
      </c>
      <c r="M781" s="339">
        <v>0</v>
      </c>
      <c r="N781" s="339">
        <v>843.50936000000002</v>
      </c>
      <c r="O781" s="339">
        <v>3390.46488</v>
      </c>
      <c r="P781" s="339">
        <v>24949.578369999999</v>
      </c>
      <c r="Q781" s="339">
        <v>0</v>
      </c>
      <c r="R781" s="340">
        <v>24949.578369999999</v>
      </c>
    </row>
    <row r="782" spans="1:18" s="315" customFormat="1">
      <c r="A782" s="341"/>
      <c r="B782" s="341"/>
      <c r="C782" s="336" t="s">
        <v>384</v>
      </c>
      <c r="D782" s="336" t="s">
        <v>385</v>
      </c>
      <c r="E782" s="337">
        <v>432</v>
      </c>
      <c r="F782" s="338">
        <v>0</v>
      </c>
      <c r="G782" s="339">
        <v>0</v>
      </c>
      <c r="H782" s="339">
        <v>0</v>
      </c>
      <c r="I782" s="339">
        <v>56.605249999999998</v>
      </c>
      <c r="J782" s="339">
        <v>3.4100000000000003E-3</v>
      </c>
      <c r="K782" s="339">
        <v>56.60866</v>
      </c>
      <c r="L782" s="339">
        <v>6.1500000000000001E-3</v>
      </c>
      <c r="M782" s="339">
        <v>0</v>
      </c>
      <c r="N782" s="339">
        <v>6.1500000000000001E-3</v>
      </c>
      <c r="O782" s="339">
        <v>56.614809999999999</v>
      </c>
      <c r="P782" s="339">
        <v>12051.561079999999</v>
      </c>
      <c r="Q782" s="339">
        <v>0</v>
      </c>
      <c r="R782" s="340">
        <v>12051.561079999999</v>
      </c>
    </row>
    <row r="783" spans="1:18" s="315" customFormat="1">
      <c r="A783" s="341"/>
      <c r="B783" s="341"/>
      <c r="C783" s="336" t="s">
        <v>386</v>
      </c>
      <c r="D783" s="336" t="s">
        <v>387</v>
      </c>
      <c r="E783" s="337">
        <v>438</v>
      </c>
      <c r="F783" s="338">
        <v>0</v>
      </c>
      <c r="G783" s="339">
        <v>0</v>
      </c>
      <c r="H783" s="339">
        <v>0</v>
      </c>
      <c r="I783" s="339">
        <v>1490.13042</v>
      </c>
      <c r="J783" s="339">
        <v>7.7713599999999996</v>
      </c>
      <c r="K783" s="339">
        <v>1497.9017799999999</v>
      </c>
      <c r="L783" s="339">
        <v>785.30231000000003</v>
      </c>
      <c r="M783" s="339">
        <v>0</v>
      </c>
      <c r="N783" s="339">
        <v>785.30231000000003</v>
      </c>
      <c r="O783" s="339">
        <v>2283.2040899999997</v>
      </c>
      <c r="P783" s="339">
        <v>24931.839499999998</v>
      </c>
      <c r="Q783" s="339">
        <v>0</v>
      </c>
      <c r="R783" s="340">
        <v>24931.839499999998</v>
      </c>
    </row>
    <row r="784" spans="1:18" s="315" customFormat="1">
      <c r="A784" s="341"/>
      <c r="B784" s="336" t="s">
        <v>236</v>
      </c>
      <c r="C784" s="336" t="s">
        <v>236</v>
      </c>
      <c r="D784" s="336" t="s">
        <v>236</v>
      </c>
      <c r="E784" s="337">
        <v>225</v>
      </c>
      <c r="F784" s="338">
        <v>26.618580000000001</v>
      </c>
      <c r="G784" s="339">
        <v>0</v>
      </c>
      <c r="H784" s="339">
        <v>26.618580000000001</v>
      </c>
      <c r="I784" s="339">
        <v>15783.32252</v>
      </c>
      <c r="J784" s="339">
        <v>1023.50671</v>
      </c>
      <c r="K784" s="339">
        <v>16806.829229999999</v>
      </c>
      <c r="L784" s="339">
        <v>13074.636359999999</v>
      </c>
      <c r="M784" s="339">
        <v>126.07185000000001</v>
      </c>
      <c r="N784" s="339">
        <v>13200.708210000001</v>
      </c>
      <c r="O784" s="339">
        <v>30034.156019999999</v>
      </c>
      <c r="P784" s="339">
        <v>113962.4292</v>
      </c>
      <c r="Q784" s="339">
        <v>0</v>
      </c>
      <c r="R784" s="340">
        <v>113962.4292</v>
      </c>
    </row>
    <row r="785" spans="1:18" s="315" customFormat="1">
      <c r="A785" s="341"/>
      <c r="B785" s="341"/>
      <c r="C785" s="336" t="s">
        <v>237</v>
      </c>
      <c r="D785" s="336" t="s">
        <v>238</v>
      </c>
      <c r="E785" s="337">
        <v>313</v>
      </c>
      <c r="F785" s="338">
        <v>0</v>
      </c>
      <c r="G785" s="339">
        <v>0</v>
      </c>
      <c r="H785" s="339">
        <v>0</v>
      </c>
      <c r="I785" s="339">
        <v>4644.4860599999993</v>
      </c>
      <c r="J785" s="339">
        <v>209.86392000000001</v>
      </c>
      <c r="K785" s="339">
        <v>4854.3499800000009</v>
      </c>
      <c r="L785" s="339">
        <v>2862.4293700000003</v>
      </c>
      <c r="M785" s="339">
        <v>31.213830000000002</v>
      </c>
      <c r="N785" s="339">
        <v>2893.6432</v>
      </c>
      <c r="O785" s="339">
        <v>7747.9931799999995</v>
      </c>
      <c r="P785" s="339">
        <v>46116.91057</v>
      </c>
      <c r="Q785" s="339">
        <v>0</v>
      </c>
      <c r="R785" s="340">
        <v>46116.91057</v>
      </c>
    </row>
    <row r="786" spans="1:18" s="315" customFormat="1">
      <c r="A786" s="341"/>
      <c r="B786" s="341"/>
      <c r="C786" s="341"/>
      <c r="D786" s="336" t="s">
        <v>388</v>
      </c>
      <c r="E786" s="337">
        <v>392</v>
      </c>
      <c r="F786" s="338">
        <v>10.51102</v>
      </c>
      <c r="G786" s="339">
        <v>4.4000000000000002E-4</v>
      </c>
      <c r="H786" s="339">
        <v>10.51146</v>
      </c>
      <c r="I786" s="339">
        <v>2103.4879900000001</v>
      </c>
      <c r="J786" s="339">
        <v>40.817660000000004</v>
      </c>
      <c r="K786" s="339">
        <v>2144.3056499999998</v>
      </c>
      <c r="L786" s="339">
        <v>2865.7676099999999</v>
      </c>
      <c r="M786" s="339">
        <v>0</v>
      </c>
      <c r="N786" s="339">
        <v>2865.7676099999999</v>
      </c>
      <c r="O786" s="339">
        <v>5020.5847199999998</v>
      </c>
      <c r="P786" s="339">
        <v>24066.782370000001</v>
      </c>
      <c r="Q786" s="339">
        <v>0</v>
      </c>
      <c r="R786" s="340">
        <v>24066.782370000001</v>
      </c>
    </row>
    <row r="787" spans="1:18" s="315" customFormat="1">
      <c r="A787" s="341"/>
      <c r="B787" s="341"/>
      <c r="C787" s="336" t="s">
        <v>389</v>
      </c>
      <c r="D787" s="336" t="s">
        <v>390</v>
      </c>
      <c r="E787" s="337">
        <v>381</v>
      </c>
      <c r="F787" s="338">
        <v>9.4900000000000002E-3</v>
      </c>
      <c r="G787" s="339">
        <v>0</v>
      </c>
      <c r="H787" s="339">
        <v>9.4900000000000002E-3</v>
      </c>
      <c r="I787" s="339">
        <v>3242.7518599999999</v>
      </c>
      <c r="J787" s="339">
        <v>98.896000000000001</v>
      </c>
      <c r="K787" s="339">
        <v>3341.64786</v>
      </c>
      <c r="L787" s="339">
        <v>2338.7092799999996</v>
      </c>
      <c r="M787" s="339">
        <v>0</v>
      </c>
      <c r="N787" s="339">
        <v>2338.7092799999996</v>
      </c>
      <c r="O787" s="339">
        <v>5680.3666299999995</v>
      </c>
      <c r="P787" s="339">
        <v>25652.942429999999</v>
      </c>
      <c r="Q787" s="339">
        <v>0</v>
      </c>
      <c r="R787" s="340">
        <v>25652.942429999999</v>
      </c>
    </row>
    <row r="788" spans="1:18" s="315" customFormat="1">
      <c r="A788" s="341"/>
      <c r="B788" s="341"/>
      <c r="C788" s="336" t="s">
        <v>391</v>
      </c>
      <c r="D788" s="336" t="s">
        <v>392</v>
      </c>
      <c r="E788" s="337">
        <v>384</v>
      </c>
      <c r="F788" s="338">
        <v>0</v>
      </c>
      <c r="G788" s="339">
        <v>0</v>
      </c>
      <c r="H788" s="339">
        <v>0</v>
      </c>
      <c r="I788" s="339">
        <v>1705.98937</v>
      </c>
      <c r="J788" s="339">
        <v>227.96648999999999</v>
      </c>
      <c r="K788" s="339">
        <v>1933.95586</v>
      </c>
      <c r="L788" s="339">
        <v>179.28592999999998</v>
      </c>
      <c r="M788" s="339">
        <v>0</v>
      </c>
      <c r="N788" s="339">
        <v>179.28592999999998</v>
      </c>
      <c r="O788" s="339">
        <v>2113.24179</v>
      </c>
      <c r="P788" s="339">
        <v>26099.94425</v>
      </c>
      <c r="Q788" s="339">
        <v>0</v>
      </c>
      <c r="R788" s="340">
        <v>26099.94425</v>
      </c>
    </row>
    <row r="789" spans="1:18" s="315" customFormat="1">
      <c r="A789" s="341"/>
      <c r="B789" s="336" t="s">
        <v>12</v>
      </c>
      <c r="C789" s="336" t="s">
        <v>239</v>
      </c>
      <c r="D789" s="336" t="s">
        <v>240</v>
      </c>
      <c r="E789" s="337">
        <v>23</v>
      </c>
      <c r="F789" s="338">
        <v>15.30649</v>
      </c>
      <c r="G789" s="339">
        <v>0</v>
      </c>
      <c r="H789" s="339">
        <v>15.30649</v>
      </c>
      <c r="I789" s="339">
        <v>6885.1276399999997</v>
      </c>
      <c r="J789" s="339">
        <v>303.60881000000001</v>
      </c>
      <c r="K789" s="339">
        <v>7188.7364500000003</v>
      </c>
      <c r="L789" s="339">
        <v>8788.4005899999993</v>
      </c>
      <c r="M789" s="339">
        <v>14.928229999999999</v>
      </c>
      <c r="N789" s="339">
        <v>8803.3288200000006</v>
      </c>
      <c r="O789" s="339">
        <v>16007.37176</v>
      </c>
      <c r="P789" s="339">
        <v>50393.62846</v>
      </c>
      <c r="Q789" s="339">
        <v>0</v>
      </c>
      <c r="R789" s="340">
        <v>50393.62846</v>
      </c>
    </row>
    <row r="790" spans="1:18" s="315" customFormat="1">
      <c r="A790" s="341"/>
      <c r="B790" s="341"/>
      <c r="C790" s="336" t="s">
        <v>12</v>
      </c>
      <c r="D790" s="336" t="s">
        <v>12</v>
      </c>
      <c r="E790" s="337">
        <v>241</v>
      </c>
      <c r="F790" s="338">
        <v>0.20549999999999999</v>
      </c>
      <c r="G790" s="339">
        <v>0</v>
      </c>
      <c r="H790" s="339">
        <v>0.20549999999999999</v>
      </c>
      <c r="I790" s="339">
        <v>12666.764039999998</v>
      </c>
      <c r="J790" s="339">
        <v>1312.5006899999998</v>
      </c>
      <c r="K790" s="339">
        <v>13979.264730000001</v>
      </c>
      <c r="L790" s="339">
        <v>22169.071889999999</v>
      </c>
      <c r="M790" s="339">
        <v>730.55934000000002</v>
      </c>
      <c r="N790" s="339">
        <v>22899.631229999999</v>
      </c>
      <c r="O790" s="339">
        <v>36879.101459999998</v>
      </c>
      <c r="P790" s="339">
        <v>80786.311300000001</v>
      </c>
      <c r="Q790" s="339">
        <v>0</v>
      </c>
      <c r="R790" s="340">
        <v>80786.311300000001</v>
      </c>
    </row>
    <row r="791" spans="1:18" s="315" customFormat="1">
      <c r="A791" s="341"/>
      <c r="B791" s="341"/>
      <c r="C791" s="341"/>
      <c r="D791" s="336" t="s">
        <v>393</v>
      </c>
      <c r="E791" s="337">
        <v>327</v>
      </c>
      <c r="F791" s="338">
        <v>0</v>
      </c>
      <c r="G791" s="339">
        <v>0</v>
      </c>
      <c r="H791" s="339">
        <v>0</v>
      </c>
      <c r="I791" s="339">
        <v>3266.9109399999998</v>
      </c>
      <c r="J791" s="339">
        <v>107.36197</v>
      </c>
      <c r="K791" s="339">
        <v>3374.2729100000001</v>
      </c>
      <c r="L791" s="339">
        <v>1629.2381200000002</v>
      </c>
      <c r="M791" s="339">
        <v>0</v>
      </c>
      <c r="N791" s="339">
        <v>1629.2381200000002</v>
      </c>
      <c r="O791" s="339">
        <v>5003.5110300000006</v>
      </c>
      <c r="P791" s="339">
        <v>40384.569799999997</v>
      </c>
      <c r="Q791" s="339">
        <v>0</v>
      </c>
      <c r="R791" s="340">
        <v>40384.569799999997</v>
      </c>
    </row>
    <row r="792" spans="1:18" s="315" customFormat="1">
      <c r="A792" s="341"/>
      <c r="B792" s="341"/>
      <c r="C792" s="336" t="s">
        <v>241</v>
      </c>
      <c r="D792" s="336" t="s">
        <v>241</v>
      </c>
      <c r="E792" s="337">
        <v>441</v>
      </c>
      <c r="F792" s="338">
        <v>0</v>
      </c>
      <c r="G792" s="339">
        <v>0</v>
      </c>
      <c r="H792" s="339">
        <v>0</v>
      </c>
      <c r="I792" s="339">
        <v>1723.0622800000001</v>
      </c>
      <c r="J792" s="339">
        <v>1.3740999999999999</v>
      </c>
      <c r="K792" s="339">
        <v>1724.4363799999999</v>
      </c>
      <c r="L792" s="339">
        <v>1119.50549</v>
      </c>
      <c r="M792" s="339">
        <v>0</v>
      </c>
      <c r="N792" s="339">
        <v>1119.50549</v>
      </c>
      <c r="O792" s="339">
        <v>2843.9418700000001</v>
      </c>
      <c r="P792" s="339">
        <v>31850.527480000001</v>
      </c>
      <c r="Q792" s="339">
        <v>0</v>
      </c>
      <c r="R792" s="340">
        <v>31850.527480000001</v>
      </c>
    </row>
    <row r="793" spans="1:18" s="315" customFormat="1">
      <c r="A793" s="341"/>
      <c r="B793" s="341"/>
      <c r="C793" s="336" t="s">
        <v>243</v>
      </c>
      <c r="D793" s="336" t="s">
        <v>243</v>
      </c>
      <c r="E793" s="337">
        <v>324</v>
      </c>
      <c r="F793" s="338">
        <v>7.4969999999999995E-2</v>
      </c>
      <c r="G793" s="339">
        <v>0</v>
      </c>
      <c r="H793" s="339">
        <v>7.4969999999999995E-2</v>
      </c>
      <c r="I793" s="339">
        <v>7225.0875800000003</v>
      </c>
      <c r="J793" s="339">
        <v>149.61337</v>
      </c>
      <c r="K793" s="339">
        <v>7374.7009500000004</v>
      </c>
      <c r="L793" s="339">
        <v>6789.3223699999999</v>
      </c>
      <c r="M793" s="339">
        <v>370.12162999999998</v>
      </c>
      <c r="N793" s="339">
        <v>7159.4440000000004</v>
      </c>
      <c r="O793" s="339">
        <v>14534.21992</v>
      </c>
      <c r="P793" s="339">
        <v>87197.321459999992</v>
      </c>
      <c r="Q793" s="339">
        <v>0</v>
      </c>
      <c r="R793" s="340">
        <v>87197.321459999992</v>
      </c>
    </row>
    <row r="794" spans="1:18" s="315" customFormat="1">
      <c r="A794" s="341"/>
      <c r="B794" s="336" t="s">
        <v>244</v>
      </c>
      <c r="C794" s="336" t="s">
        <v>245</v>
      </c>
      <c r="D794" s="336" t="s">
        <v>245</v>
      </c>
      <c r="E794" s="337">
        <v>79</v>
      </c>
      <c r="F794" s="338">
        <v>0</v>
      </c>
      <c r="G794" s="339">
        <v>0</v>
      </c>
      <c r="H794" s="339">
        <v>0</v>
      </c>
      <c r="I794" s="339">
        <v>5822.63393</v>
      </c>
      <c r="J794" s="339">
        <v>318.02053000000001</v>
      </c>
      <c r="K794" s="339">
        <v>6140.6544599999997</v>
      </c>
      <c r="L794" s="339">
        <v>2647.7321000000002</v>
      </c>
      <c r="M794" s="339">
        <v>0</v>
      </c>
      <c r="N794" s="339">
        <v>2647.7321000000002</v>
      </c>
      <c r="O794" s="339">
        <v>8788.3865600000008</v>
      </c>
      <c r="P794" s="339">
        <v>50643.059630000003</v>
      </c>
      <c r="Q794" s="339">
        <v>0</v>
      </c>
      <c r="R794" s="340">
        <v>50643.059630000003</v>
      </c>
    </row>
    <row r="795" spans="1:18" s="315" customFormat="1">
      <c r="A795" s="341"/>
      <c r="B795" s="341"/>
      <c r="C795" s="341"/>
      <c r="D795" s="336" t="s">
        <v>246</v>
      </c>
      <c r="E795" s="337">
        <v>340</v>
      </c>
      <c r="F795" s="338">
        <v>0</v>
      </c>
      <c r="G795" s="339">
        <v>0</v>
      </c>
      <c r="H795" s="339">
        <v>0</v>
      </c>
      <c r="I795" s="339">
        <v>5465.2124800000001</v>
      </c>
      <c r="J795" s="339">
        <v>435.55903000000001</v>
      </c>
      <c r="K795" s="339">
        <v>5900.7715099999996</v>
      </c>
      <c r="L795" s="339">
        <v>3980.6286800000003</v>
      </c>
      <c r="M795" s="339">
        <v>0</v>
      </c>
      <c r="N795" s="339">
        <v>3980.6286800000003</v>
      </c>
      <c r="O795" s="339">
        <v>9881.4001900000003</v>
      </c>
      <c r="P795" s="339">
        <v>44967.613450000004</v>
      </c>
      <c r="Q795" s="339">
        <v>0</v>
      </c>
      <c r="R795" s="340">
        <v>44967.613450000004</v>
      </c>
    </row>
    <row r="796" spans="1:18" s="315" customFormat="1">
      <c r="A796" s="341"/>
      <c r="B796" s="341"/>
      <c r="C796" s="336" t="s">
        <v>394</v>
      </c>
      <c r="D796" s="336" t="s">
        <v>394</v>
      </c>
      <c r="E796" s="337">
        <v>240</v>
      </c>
      <c r="F796" s="338">
        <v>0</v>
      </c>
      <c r="G796" s="339">
        <v>0</v>
      </c>
      <c r="H796" s="339">
        <v>0</v>
      </c>
      <c r="I796" s="339">
        <v>5831.0668499999992</v>
      </c>
      <c r="J796" s="339">
        <v>269.89719000000002</v>
      </c>
      <c r="K796" s="339">
        <v>6100.9640399999998</v>
      </c>
      <c r="L796" s="339">
        <v>4538.5913700000001</v>
      </c>
      <c r="M796" s="339">
        <v>0</v>
      </c>
      <c r="N796" s="339">
        <v>4538.5913700000001</v>
      </c>
      <c r="O796" s="339">
        <v>10639.555410000001</v>
      </c>
      <c r="P796" s="339">
        <v>86999.350890000002</v>
      </c>
      <c r="Q796" s="339">
        <v>0</v>
      </c>
      <c r="R796" s="340">
        <v>86999.350890000002</v>
      </c>
    </row>
    <row r="797" spans="1:18" s="315" customFormat="1">
      <c r="A797" s="341"/>
      <c r="B797" s="341"/>
      <c r="C797" s="336" t="s">
        <v>247</v>
      </c>
      <c r="D797" s="336" t="s">
        <v>395</v>
      </c>
      <c r="E797" s="337">
        <v>86</v>
      </c>
      <c r="F797" s="338">
        <v>0</v>
      </c>
      <c r="G797" s="339">
        <v>0</v>
      </c>
      <c r="H797" s="339">
        <v>0</v>
      </c>
      <c r="I797" s="339">
        <v>5203.4332899999999</v>
      </c>
      <c r="J797" s="339">
        <v>98.27897999999999</v>
      </c>
      <c r="K797" s="339">
        <v>5301.71227</v>
      </c>
      <c r="L797" s="339">
        <v>3729.0324999999998</v>
      </c>
      <c r="M797" s="339">
        <v>89.573490000000007</v>
      </c>
      <c r="N797" s="339">
        <v>3818.60599</v>
      </c>
      <c r="O797" s="339">
        <v>9120.31826</v>
      </c>
      <c r="P797" s="339">
        <v>75377.068339999998</v>
      </c>
      <c r="Q797" s="339">
        <v>0</v>
      </c>
      <c r="R797" s="340">
        <v>75377.068339999998</v>
      </c>
    </row>
    <row r="798" spans="1:18" s="315" customFormat="1">
      <c r="A798" s="341"/>
      <c r="B798" s="341"/>
      <c r="C798" s="341"/>
      <c r="D798" s="336" t="s">
        <v>248</v>
      </c>
      <c r="E798" s="337">
        <v>254</v>
      </c>
      <c r="F798" s="338">
        <v>3.8240000000000003E-2</v>
      </c>
      <c r="G798" s="339">
        <v>0</v>
      </c>
      <c r="H798" s="339">
        <v>3.8240000000000003E-2</v>
      </c>
      <c r="I798" s="339">
        <v>5516.1972800000003</v>
      </c>
      <c r="J798" s="339">
        <v>173.55909</v>
      </c>
      <c r="K798" s="339">
        <v>5689.7563700000001</v>
      </c>
      <c r="L798" s="339">
        <v>5625.2564299999995</v>
      </c>
      <c r="M798" s="339">
        <v>7.74763</v>
      </c>
      <c r="N798" s="339">
        <v>5633.0040599999993</v>
      </c>
      <c r="O798" s="339">
        <v>11322.79867</v>
      </c>
      <c r="P798" s="339">
        <v>61730.615210000004</v>
      </c>
      <c r="Q798" s="339">
        <v>0</v>
      </c>
      <c r="R798" s="340">
        <v>61730.615210000004</v>
      </c>
    </row>
    <row r="799" spans="1:18" s="315" customFormat="1">
      <c r="A799" s="341"/>
      <c r="B799" s="341"/>
      <c r="C799" s="341"/>
      <c r="D799" s="336" t="s">
        <v>247</v>
      </c>
      <c r="E799" s="337">
        <v>25</v>
      </c>
      <c r="F799" s="338">
        <v>122.92574</v>
      </c>
      <c r="G799" s="339">
        <v>66.623419999999996</v>
      </c>
      <c r="H799" s="339">
        <v>189.54916</v>
      </c>
      <c r="I799" s="339">
        <v>18699.075440000001</v>
      </c>
      <c r="J799" s="339">
        <v>1673.78126</v>
      </c>
      <c r="K799" s="339">
        <v>20372.8567</v>
      </c>
      <c r="L799" s="339">
        <v>46742.280770000005</v>
      </c>
      <c r="M799" s="339">
        <v>4372.1630599999999</v>
      </c>
      <c r="N799" s="339">
        <v>51114.443829999997</v>
      </c>
      <c r="O799" s="339">
        <v>71676.849690000003</v>
      </c>
      <c r="P799" s="339">
        <v>81540.578120000006</v>
      </c>
      <c r="Q799" s="339">
        <v>0</v>
      </c>
      <c r="R799" s="340">
        <v>81540.578120000006</v>
      </c>
    </row>
    <row r="800" spans="1:18" s="315" customFormat="1">
      <c r="A800" s="341"/>
      <c r="B800" s="341"/>
      <c r="C800" s="341"/>
      <c r="D800" s="341"/>
      <c r="E800" s="342">
        <v>208</v>
      </c>
      <c r="F800" s="343">
        <v>0</v>
      </c>
      <c r="G800" s="344">
        <v>0</v>
      </c>
      <c r="H800" s="344">
        <v>0</v>
      </c>
      <c r="I800" s="344">
        <v>5104.8093200000003</v>
      </c>
      <c r="J800" s="344">
        <v>205.03064000000001</v>
      </c>
      <c r="K800" s="344">
        <v>5309.8399600000002</v>
      </c>
      <c r="L800" s="344">
        <v>2124.2178399999998</v>
      </c>
      <c r="M800" s="344">
        <v>237.59985</v>
      </c>
      <c r="N800" s="344">
        <v>2361.8176899999999</v>
      </c>
      <c r="O800" s="344">
        <v>7671.6576500000001</v>
      </c>
      <c r="P800" s="344">
        <v>49484.801960000004</v>
      </c>
      <c r="Q800" s="344">
        <v>0</v>
      </c>
      <c r="R800" s="345">
        <v>49484.801960000004</v>
      </c>
    </row>
    <row r="801" spans="1:18" s="315" customFormat="1">
      <c r="A801" s="341"/>
      <c r="B801" s="341"/>
      <c r="C801" s="336" t="s">
        <v>249</v>
      </c>
      <c r="D801" s="336" t="s">
        <v>249</v>
      </c>
      <c r="E801" s="337">
        <v>380</v>
      </c>
      <c r="F801" s="338">
        <v>0</v>
      </c>
      <c r="G801" s="339">
        <v>0</v>
      </c>
      <c r="H801" s="339">
        <v>0</v>
      </c>
      <c r="I801" s="339">
        <v>3323.3491300000001</v>
      </c>
      <c r="J801" s="339">
        <v>260.31515999999999</v>
      </c>
      <c r="K801" s="339">
        <v>3583.6642900000002</v>
      </c>
      <c r="L801" s="339">
        <v>6624.4158399999997</v>
      </c>
      <c r="M801" s="339">
        <v>0</v>
      </c>
      <c r="N801" s="339">
        <v>6624.4158399999997</v>
      </c>
      <c r="O801" s="339">
        <v>10208.08013</v>
      </c>
      <c r="P801" s="339">
        <v>31104.256920000003</v>
      </c>
      <c r="Q801" s="339">
        <v>0</v>
      </c>
      <c r="R801" s="340">
        <v>31104.256920000003</v>
      </c>
    </row>
    <row r="802" spans="1:18" s="315" customFormat="1">
      <c r="A802" s="341"/>
      <c r="B802" s="341"/>
      <c r="C802" s="336" t="s">
        <v>250</v>
      </c>
      <c r="D802" s="336" t="s">
        <v>251</v>
      </c>
      <c r="E802" s="337">
        <v>383</v>
      </c>
      <c r="F802" s="338">
        <v>0</v>
      </c>
      <c r="G802" s="339">
        <v>0</v>
      </c>
      <c r="H802" s="339">
        <v>0</v>
      </c>
      <c r="I802" s="339">
        <v>5346.3465500000002</v>
      </c>
      <c r="J802" s="339">
        <v>49.828379999999996</v>
      </c>
      <c r="K802" s="339">
        <v>5396.1749300000001</v>
      </c>
      <c r="L802" s="339">
        <v>2706.29945</v>
      </c>
      <c r="M802" s="339">
        <v>0</v>
      </c>
      <c r="N802" s="339">
        <v>2706.29945</v>
      </c>
      <c r="O802" s="339">
        <v>8102.4743799999997</v>
      </c>
      <c r="P802" s="339">
        <v>29303.00979</v>
      </c>
      <c r="Q802" s="339">
        <v>0</v>
      </c>
      <c r="R802" s="340">
        <v>29303.00979</v>
      </c>
    </row>
    <row r="803" spans="1:18" s="315" customFormat="1">
      <c r="A803" s="341"/>
      <c r="B803" s="341"/>
      <c r="C803" s="341"/>
      <c r="D803" s="336" t="s">
        <v>250</v>
      </c>
      <c r="E803" s="337">
        <v>102</v>
      </c>
      <c r="F803" s="338">
        <v>0</v>
      </c>
      <c r="G803" s="339">
        <v>0</v>
      </c>
      <c r="H803" s="339">
        <v>0</v>
      </c>
      <c r="I803" s="339">
        <v>4837.4913200000001</v>
      </c>
      <c r="J803" s="339">
        <v>222.67871</v>
      </c>
      <c r="K803" s="339">
        <v>5060.1700300000002</v>
      </c>
      <c r="L803" s="339">
        <v>3399.2950799999999</v>
      </c>
      <c r="M803" s="339">
        <v>0</v>
      </c>
      <c r="N803" s="339">
        <v>3399.2950799999999</v>
      </c>
      <c r="O803" s="339">
        <v>8459.4651099999992</v>
      </c>
      <c r="P803" s="339">
        <v>37774.785280000004</v>
      </c>
      <c r="Q803" s="339">
        <v>0</v>
      </c>
      <c r="R803" s="340">
        <v>37774.785280000004</v>
      </c>
    </row>
    <row r="804" spans="1:18" s="315" customFormat="1">
      <c r="A804" s="341"/>
      <c r="B804" s="341"/>
      <c r="C804" s="336" t="s">
        <v>252</v>
      </c>
      <c r="D804" s="336" t="s">
        <v>252</v>
      </c>
      <c r="E804" s="337">
        <v>59</v>
      </c>
      <c r="F804" s="338">
        <v>79.865589999999997</v>
      </c>
      <c r="G804" s="339">
        <v>0.68279999999999996</v>
      </c>
      <c r="H804" s="339">
        <v>80.548389999999998</v>
      </c>
      <c r="I804" s="339">
        <v>19037.230460000002</v>
      </c>
      <c r="J804" s="339">
        <v>2666.7222999999999</v>
      </c>
      <c r="K804" s="339">
        <v>21703.95276</v>
      </c>
      <c r="L804" s="339">
        <v>27874.203079999999</v>
      </c>
      <c r="M804" s="339">
        <v>4504.2128000000002</v>
      </c>
      <c r="N804" s="339">
        <v>32378.41588</v>
      </c>
      <c r="O804" s="339">
        <v>54162.917030000004</v>
      </c>
      <c r="P804" s="339">
        <v>63223.467400000001</v>
      </c>
      <c r="Q804" s="339">
        <v>0</v>
      </c>
      <c r="R804" s="340">
        <v>63223.467400000001</v>
      </c>
    </row>
    <row r="805" spans="1:18" s="315" customFormat="1">
      <c r="A805" s="341"/>
      <c r="B805" s="341"/>
      <c r="C805" s="336" t="s">
        <v>396</v>
      </c>
      <c r="D805" s="336" t="s">
        <v>396</v>
      </c>
      <c r="E805" s="337">
        <v>397</v>
      </c>
      <c r="F805" s="338">
        <v>0</v>
      </c>
      <c r="G805" s="339">
        <v>0</v>
      </c>
      <c r="H805" s="339">
        <v>0</v>
      </c>
      <c r="I805" s="339">
        <v>3967.5840099999996</v>
      </c>
      <c r="J805" s="339">
        <v>85.796570000000003</v>
      </c>
      <c r="K805" s="339">
        <v>4053.38058</v>
      </c>
      <c r="L805" s="339">
        <v>4524.1677900000004</v>
      </c>
      <c r="M805" s="339">
        <v>77.12567</v>
      </c>
      <c r="N805" s="339">
        <v>4601.2934599999999</v>
      </c>
      <c r="O805" s="339">
        <v>8654.6740399999999</v>
      </c>
      <c r="P805" s="339">
        <v>35169.00591</v>
      </c>
      <c r="Q805" s="339">
        <v>0</v>
      </c>
      <c r="R805" s="340">
        <v>35169.00591</v>
      </c>
    </row>
    <row r="806" spans="1:18" s="315" customFormat="1">
      <c r="A806" s="341"/>
      <c r="B806" s="336" t="s">
        <v>14</v>
      </c>
      <c r="C806" s="336" t="s">
        <v>397</v>
      </c>
      <c r="D806" s="336" t="s">
        <v>398</v>
      </c>
      <c r="E806" s="337">
        <v>155</v>
      </c>
      <c r="F806" s="338">
        <v>0</v>
      </c>
      <c r="G806" s="339">
        <v>0</v>
      </c>
      <c r="H806" s="339">
        <v>0</v>
      </c>
      <c r="I806" s="339">
        <v>1816.02826</v>
      </c>
      <c r="J806" s="339">
        <v>48.717480000000002</v>
      </c>
      <c r="K806" s="339">
        <v>1864.7457400000001</v>
      </c>
      <c r="L806" s="339">
        <v>2252.2501899999997</v>
      </c>
      <c r="M806" s="339">
        <v>0</v>
      </c>
      <c r="N806" s="339">
        <v>2252.2501899999997</v>
      </c>
      <c r="O806" s="339">
        <v>4116.99593</v>
      </c>
      <c r="P806" s="339">
        <v>46186.045119999995</v>
      </c>
      <c r="Q806" s="339">
        <v>0</v>
      </c>
      <c r="R806" s="340">
        <v>46186.045119999995</v>
      </c>
    </row>
    <row r="807" spans="1:18" s="315" customFormat="1">
      <c r="A807" s="341"/>
      <c r="B807" s="341"/>
      <c r="C807" s="336" t="s">
        <v>255</v>
      </c>
      <c r="D807" s="336" t="s">
        <v>255</v>
      </c>
      <c r="E807" s="337">
        <v>112</v>
      </c>
      <c r="F807" s="338">
        <v>0</v>
      </c>
      <c r="G807" s="339">
        <v>0</v>
      </c>
      <c r="H807" s="339">
        <v>0</v>
      </c>
      <c r="I807" s="339">
        <v>5527.9361200000003</v>
      </c>
      <c r="J807" s="339">
        <v>108.40016</v>
      </c>
      <c r="K807" s="339">
        <v>5636.3362800000004</v>
      </c>
      <c r="L807" s="339">
        <v>5800.7700400000003</v>
      </c>
      <c r="M807" s="339">
        <v>0</v>
      </c>
      <c r="N807" s="339">
        <v>5800.7700400000003</v>
      </c>
      <c r="O807" s="339">
        <v>11437.106320000001</v>
      </c>
      <c r="P807" s="339">
        <v>98788.980030000006</v>
      </c>
      <c r="Q807" s="339">
        <v>0</v>
      </c>
      <c r="R807" s="340">
        <v>98788.980030000006</v>
      </c>
    </row>
    <row r="808" spans="1:18" s="315" customFormat="1">
      <c r="A808" s="341"/>
      <c r="B808" s="341"/>
      <c r="C808" s="336" t="s">
        <v>399</v>
      </c>
      <c r="D808" s="336" t="s">
        <v>399</v>
      </c>
      <c r="E808" s="337">
        <v>238</v>
      </c>
      <c r="F808" s="338">
        <v>0</v>
      </c>
      <c r="G808" s="339">
        <v>0</v>
      </c>
      <c r="H808" s="339">
        <v>0</v>
      </c>
      <c r="I808" s="339">
        <v>5486.2367899999999</v>
      </c>
      <c r="J808" s="339">
        <v>153.97182999999998</v>
      </c>
      <c r="K808" s="339">
        <v>5640.2086200000003</v>
      </c>
      <c r="L808" s="339">
        <v>2657.4888700000001</v>
      </c>
      <c r="M808" s="339">
        <v>410.01618000000002</v>
      </c>
      <c r="N808" s="339">
        <v>3067.5050499999998</v>
      </c>
      <c r="O808" s="339">
        <v>8707.7136699999992</v>
      </c>
      <c r="P808" s="339">
        <v>81536.979139999996</v>
      </c>
      <c r="Q808" s="339">
        <v>0</v>
      </c>
      <c r="R808" s="340">
        <v>81536.979139999996</v>
      </c>
    </row>
    <row r="809" spans="1:18" s="315" customFormat="1">
      <c r="A809" s="341"/>
      <c r="B809" s="341"/>
      <c r="C809" s="336" t="s">
        <v>256</v>
      </c>
      <c r="D809" s="336" t="s">
        <v>257</v>
      </c>
      <c r="E809" s="337">
        <v>239</v>
      </c>
      <c r="F809" s="338">
        <v>7.2999999999999996E-4</v>
      </c>
      <c r="G809" s="339">
        <v>0</v>
      </c>
      <c r="H809" s="339">
        <v>7.2999999999999996E-4</v>
      </c>
      <c r="I809" s="339">
        <v>9486.1313200000004</v>
      </c>
      <c r="J809" s="339">
        <v>346.50142999999997</v>
      </c>
      <c r="K809" s="339">
        <v>9832.6327500000007</v>
      </c>
      <c r="L809" s="339">
        <v>7065.5436900000004</v>
      </c>
      <c r="M809" s="339">
        <v>0</v>
      </c>
      <c r="N809" s="339">
        <v>7065.5436900000004</v>
      </c>
      <c r="O809" s="339">
        <v>16898.177170000003</v>
      </c>
      <c r="P809" s="339">
        <v>121867.51628</v>
      </c>
      <c r="Q809" s="339">
        <v>0</v>
      </c>
      <c r="R809" s="340">
        <v>121867.51628</v>
      </c>
    </row>
    <row r="810" spans="1:18" s="315" customFormat="1">
      <c r="A810" s="341"/>
      <c r="B810" s="341"/>
      <c r="C810" s="336" t="s">
        <v>258</v>
      </c>
      <c r="D810" s="336" t="s">
        <v>259</v>
      </c>
      <c r="E810" s="337">
        <v>194</v>
      </c>
      <c r="F810" s="338">
        <v>0</v>
      </c>
      <c r="G810" s="339">
        <v>0</v>
      </c>
      <c r="H810" s="339">
        <v>0</v>
      </c>
      <c r="I810" s="339">
        <v>7680.1436699999995</v>
      </c>
      <c r="J810" s="339">
        <v>87.982979999999998</v>
      </c>
      <c r="K810" s="339">
        <v>7768.1266500000002</v>
      </c>
      <c r="L810" s="339">
        <v>6970.1581200000001</v>
      </c>
      <c r="M810" s="339">
        <v>57.023060000000001</v>
      </c>
      <c r="N810" s="339">
        <v>7027.1811799999996</v>
      </c>
      <c r="O810" s="339">
        <v>14795.30783</v>
      </c>
      <c r="P810" s="339">
        <v>90360.747329999998</v>
      </c>
      <c r="Q810" s="339">
        <v>0</v>
      </c>
      <c r="R810" s="340">
        <v>90360.747329999998</v>
      </c>
    </row>
    <row r="811" spans="1:18" s="315" customFormat="1">
      <c r="A811" s="341"/>
      <c r="B811" s="341"/>
      <c r="C811" s="341"/>
      <c r="D811" s="341"/>
      <c r="E811" s="342">
        <v>354</v>
      </c>
      <c r="F811" s="343">
        <v>2.7699999999999999E-3</v>
      </c>
      <c r="G811" s="344">
        <v>0</v>
      </c>
      <c r="H811" s="344">
        <v>2.7699999999999999E-3</v>
      </c>
      <c r="I811" s="344">
        <v>3554.1356600000004</v>
      </c>
      <c r="J811" s="344">
        <v>12.776149999999999</v>
      </c>
      <c r="K811" s="344">
        <v>3566.9118100000001</v>
      </c>
      <c r="L811" s="344">
        <v>3535.72217</v>
      </c>
      <c r="M811" s="344">
        <v>10.25173</v>
      </c>
      <c r="N811" s="344">
        <v>3545.9739</v>
      </c>
      <c r="O811" s="344">
        <v>7112.8884800000005</v>
      </c>
      <c r="P811" s="344">
        <v>60216.027090000003</v>
      </c>
      <c r="Q811" s="344">
        <v>0</v>
      </c>
      <c r="R811" s="345">
        <v>60216.027090000003</v>
      </c>
    </row>
    <row r="812" spans="1:18" s="315" customFormat="1">
      <c r="A812" s="341"/>
      <c r="B812" s="341"/>
      <c r="C812" s="341"/>
      <c r="D812" s="336" t="s">
        <v>400</v>
      </c>
      <c r="E812" s="337">
        <v>88</v>
      </c>
      <c r="F812" s="338">
        <v>54.431669999999997</v>
      </c>
      <c r="G812" s="339">
        <v>0</v>
      </c>
      <c r="H812" s="339">
        <v>54.431669999999997</v>
      </c>
      <c r="I812" s="339">
        <v>7105.5220799999997</v>
      </c>
      <c r="J812" s="339">
        <v>210.46799999999999</v>
      </c>
      <c r="K812" s="339">
        <v>7315.9900800000005</v>
      </c>
      <c r="L812" s="339">
        <v>6144.8112300000003</v>
      </c>
      <c r="M812" s="339">
        <v>27.34205</v>
      </c>
      <c r="N812" s="339">
        <v>6172.1532800000004</v>
      </c>
      <c r="O812" s="339">
        <v>13542.57503</v>
      </c>
      <c r="P812" s="339">
        <v>100680.47084000001</v>
      </c>
      <c r="Q812" s="339">
        <v>0</v>
      </c>
      <c r="R812" s="340">
        <v>100680.47084000001</v>
      </c>
    </row>
    <row r="813" spans="1:18" s="315" customFormat="1">
      <c r="A813" s="341"/>
      <c r="B813" s="341"/>
      <c r="C813" s="341"/>
      <c r="D813" s="336" t="s">
        <v>258</v>
      </c>
      <c r="E813" s="337">
        <v>32</v>
      </c>
      <c r="F813" s="338">
        <v>19.820360000000001</v>
      </c>
      <c r="G813" s="339">
        <v>213.08669</v>
      </c>
      <c r="H813" s="339">
        <v>232.90705</v>
      </c>
      <c r="I813" s="339">
        <v>24909.77234</v>
      </c>
      <c r="J813" s="339">
        <v>2354.5292899999999</v>
      </c>
      <c r="K813" s="339">
        <v>27264.301629999998</v>
      </c>
      <c r="L813" s="339">
        <v>69578.471579999998</v>
      </c>
      <c r="M813" s="339">
        <v>3967.6872200000003</v>
      </c>
      <c r="N813" s="339">
        <v>73546.15879999999</v>
      </c>
      <c r="O813" s="339">
        <v>101043.36748</v>
      </c>
      <c r="P813" s="339">
        <v>135940.45567</v>
      </c>
      <c r="Q813" s="339">
        <v>0</v>
      </c>
      <c r="R813" s="340">
        <v>135940.45567</v>
      </c>
    </row>
    <row r="814" spans="1:18" s="315" customFormat="1">
      <c r="A814" s="341"/>
      <c r="B814" s="341"/>
      <c r="C814" s="341"/>
      <c r="D814" s="341"/>
      <c r="E814" s="342">
        <v>99</v>
      </c>
      <c r="F814" s="343">
        <v>189.38073</v>
      </c>
      <c r="G814" s="344">
        <v>0</v>
      </c>
      <c r="H814" s="344">
        <v>189.38073</v>
      </c>
      <c r="I814" s="344">
        <v>6484.6608900000001</v>
      </c>
      <c r="J814" s="344">
        <v>152.58832000000001</v>
      </c>
      <c r="K814" s="344">
        <v>6637.2492099999999</v>
      </c>
      <c r="L814" s="344">
        <v>5164.9538200000006</v>
      </c>
      <c r="M814" s="344">
        <v>285.86759999999998</v>
      </c>
      <c r="N814" s="344">
        <v>5450.8214200000002</v>
      </c>
      <c r="O814" s="344">
        <v>12277.451359999999</v>
      </c>
      <c r="P814" s="344">
        <v>83424.375459999996</v>
      </c>
      <c r="Q814" s="344">
        <v>47.680779999999999</v>
      </c>
      <c r="R814" s="345">
        <v>83472.056239999991</v>
      </c>
    </row>
    <row r="815" spans="1:18" s="315" customFormat="1">
      <c r="A815" s="341"/>
      <c r="B815" s="341"/>
      <c r="C815" s="341"/>
      <c r="D815" s="341"/>
      <c r="E815" s="342">
        <v>116</v>
      </c>
      <c r="F815" s="343">
        <v>2.4283399999999999</v>
      </c>
      <c r="G815" s="344">
        <v>0</v>
      </c>
      <c r="H815" s="344">
        <v>2.4283399999999999</v>
      </c>
      <c r="I815" s="344">
        <v>16709.329829999999</v>
      </c>
      <c r="J815" s="344">
        <v>837.17430000000002</v>
      </c>
      <c r="K815" s="344">
        <v>17546.504129999998</v>
      </c>
      <c r="L815" s="344">
        <v>24904.198130000001</v>
      </c>
      <c r="M815" s="344">
        <v>842.93209999999999</v>
      </c>
      <c r="N815" s="344">
        <v>25747.130229999999</v>
      </c>
      <c r="O815" s="344">
        <v>43296.062700000002</v>
      </c>
      <c r="P815" s="344">
        <v>114488.0604</v>
      </c>
      <c r="Q815" s="344">
        <v>0</v>
      </c>
      <c r="R815" s="345">
        <v>114488.0604</v>
      </c>
    </row>
    <row r="816" spans="1:18" s="315" customFormat="1">
      <c r="A816" s="341"/>
      <c r="B816" s="341"/>
      <c r="C816" s="341"/>
      <c r="D816" s="336" t="s">
        <v>401</v>
      </c>
      <c r="E816" s="337">
        <v>323</v>
      </c>
      <c r="F816" s="338">
        <v>0</v>
      </c>
      <c r="G816" s="339">
        <v>0</v>
      </c>
      <c r="H816" s="339">
        <v>0</v>
      </c>
      <c r="I816" s="339">
        <v>3490.5042999999996</v>
      </c>
      <c r="J816" s="339">
        <v>440.06039000000004</v>
      </c>
      <c r="K816" s="339">
        <v>3930.5646900000002</v>
      </c>
      <c r="L816" s="339">
        <v>1407.45769</v>
      </c>
      <c r="M816" s="339">
        <v>0</v>
      </c>
      <c r="N816" s="339">
        <v>1407.45769</v>
      </c>
      <c r="O816" s="339">
        <v>5338.0223800000003</v>
      </c>
      <c r="P816" s="339">
        <v>42137.708880000006</v>
      </c>
      <c r="Q816" s="339">
        <v>0</v>
      </c>
      <c r="R816" s="340">
        <v>42137.708880000006</v>
      </c>
    </row>
    <row r="817" spans="1:18" s="315" customFormat="1">
      <c r="A817" s="341"/>
      <c r="B817" s="341"/>
      <c r="C817" s="336" t="s">
        <v>402</v>
      </c>
      <c r="D817" s="336" t="s">
        <v>402</v>
      </c>
      <c r="E817" s="337">
        <v>217</v>
      </c>
      <c r="F817" s="338">
        <v>0</v>
      </c>
      <c r="G817" s="339">
        <v>0</v>
      </c>
      <c r="H817" s="339">
        <v>0</v>
      </c>
      <c r="I817" s="339">
        <v>5286.0780500000001</v>
      </c>
      <c r="J817" s="339">
        <v>102.77431</v>
      </c>
      <c r="K817" s="339">
        <v>5388.8523600000008</v>
      </c>
      <c r="L817" s="339">
        <v>3050.0628500000003</v>
      </c>
      <c r="M817" s="339">
        <v>103.79591000000001</v>
      </c>
      <c r="N817" s="339">
        <v>3153.8587599999996</v>
      </c>
      <c r="O817" s="339">
        <v>8542.7111199999999</v>
      </c>
      <c r="P817" s="339">
        <v>69875.710709999999</v>
      </c>
      <c r="Q817" s="339">
        <v>0</v>
      </c>
      <c r="R817" s="340">
        <v>69875.710709999999</v>
      </c>
    </row>
    <row r="818" spans="1:18" s="315" customFormat="1">
      <c r="A818" s="341"/>
      <c r="B818" s="341"/>
      <c r="C818" s="336" t="s">
        <v>403</v>
      </c>
      <c r="D818" s="336" t="s">
        <v>403</v>
      </c>
      <c r="E818" s="337">
        <v>446</v>
      </c>
      <c r="F818" s="338">
        <v>0</v>
      </c>
      <c r="G818" s="339">
        <v>0</v>
      </c>
      <c r="H818" s="339">
        <v>0</v>
      </c>
      <c r="I818" s="339">
        <v>798.25489000000005</v>
      </c>
      <c r="J818" s="339">
        <v>2.3843400000000003</v>
      </c>
      <c r="K818" s="339">
        <v>800.63923</v>
      </c>
      <c r="L818" s="339">
        <v>166.73335999999998</v>
      </c>
      <c r="M818" s="339">
        <v>0</v>
      </c>
      <c r="N818" s="339">
        <v>166.73335999999998</v>
      </c>
      <c r="O818" s="339">
        <v>967.37258999999995</v>
      </c>
      <c r="P818" s="339">
        <v>15172.726720000001</v>
      </c>
      <c r="Q818" s="339">
        <v>0</v>
      </c>
      <c r="R818" s="340">
        <v>15172.726720000001</v>
      </c>
    </row>
    <row r="819" spans="1:18" s="315" customFormat="1">
      <c r="A819" s="341"/>
      <c r="B819" s="336" t="s">
        <v>15</v>
      </c>
      <c r="C819" s="336" t="s">
        <v>261</v>
      </c>
      <c r="D819" s="336" t="s">
        <v>404</v>
      </c>
      <c r="E819" s="337">
        <v>346</v>
      </c>
      <c r="F819" s="338">
        <v>0</v>
      </c>
      <c r="G819" s="339">
        <v>0</v>
      </c>
      <c r="H819" s="339">
        <v>0</v>
      </c>
      <c r="I819" s="339">
        <v>4079.18453</v>
      </c>
      <c r="J819" s="339">
        <v>34.170960000000001</v>
      </c>
      <c r="K819" s="339">
        <v>4113.3554899999999</v>
      </c>
      <c r="L819" s="339">
        <v>4393.12961</v>
      </c>
      <c r="M819" s="339">
        <v>0</v>
      </c>
      <c r="N819" s="339">
        <v>4393.12961</v>
      </c>
      <c r="O819" s="339">
        <v>8506.4850999999999</v>
      </c>
      <c r="P819" s="339">
        <v>31254.858039999999</v>
      </c>
      <c r="Q819" s="339">
        <v>0</v>
      </c>
      <c r="R819" s="340">
        <v>31254.858039999999</v>
      </c>
    </row>
    <row r="820" spans="1:18" s="315" customFormat="1">
      <c r="A820" s="341"/>
      <c r="B820" s="341"/>
      <c r="C820" s="341"/>
      <c r="D820" s="336" t="s">
        <v>261</v>
      </c>
      <c r="E820" s="337">
        <v>24</v>
      </c>
      <c r="F820" s="338">
        <v>8.5617400000000004</v>
      </c>
      <c r="G820" s="339">
        <v>0</v>
      </c>
      <c r="H820" s="339">
        <v>8.5617400000000004</v>
      </c>
      <c r="I820" s="339">
        <v>8342.8746699999992</v>
      </c>
      <c r="J820" s="339">
        <v>550.80306999999993</v>
      </c>
      <c r="K820" s="339">
        <v>8893.677740000001</v>
      </c>
      <c r="L820" s="339">
        <v>18017.201539999998</v>
      </c>
      <c r="M820" s="339">
        <v>43.068330000000003</v>
      </c>
      <c r="N820" s="339">
        <v>18060.26987</v>
      </c>
      <c r="O820" s="339">
        <v>26962.50935</v>
      </c>
      <c r="P820" s="339">
        <v>91466.427060000002</v>
      </c>
      <c r="Q820" s="339">
        <v>0</v>
      </c>
      <c r="R820" s="340">
        <v>91466.427060000002</v>
      </c>
    </row>
    <row r="821" spans="1:18" s="315" customFormat="1">
      <c r="A821" s="341"/>
      <c r="B821" s="341"/>
      <c r="C821" s="341"/>
      <c r="D821" s="341"/>
      <c r="E821" s="342">
        <v>184</v>
      </c>
      <c r="F821" s="343">
        <v>0.48547000000000001</v>
      </c>
      <c r="G821" s="344">
        <v>0</v>
      </c>
      <c r="H821" s="344">
        <v>0.48547000000000001</v>
      </c>
      <c r="I821" s="344">
        <v>6840.3679900000006</v>
      </c>
      <c r="J821" s="344">
        <v>271.92392999999998</v>
      </c>
      <c r="K821" s="344">
        <v>7112.2919199999997</v>
      </c>
      <c r="L821" s="344">
        <v>7781.0215799999996</v>
      </c>
      <c r="M821" s="344">
        <v>468.64441999999997</v>
      </c>
      <c r="N821" s="344">
        <v>8249.6659999999993</v>
      </c>
      <c r="O821" s="344">
        <v>15362.44339</v>
      </c>
      <c r="P821" s="344">
        <v>86361.239029999997</v>
      </c>
      <c r="Q821" s="344">
        <v>2.8411</v>
      </c>
      <c r="R821" s="345">
        <v>86364.080130000002</v>
      </c>
    </row>
    <row r="822" spans="1:18" s="315" customFormat="1">
      <c r="A822" s="341"/>
      <c r="B822" s="341"/>
      <c r="C822" s="341"/>
      <c r="D822" s="336" t="s">
        <v>262</v>
      </c>
      <c r="E822" s="337">
        <v>53</v>
      </c>
      <c r="F822" s="338">
        <v>26.293330000000001</v>
      </c>
      <c r="G822" s="339">
        <v>0</v>
      </c>
      <c r="H822" s="339">
        <v>26.293330000000001</v>
      </c>
      <c r="I822" s="339">
        <v>8362.3973000000005</v>
      </c>
      <c r="J822" s="339">
        <v>204.05622</v>
      </c>
      <c r="K822" s="339">
        <v>8566.4535199999991</v>
      </c>
      <c r="L822" s="339">
        <v>5810.1990900000001</v>
      </c>
      <c r="M822" s="339">
        <v>0</v>
      </c>
      <c r="N822" s="339">
        <v>5810.1990900000001</v>
      </c>
      <c r="O822" s="339">
        <v>14402.94594</v>
      </c>
      <c r="P822" s="339">
        <v>100606.933</v>
      </c>
      <c r="Q822" s="339">
        <v>0</v>
      </c>
      <c r="R822" s="340">
        <v>100606.933</v>
      </c>
    </row>
    <row r="823" spans="1:18" s="315" customFormat="1">
      <c r="A823" s="341"/>
      <c r="B823" s="341"/>
      <c r="C823" s="341"/>
      <c r="D823" s="336" t="s">
        <v>58</v>
      </c>
      <c r="E823" s="337">
        <v>307</v>
      </c>
      <c r="F823" s="338">
        <v>0</v>
      </c>
      <c r="G823" s="339">
        <v>0</v>
      </c>
      <c r="H823" s="339">
        <v>0</v>
      </c>
      <c r="I823" s="339">
        <v>5022.6007800000007</v>
      </c>
      <c r="J823" s="339">
        <v>129.46946</v>
      </c>
      <c r="K823" s="339">
        <v>5152.07024</v>
      </c>
      <c r="L823" s="339">
        <v>4910.9481399999995</v>
      </c>
      <c r="M823" s="339">
        <v>4.2699999999999995E-3</v>
      </c>
      <c r="N823" s="339">
        <v>4910.9524099999999</v>
      </c>
      <c r="O823" s="339">
        <v>10063.022650000001</v>
      </c>
      <c r="P823" s="339">
        <v>68002.73676</v>
      </c>
      <c r="Q823" s="339">
        <v>0</v>
      </c>
      <c r="R823" s="340">
        <v>68002.73676</v>
      </c>
    </row>
    <row r="824" spans="1:18" s="315" customFormat="1">
      <c r="A824" s="341"/>
      <c r="B824" s="341"/>
      <c r="C824" s="341"/>
      <c r="D824" s="336" t="s">
        <v>405</v>
      </c>
      <c r="E824" s="337">
        <v>173</v>
      </c>
      <c r="F824" s="338">
        <v>0</v>
      </c>
      <c r="G824" s="339">
        <v>0</v>
      </c>
      <c r="H824" s="339">
        <v>0</v>
      </c>
      <c r="I824" s="339">
        <v>999.27897999999993</v>
      </c>
      <c r="J824" s="339">
        <v>65.258859999999999</v>
      </c>
      <c r="K824" s="339">
        <v>1064.5378400000002</v>
      </c>
      <c r="L824" s="339">
        <v>446.42478999999997</v>
      </c>
      <c r="M824" s="339">
        <v>0</v>
      </c>
      <c r="N824" s="339">
        <v>446.42478999999997</v>
      </c>
      <c r="O824" s="339">
        <v>1510.96263</v>
      </c>
      <c r="P824" s="339">
        <v>26977.624640000002</v>
      </c>
      <c r="Q824" s="339">
        <v>0</v>
      </c>
      <c r="R824" s="340">
        <v>26977.624640000002</v>
      </c>
    </row>
    <row r="825" spans="1:18" s="315" customFormat="1">
      <c r="A825" s="341"/>
      <c r="B825" s="341"/>
      <c r="C825" s="341"/>
      <c r="D825" s="336" t="s">
        <v>406</v>
      </c>
      <c r="E825" s="337">
        <v>174</v>
      </c>
      <c r="F825" s="338">
        <v>0</v>
      </c>
      <c r="G825" s="339">
        <v>0</v>
      </c>
      <c r="H825" s="339">
        <v>0</v>
      </c>
      <c r="I825" s="339">
        <v>1046.25107</v>
      </c>
      <c r="J825" s="339">
        <v>0.19900000000000001</v>
      </c>
      <c r="K825" s="339">
        <v>1046.4500699999999</v>
      </c>
      <c r="L825" s="339">
        <v>287.48457999999999</v>
      </c>
      <c r="M825" s="339">
        <v>0</v>
      </c>
      <c r="N825" s="339">
        <v>287.48457999999999</v>
      </c>
      <c r="O825" s="339">
        <v>1333.9346499999999</v>
      </c>
      <c r="P825" s="339">
        <v>25706.050010000003</v>
      </c>
      <c r="Q825" s="339">
        <v>0</v>
      </c>
      <c r="R825" s="340">
        <v>25706.050010000003</v>
      </c>
    </row>
    <row r="826" spans="1:18" s="315" customFormat="1">
      <c r="A826" s="341"/>
      <c r="B826" s="341"/>
      <c r="C826" s="341"/>
      <c r="D826" s="336" t="s">
        <v>407</v>
      </c>
      <c r="E826" s="337">
        <v>185</v>
      </c>
      <c r="F826" s="338">
        <v>0</v>
      </c>
      <c r="G826" s="339">
        <v>0</v>
      </c>
      <c r="H826" s="339">
        <v>0</v>
      </c>
      <c r="I826" s="339">
        <v>304.81135</v>
      </c>
      <c r="J826" s="339">
        <v>79.131259999999997</v>
      </c>
      <c r="K826" s="339">
        <v>383.94261</v>
      </c>
      <c r="L826" s="339">
        <v>156.13626000000002</v>
      </c>
      <c r="M826" s="339">
        <v>0</v>
      </c>
      <c r="N826" s="339">
        <v>156.13626000000002</v>
      </c>
      <c r="O826" s="339">
        <v>540.07887000000005</v>
      </c>
      <c r="P826" s="339">
        <v>9386.2219299999997</v>
      </c>
      <c r="Q826" s="339">
        <v>0</v>
      </c>
      <c r="R826" s="340">
        <v>9386.2219299999997</v>
      </c>
    </row>
    <row r="827" spans="1:18" s="315" customFormat="1">
      <c r="A827" s="341"/>
      <c r="B827" s="341"/>
      <c r="C827" s="341"/>
      <c r="D827" s="336" t="s">
        <v>408</v>
      </c>
      <c r="E827" s="337">
        <v>201</v>
      </c>
      <c r="F827" s="338">
        <v>0</v>
      </c>
      <c r="G827" s="339">
        <v>0</v>
      </c>
      <c r="H827" s="339">
        <v>0</v>
      </c>
      <c r="I827" s="339">
        <v>390.57328999999999</v>
      </c>
      <c r="J827" s="339">
        <v>15.344389999999999</v>
      </c>
      <c r="K827" s="339">
        <v>405.91768000000002</v>
      </c>
      <c r="L827" s="339">
        <v>313.83940999999999</v>
      </c>
      <c r="M827" s="339">
        <v>0</v>
      </c>
      <c r="N827" s="339">
        <v>313.83940999999999</v>
      </c>
      <c r="O827" s="339">
        <v>719.75708999999995</v>
      </c>
      <c r="P827" s="339">
        <v>16053.80654</v>
      </c>
      <c r="Q827" s="339">
        <v>0</v>
      </c>
      <c r="R827" s="340">
        <v>16053.80654</v>
      </c>
    </row>
    <row r="828" spans="1:18" s="315" customFormat="1">
      <c r="A828" s="341"/>
      <c r="B828" s="341"/>
      <c r="C828" s="336" t="s">
        <v>15</v>
      </c>
      <c r="D828" s="336" t="s">
        <v>15</v>
      </c>
      <c r="E828" s="337">
        <v>301</v>
      </c>
      <c r="F828" s="338">
        <v>1.8700000000000001E-3</v>
      </c>
      <c r="G828" s="339">
        <v>0</v>
      </c>
      <c r="H828" s="339">
        <v>1.8700000000000001E-3</v>
      </c>
      <c r="I828" s="339">
        <v>3999.7805099999996</v>
      </c>
      <c r="J828" s="339">
        <v>348.53740999999997</v>
      </c>
      <c r="K828" s="339">
        <v>4348.3179199999995</v>
      </c>
      <c r="L828" s="339">
        <v>5750.1089499999998</v>
      </c>
      <c r="M828" s="339">
        <v>84.066399999999987</v>
      </c>
      <c r="N828" s="339">
        <v>5834.1753499999995</v>
      </c>
      <c r="O828" s="339">
        <v>10182.495140000001</v>
      </c>
      <c r="P828" s="339">
        <v>53735.340509999995</v>
      </c>
      <c r="Q828" s="339">
        <v>0</v>
      </c>
      <c r="R828" s="340">
        <v>53735.340509999995</v>
      </c>
    </row>
    <row r="829" spans="1:18" s="315" customFormat="1">
      <c r="A829" s="341"/>
      <c r="B829" s="341"/>
      <c r="C829" s="341"/>
      <c r="D829" s="336" t="s">
        <v>409</v>
      </c>
      <c r="E829" s="337">
        <v>176</v>
      </c>
      <c r="F829" s="338">
        <v>0.24881</v>
      </c>
      <c r="G829" s="339">
        <v>0.44600000000000001</v>
      </c>
      <c r="H829" s="339">
        <v>0.69480999999999993</v>
      </c>
      <c r="I829" s="339">
        <v>3548.1907799999999</v>
      </c>
      <c r="J829" s="339">
        <v>49.695709999999998</v>
      </c>
      <c r="K829" s="339">
        <v>3597.8864900000003</v>
      </c>
      <c r="L829" s="339">
        <v>1695.1257700000001</v>
      </c>
      <c r="M829" s="339">
        <v>0</v>
      </c>
      <c r="N829" s="339">
        <v>1695.1257700000001</v>
      </c>
      <c r="O829" s="339">
        <v>5293.7070700000004</v>
      </c>
      <c r="P829" s="339">
        <v>107901.53397</v>
      </c>
      <c r="Q829" s="339">
        <v>0</v>
      </c>
      <c r="R829" s="340">
        <v>107901.53397</v>
      </c>
    </row>
    <row r="830" spans="1:18" s="315" customFormat="1">
      <c r="A830" s="341"/>
      <c r="B830" s="341"/>
      <c r="C830" s="341"/>
      <c r="D830" s="336" t="s">
        <v>410</v>
      </c>
      <c r="E830" s="337">
        <v>344</v>
      </c>
      <c r="F830" s="338">
        <v>10.496090000000001</v>
      </c>
      <c r="G830" s="339">
        <v>0</v>
      </c>
      <c r="H830" s="339">
        <v>10.496090000000001</v>
      </c>
      <c r="I830" s="339">
        <v>2771.83484</v>
      </c>
      <c r="J830" s="339">
        <v>1.3557600000000001</v>
      </c>
      <c r="K830" s="339">
        <v>2773.1905999999999</v>
      </c>
      <c r="L830" s="339">
        <v>1630.50396</v>
      </c>
      <c r="M830" s="339">
        <v>0</v>
      </c>
      <c r="N830" s="339">
        <v>1630.50396</v>
      </c>
      <c r="O830" s="339">
        <v>4414.1906500000005</v>
      </c>
      <c r="P830" s="339">
        <v>89282.123720000003</v>
      </c>
      <c r="Q830" s="339">
        <v>0</v>
      </c>
      <c r="R830" s="340">
        <v>89282.123720000003</v>
      </c>
    </row>
    <row r="831" spans="1:18" s="315" customFormat="1">
      <c r="A831" s="341"/>
      <c r="B831" s="341"/>
      <c r="C831" s="341"/>
      <c r="D831" s="336" t="s">
        <v>411</v>
      </c>
      <c r="E831" s="337">
        <v>332</v>
      </c>
      <c r="F831" s="338">
        <v>8.2129999999999995E-2</v>
      </c>
      <c r="G831" s="339">
        <v>0</v>
      </c>
      <c r="H831" s="339">
        <v>8.2129999999999995E-2</v>
      </c>
      <c r="I831" s="339">
        <v>3088.4188399999998</v>
      </c>
      <c r="J831" s="339">
        <v>72.93056</v>
      </c>
      <c r="K831" s="339">
        <v>3161.3494000000001</v>
      </c>
      <c r="L831" s="339">
        <v>1995.8726799999999</v>
      </c>
      <c r="M831" s="339">
        <v>0</v>
      </c>
      <c r="N831" s="339">
        <v>1995.8726799999999</v>
      </c>
      <c r="O831" s="339">
        <v>5157.3042100000002</v>
      </c>
      <c r="P831" s="339">
        <v>79436.012770000001</v>
      </c>
      <c r="Q831" s="339">
        <v>0</v>
      </c>
      <c r="R831" s="340">
        <v>79436.012770000001</v>
      </c>
    </row>
    <row r="832" spans="1:18" s="315" customFormat="1">
      <c r="A832" s="341"/>
      <c r="B832" s="341"/>
      <c r="C832" s="336" t="s">
        <v>412</v>
      </c>
      <c r="D832" s="336" t="s">
        <v>412</v>
      </c>
      <c r="E832" s="337">
        <v>365</v>
      </c>
      <c r="F832" s="338">
        <v>0.15727000000000002</v>
      </c>
      <c r="G832" s="339">
        <v>0</v>
      </c>
      <c r="H832" s="339">
        <v>0.15727000000000002</v>
      </c>
      <c r="I832" s="339">
        <v>4072.4621099999999</v>
      </c>
      <c r="J832" s="339">
        <v>37.125059999999998</v>
      </c>
      <c r="K832" s="339">
        <v>4109.5871699999998</v>
      </c>
      <c r="L832" s="339">
        <v>3051.8578499999999</v>
      </c>
      <c r="M832" s="339">
        <v>0</v>
      </c>
      <c r="N832" s="339">
        <v>3051.8578499999999</v>
      </c>
      <c r="O832" s="339">
        <v>7161.6022899999998</v>
      </c>
      <c r="P832" s="339">
        <v>46048.9182</v>
      </c>
      <c r="Q832" s="339">
        <v>0</v>
      </c>
      <c r="R832" s="340">
        <v>46048.9182</v>
      </c>
    </row>
    <row r="833" spans="1:18" s="315" customFormat="1">
      <c r="A833" s="341"/>
      <c r="B833" s="336" t="s">
        <v>16</v>
      </c>
      <c r="C833" s="336" t="s">
        <v>263</v>
      </c>
      <c r="D833" s="336" t="s">
        <v>263</v>
      </c>
      <c r="E833" s="337">
        <v>73</v>
      </c>
      <c r="F833" s="338">
        <v>1.2818000000000001</v>
      </c>
      <c r="G833" s="339">
        <v>0</v>
      </c>
      <c r="H833" s="339">
        <v>1.2818000000000001</v>
      </c>
      <c r="I833" s="339">
        <v>6976.9441100000004</v>
      </c>
      <c r="J833" s="339">
        <v>243.95956000000001</v>
      </c>
      <c r="K833" s="339">
        <v>7220.9036699999997</v>
      </c>
      <c r="L833" s="339">
        <v>7577.8519500000002</v>
      </c>
      <c r="M833" s="339">
        <v>11.27617</v>
      </c>
      <c r="N833" s="339">
        <v>7589.1281200000003</v>
      </c>
      <c r="O833" s="339">
        <v>14811.31359</v>
      </c>
      <c r="P833" s="339">
        <v>45572.901890000001</v>
      </c>
      <c r="Q833" s="339">
        <v>0</v>
      </c>
      <c r="R833" s="340">
        <v>45572.901890000001</v>
      </c>
    </row>
    <row r="834" spans="1:18" s="315" customFormat="1">
      <c r="A834" s="341"/>
      <c r="B834" s="341"/>
      <c r="C834" s="336" t="s">
        <v>264</v>
      </c>
      <c r="D834" s="336" t="s">
        <v>395</v>
      </c>
      <c r="E834" s="337">
        <v>234</v>
      </c>
      <c r="F834" s="338">
        <v>0</v>
      </c>
      <c r="G834" s="339">
        <v>0</v>
      </c>
      <c r="H834" s="339">
        <v>0</v>
      </c>
      <c r="I834" s="339">
        <v>5179.8718600000002</v>
      </c>
      <c r="J834" s="339">
        <v>109.78581</v>
      </c>
      <c r="K834" s="339">
        <v>5289.6576699999996</v>
      </c>
      <c r="L834" s="339">
        <v>2681.96614</v>
      </c>
      <c r="M834" s="339">
        <v>0</v>
      </c>
      <c r="N834" s="339">
        <v>2681.96614</v>
      </c>
      <c r="O834" s="339">
        <v>7971.6238099999991</v>
      </c>
      <c r="P834" s="339">
        <v>31232.861690000002</v>
      </c>
      <c r="Q834" s="339">
        <v>0</v>
      </c>
      <c r="R834" s="340">
        <v>31232.861690000002</v>
      </c>
    </row>
    <row r="835" spans="1:18" s="315" customFormat="1">
      <c r="A835" s="341"/>
      <c r="B835" s="341"/>
      <c r="C835" s="341"/>
      <c r="D835" s="336" t="s">
        <v>266</v>
      </c>
      <c r="E835" s="337">
        <v>325</v>
      </c>
      <c r="F835" s="338">
        <v>4.7460000000000002E-2</v>
      </c>
      <c r="G835" s="339">
        <v>0</v>
      </c>
      <c r="H835" s="339">
        <v>4.7460000000000002E-2</v>
      </c>
      <c r="I835" s="339">
        <v>2857.8829500000002</v>
      </c>
      <c r="J835" s="339">
        <v>503.39509999999996</v>
      </c>
      <c r="K835" s="339">
        <v>3361.2780499999999</v>
      </c>
      <c r="L835" s="339">
        <v>4610.9599699999999</v>
      </c>
      <c r="M835" s="339">
        <v>0</v>
      </c>
      <c r="N835" s="339">
        <v>4610.9599699999999</v>
      </c>
      <c r="O835" s="339">
        <v>7972.2854800000005</v>
      </c>
      <c r="P835" s="339">
        <v>27859.82632</v>
      </c>
      <c r="Q835" s="339">
        <v>0</v>
      </c>
      <c r="R835" s="340">
        <v>27859.82632</v>
      </c>
    </row>
    <row r="836" spans="1:18" s="315" customFormat="1">
      <c r="A836" s="341"/>
      <c r="B836" s="341"/>
      <c r="C836" s="341"/>
      <c r="D836" s="336" t="s">
        <v>267</v>
      </c>
      <c r="E836" s="337">
        <v>36</v>
      </c>
      <c r="F836" s="338">
        <v>83.890160000000009</v>
      </c>
      <c r="G836" s="339">
        <v>0</v>
      </c>
      <c r="H836" s="339">
        <v>83.890160000000009</v>
      </c>
      <c r="I836" s="339">
        <v>6899.6299900000004</v>
      </c>
      <c r="J836" s="339">
        <v>713.87509</v>
      </c>
      <c r="K836" s="339">
        <v>7613.5050799999999</v>
      </c>
      <c r="L836" s="339">
        <v>10465.36584</v>
      </c>
      <c r="M836" s="339">
        <v>169.28486999999998</v>
      </c>
      <c r="N836" s="339">
        <v>10634.650710000002</v>
      </c>
      <c r="O836" s="339">
        <v>18332.04595</v>
      </c>
      <c r="P836" s="339">
        <v>65036.733829999997</v>
      </c>
      <c r="Q836" s="339">
        <v>0</v>
      </c>
      <c r="R836" s="340">
        <v>65036.733829999997</v>
      </c>
    </row>
    <row r="837" spans="1:18" s="315" customFormat="1">
      <c r="A837" s="341"/>
      <c r="B837" s="341"/>
      <c r="C837" s="336" t="s">
        <v>269</v>
      </c>
      <c r="D837" s="336" t="s">
        <v>269</v>
      </c>
      <c r="E837" s="337">
        <v>80</v>
      </c>
      <c r="F837" s="338">
        <v>0</v>
      </c>
      <c r="G837" s="339">
        <v>0</v>
      </c>
      <c r="H837" s="339">
        <v>0</v>
      </c>
      <c r="I837" s="339">
        <v>8801.911759999999</v>
      </c>
      <c r="J837" s="339">
        <v>669.28422</v>
      </c>
      <c r="K837" s="339">
        <v>9471.1959800000004</v>
      </c>
      <c r="L837" s="339">
        <v>9108.5959000000003</v>
      </c>
      <c r="M837" s="339">
        <v>165.00227999999998</v>
      </c>
      <c r="N837" s="339">
        <v>9273.598179999999</v>
      </c>
      <c r="O837" s="339">
        <v>18744.794160000001</v>
      </c>
      <c r="P837" s="339">
        <v>28826.836600000002</v>
      </c>
      <c r="Q837" s="339">
        <v>0</v>
      </c>
      <c r="R837" s="340">
        <v>28826.836600000002</v>
      </c>
    </row>
    <row r="838" spans="1:18" s="315" customFormat="1">
      <c r="A838" s="341"/>
      <c r="B838" s="341"/>
      <c r="C838" s="341"/>
      <c r="D838" s="336" t="s">
        <v>270</v>
      </c>
      <c r="E838" s="337">
        <v>444</v>
      </c>
      <c r="F838" s="338">
        <v>0</v>
      </c>
      <c r="G838" s="339">
        <v>0</v>
      </c>
      <c r="H838" s="339">
        <v>0</v>
      </c>
      <c r="I838" s="339">
        <v>1821.1622</v>
      </c>
      <c r="J838" s="339">
        <v>258.02436999999998</v>
      </c>
      <c r="K838" s="339">
        <v>2079.1865699999998</v>
      </c>
      <c r="L838" s="339">
        <v>1918.6258400000002</v>
      </c>
      <c r="M838" s="339">
        <v>5.1218199999999996</v>
      </c>
      <c r="N838" s="339">
        <v>1923.74766</v>
      </c>
      <c r="O838" s="339">
        <v>4002.9342299999998</v>
      </c>
      <c r="P838" s="339">
        <v>19667.417699999998</v>
      </c>
      <c r="Q838" s="339">
        <v>0</v>
      </c>
      <c r="R838" s="340">
        <v>19667.417699999998</v>
      </c>
    </row>
    <row r="839" spans="1:18" s="315" customFormat="1">
      <c r="A839" s="341"/>
      <c r="B839" s="341"/>
      <c r="C839" s="336" t="s">
        <v>271</v>
      </c>
      <c r="D839" s="336" t="s">
        <v>272</v>
      </c>
      <c r="E839" s="337">
        <v>37</v>
      </c>
      <c r="F839" s="338">
        <v>7.3540000000000008E-2</v>
      </c>
      <c r="G839" s="339">
        <v>1.3049999999999999</v>
      </c>
      <c r="H839" s="339">
        <v>1.3785399999999999</v>
      </c>
      <c r="I839" s="339">
        <v>10015.79801</v>
      </c>
      <c r="J839" s="339">
        <v>548.13625999999999</v>
      </c>
      <c r="K839" s="339">
        <v>10563.93427</v>
      </c>
      <c r="L839" s="339">
        <v>13051.744919999999</v>
      </c>
      <c r="M839" s="339">
        <v>255.41468</v>
      </c>
      <c r="N839" s="339">
        <v>13307.159599999999</v>
      </c>
      <c r="O839" s="339">
        <v>23872.472409999998</v>
      </c>
      <c r="P839" s="339">
        <v>58469.809880000001</v>
      </c>
      <c r="Q839" s="339">
        <v>0</v>
      </c>
      <c r="R839" s="340">
        <v>58469.809880000001</v>
      </c>
    </row>
    <row r="840" spans="1:18" s="315" customFormat="1">
      <c r="A840" s="341"/>
      <c r="B840" s="341"/>
      <c r="C840" s="336" t="s">
        <v>16</v>
      </c>
      <c r="D840" s="336" t="s">
        <v>273</v>
      </c>
      <c r="E840" s="337">
        <v>6</v>
      </c>
      <c r="F840" s="338">
        <v>3.3854899999999999</v>
      </c>
      <c r="G840" s="339">
        <v>4.5919699999999999</v>
      </c>
      <c r="H840" s="339">
        <v>7.9774599999999998</v>
      </c>
      <c r="I840" s="339">
        <v>30490.343199999999</v>
      </c>
      <c r="J840" s="339">
        <v>4338.1160599999994</v>
      </c>
      <c r="K840" s="339">
        <v>34828.459259999996</v>
      </c>
      <c r="L840" s="339">
        <v>58959.208429999999</v>
      </c>
      <c r="M840" s="339">
        <v>4934.63904</v>
      </c>
      <c r="N840" s="339">
        <v>63893.847470000001</v>
      </c>
      <c r="O840" s="339">
        <v>98730.284189999991</v>
      </c>
      <c r="P840" s="339">
        <v>153320.97136000003</v>
      </c>
      <c r="Q840" s="339">
        <v>173.33472</v>
      </c>
      <c r="R840" s="340">
        <v>153494.30608000001</v>
      </c>
    </row>
    <row r="841" spans="1:18" s="315" customFormat="1">
      <c r="A841" s="341"/>
      <c r="B841" s="341"/>
      <c r="C841" s="341"/>
      <c r="D841" s="341"/>
      <c r="E841" s="342">
        <v>16</v>
      </c>
      <c r="F841" s="343">
        <v>16.203870000000002</v>
      </c>
      <c r="G841" s="344">
        <v>0</v>
      </c>
      <c r="H841" s="344">
        <v>16.203870000000002</v>
      </c>
      <c r="I841" s="344">
        <v>17303.4159</v>
      </c>
      <c r="J841" s="344">
        <v>1928.37195</v>
      </c>
      <c r="K841" s="344">
        <v>19231.787850000001</v>
      </c>
      <c r="L841" s="344">
        <v>21897.563819999999</v>
      </c>
      <c r="M841" s="344">
        <v>634.10739000000001</v>
      </c>
      <c r="N841" s="344">
        <v>22531.67121</v>
      </c>
      <c r="O841" s="344">
        <v>41779.662929999999</v>
      </c>
      <c r="P841" s="344">
        <v>99720.168049999993</v>
      </c>
      <c r="Q841" s="344">
        <v>0</v>
      </c>
      <c r="R841" s="345">
        <v>99720.168049999993</v>
      </c>
    </row>
    <row r="842" spans="1:18" s="315" customFormat="1">
      <c r="A842" s="341"/>
      <c r="B842" s="341"/>
      <c r="C842" s="341"/>
      <c r="D842" s="341"/>
      <c r="E842" s="342">
        <v>89</v>
      </c>
      <c r="F842" s="343">
        <v>9.3698799999999984</v>
      </c>
      <c r="G842" s="344">
        <v>1.2047699999999999</v>
      </c>
      <c r="H842" s="344">
        <v>10.57465</v>
      </c>
      <c r="I842" s="344">
        <v>5992.2464800000007</v>
      </c>
      <c r="J842" s="344">
        <v>763.53849000000002</v>
      </c>
      <c r="K842" s="344">
        <v>6755.7849699999997</v>
      </c>
      <c r="L842" s="344">
        <v>9146.1540700000005</v>
      </c>
      <c r="M842" s="344">
        <v>43.74635</v>
      </c>
      <c r="N842" s="344">
        <v>9189.9004199999999</v>
      </c>
      <c r="O842" s="344">
        <v>15956.260039999999</v>
      </c>
      <c r="P842" s="344">
        <v>52860.318049999994</v>
      </c>
      <c r="Q842" s="344">
        <v>0</v>
      </c>
      <c r="R842" s="345">
        <v>52860.318049999994</v>
      </c>
    </row>
    <row r="843" spans="1:18" s="315" customFormat="1">
      <c r="A843" s="341"/>
      <c r="B843" s="341"/>
      <c r="C843" s="341"/>
      <c r="D843" s="341"/>
      <c r="E843" s="342">
        <v>125</v>
      </c>
      <c r="F843" s="343">
        <v>0</v>
      </c>
      <c r="G843" s="344">
        <v>0</v>
      </c>
      <c r="H843" s="344">
        <v>0</v>
      </c>
      <c r="I843" s="344">
        <v>15223.56616</v>
      </c>
      <c r="J843" s="344">
        <v>1251.04854</v>
      </c>
      <c r="K843" s="344">
        <v>16474.614699999998</v>
      </c>
      <c r="L843" s="344">
        <v>17739.15163</v>
      </c>
      <c r="M843" s="344">
        <v>966.58643999999993</v>
      </c>
      <c r="N843" s="344">
        <v>18705.738069999999</v>
      </c>
      <c r="O843" s="344">
        <v>35180.352770000005</v>
      </c>
      <c r="P843" s="344">
        <v>93747.202999999994</v>
      </c>
      <c r="Q843" s="344">
        <v>263.57340000000005</v>
      </c>
      <c r="R843" s="345">
        <v>94010.776400000002</v>
      </c>
    </row>
    <row r="844" spans="1:18" s="315" customFormat="1">
      <c r="A844" s="341"/>
      <c r="B844" s="341"/>
      <c r="C844" s="341"/>
      <c r="D844" s="341"/>
      <c r="E844" s="342">
        <v>148</v>
      </c>
      <c r="F844" s="343">
        <v>0</v>
      </c>
      <c r="G844" s="344">
        <v>0</v>
      </c>
      <c r="H844" s="344">
        <v>0</v>
      </c>
      <c r="I844" s="344">
        <v>16855.815609999998</v>
      </c>
      <c r="J844" s="344">
        <v>3066.3657499999999</v>
      </c>
      <c r="K844" s="344">
        <v>19922.181359999999</v>
      </c>
      <c r="L844" s="344">
        <v>31515.93506</v>
      </c>
      <c r="M844" s="344">
        <v>918.61519999999996</v>
      </c>
      <c r="N844" s="344">
        <v>32434.55026</v>
      </c>
      <c r="O844" s="344">
        <v>52356.731619999999</v>
      </c>
      <c r="P844" s="344">
        <v>92577.942930000005</v>
      </c>
      <c r="Q844" s="344">
        <v>0</v>
      </c>
      <c r="R844" s="345">
        <v>92577.942930000005</v>
      </c>
    </row>
    <row r="845" spans="1:18" s="315" customFormat="1">
      <c r="A845" s="341"/>
      <c r="B845" s="341"/>
      <c r="C845" s="341"/>
      <c r="D845" s="336" t="s">
        <v>76</v>
      </c>
      <c r="E845" s="337">
        <v>34</v>
      </c>
      <c r="F845" s="338">
        <v>57.446190000000001</v>
      </c>
      <c r="G845" s="339">
        <v>0</v>
      </c>
      <c r="H845" s="339">
        <v>57.446190000000001</v>
      </c>
      <c r="I845" s="339">
        <v>9307.6222500000003</v>
      </c>
      <c r="J845" s="339">
        <v>674.76122999999995</v>
      </c>
      <c r="K845" s="339">
        <v>9982.3834800000004</v>
      </c>
      <c r="L845" s="339">
        <v>14484.064269999999</v>
      </c>
      <c r="M845" s="339">
        <v>77.242710000000002</v>
      </c>
      <c r="N845" s="339">
        <v>14561.306980000001</v>
      </c>
      <c r="O845" s="339">
        <v>24601.136649999997</v>
      </c>
      <c r="P845" s="339">
        <v>68212.641470000002</v>
      </c>
      <c r="Q845" s="339">
        <v>0</v>
      </c>
      <c r="R845" s="340">
        <v>68212.641470000002</v>
      </c>
    </row>
    <row r="846" spans="1:18" s="315" customFormat="1">
      <c r="A846" s="341"/>
      <c r="B846" s="341"/>
      <c r="C846" s="341"/>
      <c r="D846" s="336" t="s">
        <v>75</v>
      </c>
      <c r="E846" s="337">
        <v>7</v>
      </c>
      <c r="F846" s="338">
        <v>13.35211</v>
      </c>
      <c r="G846" s="339">
        <v>0</v>
      </c>
      <c r="H846" s="339">
        <v>13.35211</v>
      </c>
      <c r="I846" s="339">
        <v>9305.9412899999988</v>
      </c>
      <c r="J846" s="339">
        <v>973.41042000000004</v>
      </c>
      <c r="K846" s="339">
        <v>10279.351710000001</v>
      </c>
      <c r="L846" s="339">
        <v>10106.40876</v>
      </c>
      <c r="M846" s="339">
        <v>126.26583000000001</v>
      </c>
      <c r="N846" s="339">
        <v>10232.674590000001</v>
      </c>
      <c r="O846" s="339">
        <v>20525.378410000001</v>
      </c>
      <c r="P846" s="339">
        <v>60619.486689999998</v>
      </c>
      <c r="Q846" s="339">
        <v>0</v>
      </c>
      <c r="R846" s="340">
        <v>60619.486689999998</v>
      </c>
    </row>
    <row r="847" spans="1:18" s="315" customFormat="1">
      <c r="A847" s="341"/>
      <c r="B847" s="341"/>
      <c r="C847" s="341"/>
      <c r="D847" s="341"/>
      <c r="E847" s="342">
        <v>82</v>
      </c>
      <c r="F847" s="343">
        <v>9.9629999999999996E-2</v>
      </c>
      <c r="G847" s="344">
        <v>0</v>
      </c>
      <c r="H847" s="344">
        <v>9.9629999999999996E-2</v>
      </c>
      <c r="I847" s="344">
        <v>8091.9614299999994</v>
      </c>
      <c r="J847" s="344">
        <v>1052.8841499999999</v>
      </c>
      <c r="K847" s="344">
        <v>9144.8455799999992</v>
      </c>
      <c r="L847" s="344">
        <v>16696.32603</v>
      </c>
      <c r="M847" s="344">
        <v>69.64725</v>
      </c>
      <c r="N847" s="344">
        <v>16765.973279999998</v>
      </c>
      <c r="O847" s="344">
        <v>25910.91849</v>
      </c>
      <c r="P847" s="344">
        <v>59807.045709999999</v>
      </c>
      <c r="Q847" s="344">
        <v>0</v>
      </c>
      <c r="R847" s="345">
        <v>59807.045709999999</v>
      </c>
    </row>
    <row r="848" spans="1:18" s="315" customFormat="1">
      <c r="A848" s="341"/>
      <c r="B848" s="341"/>
      <c r="C848" s="341"/>
      <c r="D848" s="336" t="s">
        <v>80</v>
      </c>
      <c r="E848" s="337">
        <v>442</v>
      </c>
      <c r="F848" s="338">
        <v>0</v>
      </c>
      <c r="G848" s="339">
        <v>0</v>
      </c>
      <c r="H848" s="339">
        <v>0</v>
      </c>
      <c r="I848" s="339">
        <v>13192.27765</v>
      </c>
      <c r="J848" s="339">
        <v>982.80008999999995</v>
      </c>
      <c r="K848" s="339">
        <v>14175.077740000001</v>
      </c>
      <c r="L848" s="339">
        <v>29713.08353</v>
      </c>
      <c r="M848" s="339">
        <v>3194.8835600000002</v>
      </c>
      <c r="N848" s="339">
        <v>32907.967089999998</v>
      </c>
      <c r="O848" s="339">
        <v>47083.044829999999</v>
      </c>
      <c r="P848" s="339">
        <v>19121.93864</v>
      </c>
      <c r="Q848" s="339">
        <v>0</v>
      </c>
      <c r="R848" s="340">
        <v>19121.93864</v>
      </c>
    </row>
    <row r="849" spans="1:18" s="315" customFormat="1">
      <c r="A849" s="341"/>
      <c r="B849" s="341"/>
      <c r="C849" s="341"/>
      <c r="D849" s="336" t="s">
        <v>58</v>
      </c>
      <c r="E849" s="337">
        <v>65</v>
      </c>
      <c r="F849" s="338">
        <v>6.3570000000000002E-2</v>
      </c>
      <c r="G849" s="339">
        <v>0</v>
      </c>
      <c r="H849" s="339">
        <v>6.3570000000000002E-2</v>
      </c>
      <c r="I849" s="339">
        <v>11621.2438</v>
      </c>
      <c r="J849" s="339">
        <v>1498.1312</v>
      </c>
      <c r="K849" s="339">
        <v>13119.375</v>
      </c>
      <c r="L849" s="339">
        <v>13250.14373</v>
      </c>
      <c r="M849" s="339">
        <v>2069.77063</v>
      </c>
      <c r="N849" s="339">
        <v>15319.914359999999</v>
      </c>
      <c r="O849" s="339">
        <v>28439.352930000001</v>
      </c>
      <c r="P849" s="339">
        <v>37546.064299999998</v>
      </c>
      <c r="Q849" s="339">
        <v>151.77657000000002</v>
      </c>
      <c r="R849" s="340">
        <v>37697.84087</v>
      </c>
    </row>
    <row r="850" spans="1:18" s="315" customFormat="1">
      <c r="A850" s="341"/>
      <c r="B850" s="341"/>
      <c r="C850" s="341"/>
      <c r="D850" s="341"/>
      <c r="E850" s="342">
        <v>103</v>
      </c>
      <c r="F850" s="343">
        <v>18.19462</v>
      </c>
      <c r="G850" s="344">
        <v>4.7277800000000001</v>
      </c>
      <c r="H850" s="344">
        <v>22.922400000000003</v>
      </c>
      <c r="I850" s="344">
        <v>9637.0415399999983</v>
      </c>
      <c r="J850" s="344">
        <v>1653.9674399999999</v>
      </c>
      <c r="K850" s="344">
        <v>11291.008980000001</v>
      </c>
      <c r="L850" s="344">
        <v>15669.525900000001</v>
      </c>
      <c r="M850" s="344">
        <v>978.03185999999994</v>
      </c>
      <c r="N850" s="344">
        <v>16647.55776</v>
      </c>
      <c r="O850" s="344">
        <v>27961.489140000001</v>
      </c>
      <c r="P850" s="344">
        <v>76346.898950000003</v>
      </c>
      <c r="Q850" s="344">
        <v>130.08866</v>
      </c>
      <c r="R850" s="345">
        <v>76476.987609999996</v>
      </c>
    </row>
    <row r="851" spans="1:18" s="315" customFormat="1">
      <c r="A851" s="341"/>
      <c r="B851" s="341"/>
      <c r="C851" s="341"/>
      <c r="D851" s="341"/>
      <c r="E851" s="342">
        <v>127</v>
      </c>
      <c r="F851" s="343">
        <v>567.64814000000001</v>
      </c>
      <c r="G851" s="344">
        <v>23.267599999999998</v>
      </c>
      <c r="H851" s="344">
        <v>590.91574000000003</v>
      </c>
      <c r="I851" s="344">
        <v>33914.535080000001</v>
      </c>
      <c r="J851" s="344">
        <v>6463.1054100000001</v>
      </c>
      <c r="K851" s="344">
        <v>40377.640490000005</v>
      </c>
      <c r="L851" s="344">
        <v>72737.840430000011</v>
      </c>
      <c r="M851" s="344">
        <v>10676.724630000001</v>
      </c>
      <c r="N851" s="344">
        <v>83414.565060000008</v>
      </c>
      <c r="O851" s="344">
        <v>124383.12129000001</v>
      </c>
      <c r="P851" s="344">
        <v>118579.89706999999</v>
      </c>
      <c r="Q851" s="344">
        <v>492.93534999999997</v>
      </c>
      <c r="R851" s="345">
        <v>119072.83242000001</v>
      </c>
    </row>
    <row r="852" spans="1:18" s="315" customFormat="1">
      <c r="A852" s="341"/>
      <c r="B852" s="341"/>
      <c r="C852" s="341"/>
      <c r="D852" s="336" t="s">
        <v>16</v>
      </c>
      <c r="E852" s="337">
        <v>26</v>
      </c>
      <c r="F852" s="338">
        <v>798.62968999999998</v>
      </c>
      <c r="G852" s="339">
        <v>179.3141</v>
      </c>
      <c r="H852" s="339">
        <v>977.94379000000004</v>
      </c>
      <c r="I852" s="339">
        <v>27024.947820000001</v>
      </c>
      <c r="J852" s="339">
        <v>3003.4409900000001</v>
      </c>
      <c r="K852" s="339">
        <v>30028.38881</v>
      </c>
      <c r="L852" s="339">
        <v>59178.29378</v>
      </c>
      <c r="M852" s="339">
        <v>5029.3732800000007</v>
      </c>
      <c r="N852" s="339">
        <v>64207.66706</v>
      </c>
      <c r="O852" s="339">
        <v>95213.999660000001</v>
      </c>
      <c r="P852" s="339">
        <v>104742.53534999999</v>
      </c>
      <c r="Q852" s="339">
        <v>2503.5798500000001</v>
      </c>
      <c r="R852" s="340">
        <v>107246.1152</v>
      </c>
    </row>
    <row r="853" spans="1:18" s="315" customFormat="1">
      <c r="A853" s="341"/>
      <c r="B853" s="341"/>
      <c r="C853" s="341"/>
      <c r="D853" s="341"/>
      <c r="E853" s="342">
        <v>376</v>
      </c>
      <c r="F853" s="343">
        <v>0.61212</v>
      </c>
      <c r="G853" s="344">
        <v>5.3939999999999995E-2</v>
      </c>
      <c r="H853" s="344">
        <v>0.66605999999999999</v>
      </c>
      <c r="I853" s="344">
        <v>15201.04693</v>
      </c>
      <c r="J853" s="344">
        <v>2748.8584500000002</v>
      </c>
      <c r="K853" s="344">
        <v>17949.90538</v>
      </c>
      <c r="L853" s="344">
        <v>41598.279829999999</v>
      </c>
      <c r="M853" s="344">
        <v>3076.8925099999997</v>
      </c>
      <c r="N853" s="344">
        <v>44675.172340000005</v>
      </c>
      <c r="O853" s="344">
        <v>62625.743780000004</v>
      </c>
      <c r="P853" s="344">
        <v>68518.495849999992</v>
      </c>
      <c r="Q853" s="344">
        <v>3.50867</v>
      </c>
      <c r="R853" s="345">
        <v>68522.004520000002</v>
      </c>
    </row>
    <row r="854" spans="1:18" s="315" customFormat="1">
      <c r="A854" s="341"/>
      <c r="B854" s="341"/>
      <c r="C854" s="341"/>
      <c r="D854" s="336" t="s">
        <v>60</v>
      </c>
      <c r="E854" s="337">
        <v>11</v>
      </c>
      <c r="F854" s="338">
        <v>22.974769999999999</v>
      </c>
      <c r="G854" s="339">
        <v>0</v>
      </c>
      <c r="H854" s="339">
        <v>22.974769999999999</v>
      </c>
      <c r="I854" s="339">
        <v>19135.155480000001</v>
      </c>
      <c r="J854" s="339">
        <v>2458.0489900000002</v>
      </c>
      <c r="K854" s="339">
        <v>21593.204470000001</v>
      </c>
      <c r="L854" s="339">
        <v>43649.027329999997</v>
      </c>
      <c r="M854" s="339">
        <v>2000.5051799999999</v>
      </c>
      <c r="N854" s="339">
        <v>45649.532509999997</v>
      </c>
      <c r="O854" s="339">
        <v>67265.711750000002</v>
      </c>
      <c r="P854" s="339">
        <v>51788.497380000001</v>
      </c>
      <c r="Q854" s="339">
        <v>0</v>
      </c>
      <c r="R854" s="340">
        <v>51788.497380000001</v>
      </c>
    </row>
    <row r="855" spans="1:18" s="315" customFormat="1">
      <c r="A855" s="341"/>
      <c r="B855" s="341"/>
      <c r="C855" s="341"/>
      <c r="D855" s="341"/>
      <c r="E855" s="342">
        <v>48</v>
      </c>
      <c r="F855" s="343">
        <v>10.98002</v>
      </c>
      <c r="G855" s="344">
        <v>3.2645399999999998</v>
      </c>
      <c r="H855" s="344">
        <v>14.24456</v>
      </c>
      <c r="I855" s="344">
        <v>8525.6174100000007</v>
      </c>
      <c r="J855" s="344">
        <v>1240.2985100000001</v>
      </c>
      <c r="K855" s="344">
        <v>9765.9159199999995</v>
      </c>
      <c r="L855" s="344">
        <v>20700.071829999997</v>
      </c>
      <c r="M855" s="344">
        <v>845.54110000000003</v>
      </c>
      <c r="N855" s="344">
        <v>21545.612929999999</v>
      </c>
      <c r="O855" s="344">
        <v>31325.773410000002</v>
      </c>
      <c r="P855" s="344">
        <v>35361.382920000004</v>
      </c>
      <c r="Q855" s="344">
        <v>0</v>
      </c>
      <c r="R855" s="345">
        <v>35361.382920000004</v>
      </c>
    </row>
    <row r="856" spans="1:18" s="315" customFormat="1">
      <c r="A856" s="341"/>
      <c r="B856" s="341"/>
      <c r="C856" s="341"/>
      <c r="D856" s="341"/>
      <c r="E856" s="342">
        <v>51</v>
      </c>
      <c r="F856" s="343">
        <v>20.992450000000002</v>
      </c>
      <c r="G856" s="344">
        <v>2.0873499999999998</v>
      </c>
      <c r="H856" s="344">
        <v>23.079799999999999</v>
      </c>
      <c r="I856" s="344">
        <v>14105.998680000001</v>
      </c>
      <c r="J856" s="344">
        <v>1088.81519</v>
      </c>
      <c r="K856" s="344">
        <v>15194.81387</v>
      </c>
      <c r="L856" s="344">
        <v>39310.284759999995</v>
      </c>
      <c r="M856" s="344">
        <v>2977.9420700000001</v>
      </c>
      <c r="N856" s="344">
        <v>42288.22683</v>
      </c>
      <c r="O856" s="344">
        <v>57506.120499999997</v>
      </c>
      <c r="P856" s="344">
        <v>40277.7039</v>
      </c>
      <c r="Q856" s="344">
        <v>0</v>
      </c>
      <c r="R856" s="345">
        <v>40277.7039</v>
      </c>
    </row>
    <row r="857" spans="1:18" s="315" customFormat="1">
      <c r="A857" s="341"/>
      <c r="B857" s="341"/>
      <c r="C857" s="341"/>
      <c r="D857" s="341"/>
      <c r="E857" s="342">
        <v>54</v>
      </c>
      <c r="F857" s="343">
        <v>9.4925099999999993</v>
      </c>
      <c r="G857" s="344">
        <v>0</v>
      </c>
      <c r="H857" s="344">
        <v>9.4925099999999993</v>
      </c>
      <c r="I857" s="344">
        <v>9381.2794900000008</v>
      </c>
      <c r="J857" s="344">
        <v>1219.1433200000001</v>
      </c>
      <c r="K857" s="344">
        <v>10600.42281</v>
      </c>
      <c r="L857" s="344">
        <v>13251.71977</v>
      </c>
      <c r="M857" s="344">
        <v>182.34460999999999</v>
      </c>
      <c r="N857" s="344">
        <v>13434.064380000002</v>
      </c>
      <c r="O857" s="344">
        <v>24043.9797</v>
      </c>
      <c r="P857" s="344">
        <v>72143.868099999992</v>
      </c>
      <c r="Q857" s="344">
        <v>0</v>
      </c>
      <c r="R857" s="345">
        <v>72143.868099999992</v>
      </c>
    </row>
    <row r="858" spans="1:18" s="315" customFormat="1">
      <c r="A858" s="341"/>
      <c r="B858" s="341"/>
      <c r="C858" s="341"/>
      <c r="D858" s="341"/>
      <c r="E858" s="342">
        <v>67</v>
      </c>
      <c r="F858" s="343">
        <v>99.935910000000007</v>
      </c>
      <c r="G858" s="344">
        <v>0.44973000000000002</v>
      </c>
      <c r="H858" s="344">
        <v>100.38564</v>
      </c>
      <c r="I858" s="344">
        <v>16583.065930000001</v>
      </c>
      <c r="J858" s="344">
        <v>1437.95136</v>
      </c>
      <c r="K858" s="344">
        <v>18021.01729</v>
      </c>
      <c r="L858" s="344">
        <v>45778.054619999995</v>
      </c>
      <c r="M858" s="344">
        <v>1424.3393000000001</v>
      </c>
      <c r="N858" s="344">
        <v>47202.393920000002</v>
      </c>
      <c r="O858" s="344">
        <v>65323.796849999999</v>
      </c>
      <c r="P858" s="344">
        <v>84417.413180000003</v>
      </c>
      <c r="Q858" s="344">
        <v>0</v>
      </c>
      <c r="R858" s="345">
        <v>84417.413180000003</v>
      </c>
    </row>
    <row r="859" spans="1:18" s="315" customFormat="1">
      <c r="A859" s="341"/>
      <c r="B859" s="341"/>
      <c r="C859" s="341"/>
      <c r="D859" s="336" t="s">
        <v>275</v>
      </c>
      <c r="E859" s="337">
        <v>15</v>
      </c>
      <c r="F859" s="338">
        <v>0</v>
      </c>
      <c r="G859" s="339">
        <v>0</v>
      </c>
      <c r="H859" s="339">
        <v>0</v>
      </c>
      <c r="I859" s="339">
        <v>11254.06933</v>
      </c>
      <c r="J859" s="339">
        <v>1218.6808899999999</v>
      </c>
      <c r="K859" s="339">
        <v>12472.75022</v>
      </c>
      <c r="L859" s="339">
        <v>23129.438239999999</v>
      </c>
      <c r="M859" s="339">
        <v>411.46460999999999</v>
      </c>
      <c r="N859" s="339">
        <v>23540.902850000002</v>
      </c>
      <c r="O859" s="339">
        <v>36013.65307</v>
      </c>
      <c r="P859" s="339">
        <v>53636.336350000005</v>
      </c>
      <c r="Q859" s="339">
        <v>0</v>
      </c>
      <c r="R859" s="340">
        <v>53636.336350000005</v>
      </c>
    </row>
    <row r="860" spans="1:18" s="315" customFormat="1">
      <c r="A860" s="341"/>
      <c r="B860" s="341"/>
      <c r="C860" s="341"/>
      <c r="D860" s="341"/>
      <c r="E860" s="342">
        <v>343</v>
      </c>
      <c r="F860" s="343">
        <v>0</v>
      </c>
      <c r="G860" s="344">
        <v>0</v>
      </c>
      <c r="H860" s="344">
        <v>0</v>
      </c>
      <c r="I860" s="344">
        <v>4956.6929900000005</v>
      </c>
      <c r="J860" s="344">
        <v>1210.99251</v>
      </c>
      <c r="K860" s="344">
        <v>6167.6854999999996</v>
      </c>
      <c r="L860" s="344">
        <v>5500.0721800000001</v>
      </c>
      <c r="M860" s="344">
        <v>307.46477000000004</v>
      </c>
      <c r="N860" s="344">
        <v>5807.5369500000006</v>
      </c>
      <c r="O860" s="344">
        <v>11975.222449999999</v>
      </c>
      <c r="P860" s="344">
        <v>34083.091740000003</v>
      </c>
      <c r="Q860" s="344">
        <v>0</v>
      </c>
      <c r="R860" s="345">
        <v>34083.091740000003</v>
      </c>
    </row>
    <row r="861" spans="1:18" s="315" customFormat="1">
      <c r="A861" s="341"/>
      <c r="B861" s="341"/>
      <c r="C861" s="341"/>
      <c r="D861" s="336" t="s">
        <v>276</v>
      </c>
      <c r="E861" s="337">
        <v>33</v>
      </c>
      <c r="F861" s="338">
        <v>517.25544000000002</v>
      </c>
      <c r="G861" s="339">
        <v>24.405390000000001</v>
      </c>
      <c r="H861" s="339">
        <v>541.66082999999992</v>
      </c>
      <c r="I861" s="339">
        <v>18063.969489999999</v>
      </c>
      <c r="J861" s="339">
        <v>1695.1671399999998</v>
      </c>
      <c r="K861" s="339">
        <v>19759.136629999997</v>
      </c>
      <c r="L861" s="339">
        <v>32356.48803</v>
      </c>
      <c r="M861" s="339">
        <v>2258.9712300000001</v>
      </c>
      <c r="N861" s="339">
        <v>34615.459259999996</v>
      </c>
      <c r="O861" s="339">
        <v>54916.256719999998</v>
      </c>
      <c r="P861" s="339">
        <v>84486.778359999997</v>
      </c>
      <c r="Q861" s="339">
        <v>0</v>
      </c>
      <c r="R861" s="340">
        <v>84486.778359999997</v>
      </c>
    </row>
    <row r="862" spans="1:18" s="315" customFormat="1">
      <c r="A862" s="341"/>
      <c r="B862" s="341"/>
      <c r="C862" s="341"/>
      <c r="D862" s="336" t="s">
        <v>277</v>
      </c>
      <c r="E862" s="337">
        <v>64</v>
      </c>
      <c r="F862" s="338">
        <v>1.62921</v>
      </c>
      <c r="G862" s="339">
        <v>2.94693</v>
      </c>
      <c r="H862" s="339">
        <v>4.5761400000000005</v>
      </c>
      <c r="I862" s="339">
        <v>10537.38111</v>
      </c>
      <c r="J862" s="339">
        <v>1299.80186</v>
      </c>
      <c r="K862" s="339">
        <v>11837.18297</v>
      </c>
      <c r="L862" s="339">
        <v>16178.62176</v>
      </c>
      <c r="M862" s="339">
        <v>886.91889000000003</v>
      </c>
      <c r="N862" s="339">
        <v>17065.540649999999</v>
      </c>
      <c r="O862" s="339">
        <v>28907.299760000002</v>
      </c>
      <c r="P862" s="339">
        <v>18281.607250000001</v>
      </c>
      <c r="Q862" s="339">
        <v>39.948650000000001</v>
      </c>
      <c r="R862" s="340">
        <v>18321.555899999999</v>
      </c>
    </row>
    <row r="863" spans="1:18" s="315" customFormat="1">
      <c r="A863" s="341"/>
      <c r="B863" s="341"/>
      <c r="C863" s="341"/>
      <c r="D863" s="336" t="s">
        <v>62</v>
      </c>
      <c r="E863" s="337">
        <v>28</v>
      </c>
      <c r="F863" s="338">
        <v>333.37551000000002</v>
      </c>
      <c r="G863" s="339">
        <v>353.92962</v>
      </c>
      <c r="H863" s="339">
        <v>687.30512999999996</v>
      </c>
      <c r="I863" s="339">
        <v>41714.068060000005</v>
      </c>
      <c r="J863" s="339">
        <v>4671.0180300000002</v>
      </c>
      <c r="K863" s="339">
        <v>46385.086090000004</v>
      </c>
      <c r="L863" s="339">
        <v>134651.31740999999</v>
      </c>
      <c r="M863" s="339">
        <v>10721.00446</v>
      </c>
      <c r="N863" s="339">
        <v>145372.32187000001</v>
      </c>
      <c r="O863" s="339">
        <v>192444.71309</v>
      </c>
      <c r="P863" s="339">
        <v>47665.829760000001</v>
      </c>
      <c r="Q863" s="339">
        <v>220.51647</v>
      </c>
      <c r="R863" s="340">
        <v>47886.346229999996</v>
      </c>
    </row>
    <row r="864" spans="1:18" s="315" customFormat="1">
      <c r="A864" s="341"/>
      <c r="B864" s="341"/>
      <c r="C864" s="341"/>
      <c r="D864" s="341"/>
      <c r="E864" s="342">
        <v>114</v>
      </c>
      <c r="F864" s="343">
        <v>1256.5046</v>
      </c>
      <c r="G864" s="344">
        <v>492.92990999999995</v>
      </c>
      <c r="H864" s="344">
        <v>1749.43451</v>
      </c>
      <c r="I864" s="344">
        <v>130432.39684999999</v>
      </c>
      <c r="J864" s="344">
        <v>21826.760269999999</v>
      </c>
      <c r="K864" s="344">
        <v>152259.15712000002</v>
      </c>
      <c r="L864" s="344">
        <v>1189421.3491500001</v>
      </c>
      <c r="M864" s="344">
        <v>103785.92104999999</v>
      </c>
      <c r="N864" s="344">
        <v>1293207.2702000001</v>
      </c>
      <c r="O864" s="344">
        <v>1447215.8618299998</v>
      </c>
      <c r="P864" s="344">
        <v>0</v>
      </c>
      <c r="Q864" s="344">
        <v>0</v>
      </c>
      <c r="R864" s="345">
        <v>0</v>
      </c>
    </row>
    <row r="865" spans="1:18" s="315" customFormat="1">
      <c r="A865" s="341"/>
      <c r="B865" s="341"/>
      <c r="C865" s="341"/>
      <c r="D865" s="336" t="s">
        <v>84</v>
      </c>
      <c r="E865" s="337">
        <v>17</v>
      </c>
      <c r="F865" s="338">
        <v>780.11509999999998</v>
      </c>
      <c r="G865" s="339">
        <v>0.26806999999999997</v>
      </c>
      <c r="H865" s="339">
        <v>780.38317000000006</v>
      </c>
      <c r="I865" s="339">
        <v>24574.022519999999</v>
      </c>
      <c r="J865" s="339">
        <v>2136.2290600000001</v>
      </c>
      <c r="K865" s="339">
        <v>26710.251579999996</v>
      </c>
      <c r="L865" s="339">
        <v>50720.746729999999</v>
      </c>
      <c r="M865" s="339">
        <v>1742.24071</v>
      </c>
      <c r="N865" s="339">
        <v>52462.987439999997</v>
      </c>
      <c r="O865" s="339">
        <v>79953.622189999995</v>
      </c>
      <c r="P865" s="339">
        <v>103519.74906999999</v>
      </c>
      <c r="Q865" s="339">
        <v>0</v>
      </c>
      <c r="R865" s="340">
        <v>103519.74906999999</v>
      </c>
    </row>
    <row r="866" spans="1:18" s="315" customFormat="1">
      <c r="A866" s="341"/>
      <c r="B866" s="341"/>
      <c r="C866" s="341"/>
      <c r="D866" s="341"/>
      <c r="E866" s="342">
        <v>366</v>
      </c>
      <c r="F866" s="343">
        <v>2.0281700000000003</v>
      </c>
      <c r="G866" s="344">
        <v>0</v>
      </c>
      <c r="H866" s="344">
        <v>2.0281700000000003</v>
      </c>
      <c r="I866" s="344">
        <v>6166.2200300000004</v>
      </c>
      <c r="J866" s="344">
        <v>218.07571999999999</v>
      </c>
      <c r="K866" s="344">
        <v>6384.2957500000002</v>
      </c>
      <c r="L866" s="344">
        <v>5571.2185399999998</v>
      </c>
      <c r="M866" s="344">
        <v>68.96932000000001</v>
      </c>
      <c r="N866" s="344">
        <v>5640.18786</v>
      </c>
      <c r="O866" s="344">
        <v>12026.511779999999</v>
      </c>
      <c r="P866" s="344">
        <v>77528.524739999993</v>
      </c>
      <c r="Q866" s="344">
        <v>0</v>
      </c>
      <c r="R866" s="345">
        <v>77528.524739999993</v>
      </c>
    </row>
    <row r="867" spans="1:18" s="315" customFormat="1">
      <c r="A867" s="341"/>
      <c r="B867" s="341"/>
      <c r="C867" s="341"/>
      <c r="D867" s="336" t="s">
        <v>66</v>
      </c>
      <c r="E867" s="337">
        <v>12</v>
      </c>
      <c r="F867" s="338">
        <v>0</v>
      </c>
      <c r="G867" s="339">
        <v>0</v>
      </c>
      <c r="H867" s="339">
        <v>0</v>
      </c>
      <c r="I867" s="339">
        <v>14634.905699999999</v>
      </c>
      <c r="J867" s="339">
        <v>2187.3762200000001</v>
      </c>
      <c r="K867" s="339">
        <v>16822.281920000001</v>
      </c>
      <c r="L867" s="339">
        <v>35472.523820000002</v>
      </c>
      <c r="M867" s="339">
        <v>611.58533</v>
      </c>
      <c r="N867" s="339">
        <v>36084.109149999997</v>
      </c>
      <c r="O867" s="339">
        <v>52906.391069999998</v>
      </c>
      <c r="P867" s="339">
        <v>46209.911180000003</v>
      </c>
      <c r="Q867" s="339">
        <v>0</v>
      </c>
      <c r="R867" s="340">
        <v>46209.911180000003</v>
      </c>
    </row>
    <row r="868" spans="1:18" s="315" customFormat="1">
      <c r="A868" s="341"/>
      <c r="B868" s="341"/>
      <c r="C868" s="341"/>
      <c r="D868" s="341"/>
      <c r="E868" s="342">
        <v>27</v>
      </c>
      <c r="F868" s="343">
        <v>236.93352999999999</v>
      </c>
      <c r="G868" s="344">
        <v>0</v>
      </c>
      <c r="H868" s="344">
        <v>236.93352999999999</v>
      </c>
      <c r="I868" s="344">
        <v>24605.379550000001</v>
      </c>
      <c r="J868" s="344">
        <v>2144.1549799999998</v>
      </c>
      <c r="K868" s="344">
        <v>26749.534530000001</v>
      </c>
      <c r="L868" s="344">
        <v>57011.32561</v>
      </c>
      <c r="M868" s="344">
        <v>2578.2764999999999</v>
      </c>
      <c r="N868" s="344">
        <v>59589.60211</v>
      </c>
      <c r="O868" s="344">
        <v>86576.070170000006</v>
      </c>
      <c r="P868" s="344">
        <v>42173.691169999998</v>
      </c>
      <c r="Q868" s="344">
        <v>93.692009999999996</v>
      </c>
      <c r="R868" s="345">
        <v>42267.383179999997</v>
      </c>
    </row>
    <row r="869" spans="1:18" s="315" customFormat="1">
      <c r="A869" s="341"/>
      <c r="B869" s="341"/>
      <c r="C869" s="341"/>
      <c r="D869" s="341"/>
      <c r="E869" s="342">
        <v>72</v>
      </c>
      <c r="F869" s="343">
        <v>203.19835999999998</v>
      </c>
      <c r="G869" s="344">
        <v>10.304170000000001</v>
      </c>
      <c r="H869" s="344">
        <v>213.50253000000001</v>
      </c>
      <c r="I869" s="344">
        <v>19920.375829999997</v>
      </c>
      <c r="J869" s="344">
        <v>1723.16471</v>
      </c>
      <c r="K869" s="344">
        <v>21643.540539999998</v>
      </c>
      <c r="L869" s="344">
        <v>42341.408060000002</v>
      </c>
      <c r="M869" s="344">
        <v>1557.26792</v>
      </c>
      <c r="N869" s="344">
        <v>43898.67598</v>
      </c>
      <c r="O869" s="344">
        <v>65755.71905</v>
      </c>
      <c r="P869" s="344">
        <v>76279.19253</v>
      </c>
      <c r="Q869" s="344">
        <v>0</v>
      </c>
      <c r="R869" s="345">
        <v>76279.19253</v>
      </c>
    </row>
    <row r="870" spans="1:18" s="315" customFormat="1">
      <c r="A870" s="341"/>
      <c r="B870" s="341"/>
      <c r="C870" s="341"/>
      <c r="D870" s="341"/>
      <c r="E870" s="342">
        <v>134</v>
      </c>
      <c r="F870" s="343">
        <v>97.584559999999996</v>
      </c>
      <c r="G870" s="344">
        <v>32.087470000000003</v>
      </c>
      <c r="H870" s="344">
        <v>129.67203000000001</v>
      </c>
      <c r="I870" s="344">
        <v>20034.569579999999</v>
      </c>
      <c r="J870" s="344">
        <v>1161.2277900000001</v>
      </c>
      <c r="K870" s="344">
        <v>21195.79737</v>
      </c>
      <c r="L870" s="344">
        <v>11447.38638</v>
      </c>
      <c r="M870" s="344">
        <v>731.34118000000001</v>
      </c>
      <c r="N870" s="344">
        <v>12178.727560000001</v>
      </c>
      <c r="O870" s="344">
        <v>33504.196960000001</v>
      </c>
      <c r="P870" s="344">
        <v>71252.150769999993</v>
      </c>
      <c r="Q870" s="344">
        <v>0</v>
      </c>
      <c r="R870" s="345">
        <v>71252.150769999993</v>
      </c>
    </row>
    <row r="871" spans="1:18" s="315" customFormat="1">
      <c r="A871" s="341"/>
      <c r="B871" s="341"/>
      <c r="C871" s="341"/>
      <c r="D871" s="341"/>
      <c r="E871" s="342">
        <v>210</v>
      </c>
      <c r="F871" s="343">
        <v>0</v>
      </c>
      <c r="G871" s="344">
        <v>0</v>
      </c>
      <c r="H871" s="344">
        <v>0</v>
      </c>
      <c r="I871" s="344">
        <v>5465.7828</v>
      </c>
      <c r="J871" s="344">
        <v>133.69230999999999</v>
      </c>
      <c r="K871" s="344">
        <v>5599.4751100000003</v>
      </c>
      <c r="L871" s="344">
        <v>5712.0275499999998</v>
      </c>
      <c r="M871" s="344">
        <v>100.43462</v>
      </c>
      <c r="N871" s="344">
        <v>5812.4621699999998</v>
      </c>
      <c r="O871" s="344">
        <v>11411.93728</v>
      </c>
      <c r="P871" s="344">
        <v>41608.392570000004</v>
      </c>
      <c r="Q871" s="344">
        <v>0</v>
      </c>
      <c r="R871" s="345">
        <v>41608.392570000004</v>
      </c>
    </row>
    <row r="872" spans="1:18" s="315" customFormat="1">
      <c r="A872" s="341"/>
      <c r="B872" s="341"/>
      <c r="C872" s="341"/>
      <c r="D872" s="341"/>
      <c r="E872" s="342">
        <v>367</v>
      </c>
      <c r="F872" s="343">
        <v>34.862519999999996</v>
      </c>
      <c r="G872" s="344">
        <v>0</v>
      </c>
      <c r="H872" s="344">
        <v>34.862519999999996</v>
      </c>
      <c r="I872" s="344">
        <v>17465.312420000002</v>
      </c>
      <c r="J872" s="344">
        <v>880.55359999999996</v>
      </c>
      <c r="K872" s="344">
        <v>18345.866020000001</v>
      </c>
      <c r="L872" s="344">
        <v>29090.159359999998</v>
      </c>
      <c r="M872" s="344">
        <v>2743.5879599999998</v>
      </c>
      <c r="N872" s="344">
        <v>31833.747319999999</v>
      </c>
      <c r="O872" s="344">
        <v>50214.475859999999</v>
      </c>
      <c r="P872" s="344">
        <v>39853.23199</v>
      </c>
      <c r="Q872" s="344">
        <v>0</v>
      </c>
      <c r="R872" s="345">
        <v>39853.23199</v>
      </c>
    </row>
    <row r="873" spans="1:18" s="315" customFormat="1">
      <c r="A873" s="341"/>
      <c r="B873" s="341"/>
      <c r="C873" s="341"/>
      <c r="D873" s="341"/>
      <c r="E873" s="342">
        <v>283</v>
      </c>
      <c r="F873" s="343">
        <v>13.836030000000001</v>
      </c>
      <c r="G873" s="344">
        <v>5.5510999999999999</v>
      </c>
      <c r="H873" s="344">
        <v>19.387130000000003</v>
      </c>
      <c r="I873" s="344">
        <v>29791.493920000001</v>
      </c>
      <c r="J873" s="344">
        <v>3376.5987099999998</v>
      </c>
      <c r="K873" s="344">
        <v>33168.092629999999</v>
      </c>
      <c r="L873" s="344">
        <v>63508.281969999996</v>
      </c>
      <c r="M873" s="344">
        <v>2340.0751800000003</v>
      </c>
      <c r="N873" s="344">
        <v>65848.357149999996</v>
      </c>
      <c r="O873" s="344">
        <v>99035.836909999998</v>
      </c>
      <c r="P873" s="344">
        <v>66140.885009999998</v>
      </c>
      <c r="Q873" s="344">
        <v>688.82292000000007</v>
      </c>
      <c r="R873" s="345">
        <v>66829.707930000004</v>
      </c>
    </row>
    <row r="874" spans="1:18" s="315" customFormat="1">
      <c r="A874" s="341"/>
      <c r="B874" s="341"/>
      <c r="C874" s="341"/>
      <c r="D874" s="336" t="s">
        <v>86</v>
      </c>
      <c r="E874" s="337">
        <v>2</v>
      </c>
      <c r="F874" s="338">
        <v>0.34775</v>
      </c>
      <c r="G874" s="339">
        <v>0</v>
      </c>
      <c r="H874" s="339">
        <v>0.34775</v>
      </c>
      <c r="I874" s="339">
        <v>21625.271940000002</v>
      </c>
      <c r="J874" s="339">
        <v>4230.7329500000005</v>
      </c>
      <c r="K874" s="339">
        <v>25856.00489</v>
      </c>
      <c r="L874" s="339">
        <v>55691.232479999999</v>
      </c>
      <c r="M874" s="339">
        <v>2288.0335599999999</v>
      </c>
      <c r="N874" s="339">
        <v>57979.266040000002</v>
      </c>
      <c r="O874" s="339">
        <v>83835.618680000014</v>
      </c>
      <c r="P874" s="339">
        <v>92714.000440000003</v>
      </c>
      <c r="Q874" s="339">
        <v>170.77223999999998</v>
      </c>
      <c r="R874" s="340">
        <v>92884.772680000009</v>
      </c>
    </row>
    <row r="875" spans="1:18" s="315" customFormat="1">
      <c r="A875" s="341"/>
      <c r="B875" s="341"/>
      <c r="C875" s="341"/>
      <c r="D875" s="341"/>
      <c r="E875" s="342">
        <v>46</v>
      </c>
      <c r="F875" s="343">
        <v>35.458760000000005</v>
      </c>
      <c r="G875" s="344">
        <v>27.066770000000002</v>
      </c>
      <c r="H875" s="344">
        <v>62.525529999999996</v>
      </c>
      <c r="I875" s="344">
        <v>17664.107780000002</v>
      </c>
      <c r="J875" s="344">
        <v>3495.7617400000004</v>
      </c>
      <c r="K875" s="344">
        <v>21159.86952</v>
      </c>
      <c r="L875" s="344">
        <v>42917.784329999995</v>
      </c>
      <c r="M875" s="344">
        <v>2402.3287799999998</v>
      </c>
      <c r="N875" s="344">
        <v>45320.113109999998</v>
      </c>
      <c r="O875" s="344">
        <v>66542.508159999998</v>
      </c>
      <c r="P875" s="344">
        <v>62369.508139999998</v>
      </c>
      <c r="Q875" s="344">
        <v>67.616590000000002</v>
      </c>
      <c r="R875" s="345">
        <v>62437.124729999996</v>
      </c>
    </row>
    <row r="876" spans="1:18" s="315" customFormat="1">
      <c r="A876" s="341"/>
      <c r="B876" s="341"/>
      <c r="C876" s="341"/>
      <c r="D876" s="341"/>
      <c r="E876" s="342">
        <v>322</v>
      </c>
      <c r="F876" s="343">
        <v>0</v>
      </c>
      <c r="G876" s="344">
        <v>0</v>
      </c>
      <c r="H876" s="344">
        <v>0</v>
      </c>
      <c r="I876" s="344">
        <v>5025.3097500000003</v>
      </c>
      <c r="J876" s="344">
        <v>319.52870000000001</v>
      </c>
      <c r="K876" s="344">
        <v>5344.8384500000002</v>
      </c>
      <c r="L876" s="344">
        <v>11485.02853</v>
      </c>
      <c r="M876" s="344">
        <v>84.745519999999999</v>
      </c>
      <c r="N876" s="344">
        <v>11569.77405</v>
      </c>
      <c r="O876" s="344">
        <v>16914.612499999999</v>
      </c>
      <c r="P876" s="344">
        <v>23704.651989999998</v>
      </c>
      <c r="Q876" s="344">
        <v>0</v>
      </c>
      <c r="R876" s="345">
        <v>23704.651989999998</v>
      </c>
    </row>
    <row r="877" spans="1:18" s="315" customFormat="1">
      <c r="A877" s="341"/>
      <c r="B877" s="341"/>
      <c r="C877" s="341"/>
      <c r="D877" s="336" t="s">
        <v>278</v>
      </c>
      <c r="E877" s="337">
        <v>18</v>
      </c>
      <c r="F877" s="338">
        <v>6.2118700000000002</v>
      </c>
      <c r="G877" s="339">
        <v>0</v>
      </c>
      <c r="H877" s="339">
        <v>6.2118700000000002</v>
      </c>
      <c r="I877" s="339">
        <v>21163.788079999998</v>
      </c>
      <c r="J877" s="339">
        <v>2766.7743399999999</v>
      </c>
      <c r="K877" s="339">
        <v>23930.562420000002</v>
      </c>
      <c r="L877" s="339">
        <v>40538.626420000001</v>
      </c>
      <c r="M877" s="339">
        <v>2235.91561</v>
      </c>
      <c r="N877" s="339">
        <v>42774.542030000004</v>
      </c>
      <c r="O877" s="339">
        <v>66711.316319999998</v>
      </c>
      <c r="P877" s="339">
        <v>92814.391739999992</v>
      </c>
      <c r="Q877" s="339">
        <v>19.540680000000002</v>
      </c>
      <c r="R877" s="340">
        <v>92833.932419999997</v>
      </c>
    </row>
    <row r="878" spans="1:18" s="315" customFormat="1">
      <c r="A878" s="341"/>
      <c r="B878" s="341"/>
      <c r="C878" s="341"/>
      <c r="D878" s="341"/>
      <c r="E878" s="342">
        <v>373</v>
      </c>
      <c r="F878" s="343">
        <v>0.65222999999999998</v>
      </c>
      <c r="G878" s="344">
        <v>1.03888</v>
      </c>
      <c r="H878" s="344">
        <v>1.6911099999999999</v>
      </c>
      <c r="I878" s="344">
        <v>4090.2951899999998</v>
      </c>
      <c r="J878" s="344">
        <v>499.31279000000001</v>
      </c>
      <c r="K878" s="344">
        <v>4589.6079800000007</v>
      </c>
      <c r="L878" s="344">
        <v>7523.4409800000003</v>
      </c>
      <c r="M878" s="344">
        <v>119.19858000000001</v>
      </c>
      <c r="N878" s="344">
        <v>7642.6395599999996</v>
      </c>
      <c r="O878" s="344">
        <v>12233.93865</v>
      </c>
      <c r="P878" s="344">
        <v>31596.74164</v>
      </c>
      <c r="Q878" s="344">
        <v>0</v>
      </c>
      <c r="R878" s="345">
        <v>31596.74164</v>
      </c>
    </row>
    <row r="879" spans="1:18" s="315" customFormat="1">
      <c r="A879" s="341"/>
      <c r="B879" s="341"/>
      <c r="C879" s="341"/>
      <c r="D879" s="336" t="s">
        <v>71</v>
      </c>
      <c r="E879" s="337">
        <v>105</v>
      </c>
      <c r="F879" s="338">
        <v>614.04681000000005</v>
      </c>
      <c r="G879" s="339">
        <v>140.72985</v>
      </c>
      <c r="H879" s="339">
        <v>754.77665999999999</v>
      </c>
      <c r="I879" s="339">
        <v>37584.412850000001</v>
      </c>
      <c r="J879" s="339">
        <v>3308.37183</v>
      </c>
      <c r="K879" s="339">
        <v>40892.784679999997</v>
      </c>
      <c r="L879" s="339">
        <v>98774.12870999999</v>
      </c>
      <c r="M879" s="339">
        <v>10575.887369999999</v>
      </c>
      <c r="N879" s="339">
        <v>109350.01608</v>
      </c>
      <c r="O879" s="339">
        <v>150997.57741999999</v>
      </c>
      <c r="P879" s="339">
        <v>15838.336880000001</v>
      </c>
      <c r="Q879" s="339">
        <v>72.448700000000002</v>
      </c>
      <c r="R879" s="340">
        <v>15910.78558</v>
      </c>
    </row>
    <row r="880" spans="1:18" s="315" customFormat="1">
      <c r="A880" s="341"/>
      <c r="B880" s="341"/>
      <c r="C880" s="341"/>
      <c r="D880" s="341"/>
      <c r="E880" s="342">
        <v>372</v>
      </c>
      <c r="F880" s="343">
        <v>209.72900000000001</v>
      </c>
      <c r="G880" s="344">
        <v>31.819029999999998</v>
      </c>
      <c r="H880" s="344">
        <v>241.54803000000001</v>
      </c>
      <c r="I880" s="344">
        <v>12918.081400000001</v>
      </c>
      <c r="J880" s="344">
        <v>1145.3391899999999</v>
      </c>
      <c r="K880" s="344">
        <v>14063.42059</v>
      </c>
      <c r="L880" s="344">
        <v>27744.35053</v>
      </c>
      <c r="M880" s="344">
        <v>1747.29385</v>
      </c>
      <c r="N880" s="344">
        <v>29491.644379999998</v>
      </c>
      <c r="O880" s="344">
        <v>43796.612999999998</v>
      </c>
      <c r="P880" s="344">
        <v>30175.337820000001</v>
      </c>
      <c r="Q880" s="344">
        <v>0</v>
      </c>
      <c r="R880" s="345">
        <v>30175.337820000001</v>
      </c>
    </row>
    <row r="881" spans="1:18" s="315" customFormat="1">
      <c r="A881" s="341"/>
      <c r="B881" s="341"/>
      <c r="C881" s="341"/>
      <c r="D881" s="336" t="s">
        <v>88</v>
      </c>
      <c r="E881" s="337">
        <v>5</v>
      </c>
      <c r="F881" s="338">
        <v>0.76976999999999995</v>
      </c>
      <c r="G881" s="339">
        <v>0</v>
      </c>
      <c r="H881" s="339">
        <v>0.76976999999999995</v>
      </c>
      <c r="I881" s="339">
        <v>26825.677489999998</v>
      </c>
      <c r="J881" s="339">
        <v>1746.8905500000001</v>
      </c>
      <c r="K881" s="339">
        <v>28572.568039999998</v>
      </c>
      <c r="L881" s="339">
        <v>57662.981240000001</v>
      </c>
      <c r="M881" s="339">
        <v>1755.1947399999999</v>
      </c>
      <c r="N881" s="339">
        <v>59418.17598</v>
      </c>
      <c r="O881" s="339">
        <v>87991.513790000012</v>
      </c>
      <c r="P881" s="339">
        <v>104489.56804000001</v>
      </c>
      <c r="Q881" s="339">
        <v>0</v>
      </c>
      <c r="R881" s="340">
        <v>104489.56804000001</v>
      </c>
    </row>
    <row r="882" spans="1:18" s="315" customFormat="1">
      <c r="A882" s="341"/>
      <c r="B882" s="341"/>
      <c r="C882" s="341"/>
      <c r="D882" s="341"/>
      <c r="E882" s="342">
        <v>228</v>
      </c>
      <c r="F882" s="343">
        <v>0</v>
      </c>
      <c r="G882" s="344">
        <v>0</v>
      </c>
      <c r="H882" s="344">
        <v>0</v>
      </c>
      <c r="I882" s="344">
        <v>7420.6179199999997</v>
      </c>
      <c r="J882" s="344">
        <v>375.08873999999997</v>
      </c>
      <c r="K882" s="344">
        <v>7795.7066599999998</v>
      </c>
      <c r="L882" s="344">
        <v>12618.46148</v>
      </c>
      <c r="M882" s="344">
        <v>550.56368999999995</v>
      </c>
      <c r="N882" s="344">
        <v>13169.025170000001</v>
      </c>
      <c r="O882" s="344">
        <v>20964.731829999997</v>
      </c>
      <c r="P882" s="344">
        <v>43435.5121</v>
      </c>
      <c r="Q882" s="344">
        <v>0</v>
      </c>
      <c r="R882" s="345">
        <v>43435.5121</v>
      </c>
    </row>
    <row r="883" spans="1:18" s="315" customFormat="1">
      <c r="A883" s="341"/>
      <c r="B883" s="341"/>
      <c r="C883" s="341"/>
      <c r="D883" s="341"/>
      <c r="E883" s="342">
        <v>303</v>
      </c>
      <c r="F883" s="343">
        <v>5.5453700000000001</v>
      </c>
      <c r="G883" s="344">
        <v>0</v>
      </c>
      <c r="H883" s="344">
        <v>5.5453700000000001</v>
      </c>
      <c r="I883" s="344">
        <v>11505.881140000001</v>
      </c>
      <c r="J883" s="344">
        <v>812.28879000000006</v>
      </c>
      <c r="K883" s="344">
        <v>12318.16993</v>
      </c>
      <c r="L883" s="344">
        <v>16818.281850000003</v>
      </c>
      <c r="M883" s="344">
        <v>97.962440000000001</v>
      </c>
      <c r="N883" s="344">
        <v>16916.244289999999</v>
      </c>
      <c r="O883" s="344">
        <v>29239.959589999999</v>
      </c>
      <c r="P883" s="344">
        <v>50708.089840000001</v>
      </c>
      <c r="Q883" s="344">
        <v>0</v>
      </c>
      <c r="R883" s="345">
        <v>50708.089840000001</v>
      </c>
    </row>
    <row r="884" spans="1:18" s="315" customFormat="1">
      <c r="A884" s="341"/>
      <c r="B884" s="341"/>
      <c r="C884" s="341"/>
      <c r="D884" s="341"/>
      <c r="E884" s="342">
        <v>345</v>
      </c>
      <c r="F884" s="343">
        <v>0.65971999999999997</v>
      </c>
      <c r="G884" s="344">
        <v>0</v>
      </c>
      <c r="H884" s="344">
        <v>0.65971999999999997</v>
      </c>
      <c r="I884" s="344">
        <v>8301.9308099999998</v>
      </c>
      <c r="J884" s="344">
        <v>567.05111999999997</v>
      </c>
      <c r="K884" s="344">
        <v>8868.9819299999999</v>
      </c>
      <c r="L884" s="344">
        <v>15865.24891</v>
      </c>
      <c r="M884" s="344">
        <v>1001.8741199999999</v>
      </c>
      <c r="N884" s="344">
        <v>16867.123030000002</v>
      </c>
      <c r="O884" s="344">
        <v>25736.76468</v>
      </c>
      <c r="P884" s="344">
        <v>56376.414509999995</v>
      </c>
      <c r="Q884" s="344">
        <v>0</v>
      </c>
      <c r="R884" s="345">
        <v>56376.414509999995</v>
      </c>
    </row>
    <row r="885" spans="1:18" s="315" customFormat="1">
      <c r="A885" s="341"/>
      <c r="B885" s="341"/>
      <c r="C885" s="341"/>
      <c r="D885" s="336" t="s">
        <v>279</v>
      </c>
      <c r="E885" s="337">
        <v>10</v>
      </c>
      <c r="F885" s="338">
        <v>0</v>
      </c>
      <c r="G885" s="339">
        <v>0</v>
      </c>
      <c r="H885" s="339">
        <v>0</v>
      </c>
      <c r="I885" s="339">
        <v>40152.539280000005</v>
      </c>
      <c r="J885" s="339">
        <v>2820.04484</v>
      </c>
      <c r="K885" s="339">
        <v>42972.58412</v>
      </c>
      <c r="L885" s="339">
        <v>95159.561170000001</v>
      </c>
      <c r="M885" s="339">
        <v>4536.4625999999998</v>
      </c>
      <c r="N885" s="339">
        <v>99696.02377</v>
      </c>
      <c r="O885" s="339">
        <v>142668.60788999998</v>
      </c>
      <c r="P885" s="339">
        <v>119741.2493</v>
      </c>
      <c r="Q885" s="339">
        <v>0</v>
      </c>
      <c r="R885" s="340">
        <v>119741.2493</v>
      </c>
    </row>
    <row r="886" spans="1:18" s="315" customFormat="1">
      <c r="A886" s="341"/>
      <c r="B886" s="341"/>
      <c r="C886" s="341"/>
      <c r="D886" s="341"/>
      <c r="E886" s="342">
        <v>47</v>
      </c>
      <c r="F886" s="343">
        <v>0</v>
      </c>
      <c r="G886" s="344">
        <v>0</v>
      </c>
      <c r="H886" s="344">
        <v>0</v>
      </c>
      <c r="I886" s="344">
        <v>11737.77267</v>
      </c>
      <c r="J886" s="344">
        <v>1705.5999299999999</v>
      </c>
      <c r="K886" s="344">
        <v>13443.372599999999</v>
      </c>
      <c r="L886" s="344">
        <v>22209.62544</v>
      </c>
      <c r="M886" s="344">
        <v>774.14569999999992</v>
      </c>
      <c r="N886" s="344">
        <v>22983.771140000001</v>
      </c>
      <c r="O886" s="344">
        <v>36427.14374</v>
      </c>
      <c r="P886" s="344">
        <v>51988.158520000005</v>
      </c>
      <c r="Q886" s="344">
        <v>0</v>
      </c>
      <c r="R886" s="345">
        <v>51988.158520000005</v>
      </c>
    </row>
    <row r="887" spans="1:18" s="315" customFormat="1">
      <c r="A887" s="341"/>
      <c r="B887" s="341"/>
      <c r="C887" s="341"/>
      <c r="D887" s="341"/>
      <c r="E887" s="342">
        <v>349</v>
      </c>
      <c r="F887" s="343">
        <v>5.3969199999999997</v>
      </c>
      <c r="G887" s="344">
        <v>0</v>
      </c>
      <c r="H887" s="344">
        <v>5.3969199999999997</v>
      </c>
      <c r="I887" s="344">
        <v>7763.4434499999998</v>
      </c>
      <c r="J887" s="344">
        <v>309.75183000000004</v>
      </c>
      <c r="K887" s="344">
        <v>8073.1952799999999</v>
      </c>
      <c r="L887" s="344">
        <v>11020.277320000001</v>
      </c>
      <c r="M887" s="344">
        <v>252.09157000000002</v>
      </c>
      <c r="N887" s="344">
        <v>11272.36889</v>
      </c>
      <c r="O887" s="344">
        <v>19350.961090000001</v>
      </c>
      <c r="P887" s="344">
        <v>44690.730009999999</v>
      </c>
      <c r="Q887" s="344">
        <v>0</v>
      </c>
      <c r="R887" s="345">
        <v>44690.730009999999</v>
      </c>
    </row>
    <row r="888" spans="1:18" s="315" customFormat="1">
      <c r="A888" s="341"/>
      <c r="B888" s="341"/>
      <c r="C888" s="341"/>
      <c r="D888" s="341"/>
      <c r="E888" s="342">
        <v>276</v>
      </c>
      <c r="F888" s="343">
        <v>136.00955999999999</v>
      </c>
      <c r="G888" s="344">
        <v>0</v>
      </c>
      <c r="H888" s="344">
        <v>136.00955999999999</v>
      </c>
      <c r="I888" s="344">
        <v>7065.9667800000007</v>
      </c>
      <c r="J888" s="344">
        <v>457.69722999999999</v>
      </c>
      <c r="K888" s="344">
        <v>7523.6640099999995</v>
      </c>
      <c r="L888" s="344">
        <v>12237.98999</v>
      </c>
      <c r="M888" s="344">
        <v>167.96535</v>
      </c>
      <c r="N888" s="344">
        <v>12405.95534</v>
      </c>
      <c r="O888" s="344">
        <v>20065.628909999999</v>
      </c>
      <c r="P888" s="344">
        <v>31433.739590000001</v>
      </c>
      <c r="Q888" s="344">
        <v>0</v>
      </c>
      <c r="R888" s="345">
        <v>31433.739590000001</v>
      </c>
    </row>
    <row r="889" spans="1:18" s="315" customFormat="1">
      <c r="A889" s="341"/>
      <c r="B889" s="341"/>
      <c r="C889" s="341"/>
      <c r="D889" s="336" t="s">
        <v>79</v>
      </c>
      <c r="E889" s="337">
        <v>21</v>
      </c>
      <c r="F889" s="338">
        <v>0</v>
      </c>
      <c r="G889" s="339">
        <v>0</v>
      </c>
      <c r="H889" s="339">
        <v>0</v>
      </c>
      <c r="I889" s="339">
        <v>20675.82675</v>
      </c>
      <c r="J889" s="339">
        <v>1811.8716000000002</v>
      </c>
      <c r="K889" s="339">
        <v>22487.698350000002</v>
      </c>
      <c r="L889" s="339">
        <v>55493.021990000001</v>
      </c>
      <c r="M889" s="339">
        <v>2666.5524500000001</v>
      </c>
      <c r="N889" s="339">
        <v>58159.574439999997</v>
      </c>
      <c r="O889" s="339">
        <v>80647.272790000003</v>
      </c>
      <c r="P889" s="339">
        <v>84787.099140000006</v>
      </c>
      <c r="Q889" s="339">
        <v>982.09609999999998</v>
      </c>
      <c r="R889" s="340">
        <v>85769.195240000001</v>
      </c>
    </row>
    <row r="890" spans="1:18" s="315" customFormat="1">
      <c r="A890" s="341"/>
      <c r="B890" s="341"/>
      <c r="C890" s="341"/>
      <c r="D890" s="336" t="s">
        <v>83</v>
      </c>
      <c r="E890" s="337">
        <v>98</v>
      </c>
      <c r="F890" s="338">
        <v>38.043330000000005</v>
      </c>
      <c r="G890" s="339">
        <v>0.11115999999999999</v>
      </c>
      <c r="H890" s="339">
        <v>38.154489999999996</v>
      </c>
      <c r="I890" s="339">
        <v>7880.7160000000003</v>
      </c>
      <c r="J890" s="339">
        <v>702.7916899999999</v>
      </c>
      <c r="K890" s="339">
        <v>8583.5076900000004</v>
      </c>
      <c r="L890" s="339">
        <v>10735.84167</v>
      </c>
      <c r="M890" s="339">
        <v>137.47922</v>
      </c>
      <c r="N890" s="339">
        <v>10873.320890000001</v>
      </c>
      <c r="O890" s="339">
        <v>19494.983070000002</v>
      </c>
      <c r="P890" s="339">
        <v>67171.431129999997</v>
      </c>
      <c r="Q890" s="339">
        <v>0</v>
      </c>
      <c r="R890" s="340">
        <v>67171.431129999997</v>
      </c>
    </row>
    <row r="891" spans="1:18" s="315" customFormat="1">
      <c r="A891" s="341"/>
      <c r="B891" s="341"/>
      <c r="C891" s="341"/>
      <c r="D891" s="341"/>
      <c r="E891" s="342">
        <v>350</v>
      </c>
      <c r="F891" s="343">
        <v>0</v>
      </c>
      <c r="G891" s="344">
        <v>0</v>
      </c>
      <c r="H891" s="344">
        <v>0</v>
      </c>
      <c r="I891" s="344">
        <v>5743.8034699999998</v>
      </c>
      <c r="J891" s="344">
        <v>456.41287</v>
      </c>
      <c r="K891" s="344">
        <v>6200.2163399999999</v>
      </c>
      <c r="L891" s="344">
        <v>6373.8297300000004</v>
      </c>
      <c r="M891" s="344">
        <v>0</v>
      </c>
      <c r="N891" s="344">
        <v>6373.8297300000004</v>
      </c>
      <c r="O891" s="344">
        <v>12574.04607</v>
      </c>
      <c r="P891" s="344">
        <v>35213.997200000005</v>
      </c>
      <c r="Q891" s="344">
        <v>0</v>
      </c>
      <c r="R891" s="345">
        <v>35213.997200000005</v>
      </c>
    </row>
    <row r="892" spans="1:18" s="315" customFormat="1">
      <c r="A892" s="341"/>
      <c r="B892" s="341"/>
      <c r="C892" s="341"/>
      <c r="D892" s="341"/>
      <c r="E892" s="342">
        <v>363</v>
      </c>
      <c r="F892" s="343">
        <v>0.42785000000000001</v>
      </c>
      <c r="G892" s="344">
        <v>0</v>
      </c>
      <c r="H892" s="344">
        <v>0.42785000000000001</v>
      </c>
      <c r="I892" s="344">
        <v>3507.2552999999998</v>
      </c>
      <c r="J892" s="344">
        <v>504.73409000000004</v>
      </c>
      <c r="K892" s="344">
        <v>4011.9893900000002</v>
      </c>
      <c r="L892" s="344">
        <v>3952.6450099999997</v>
      </c>
      <c r="M892" s="344">
        <v>51.598579999999998</v>
      </c>
      <c r="N892" s="344">
        <v>4004.24359</v>
      </c>
      <c r="O892" s="344">
        <v>8016.6608299999998</v>
      </c>
      <c r="P892" s="344">
        <v>24131.64287</v>
      </c>
      <c r="Q892" s="344">
        <v>0</v>
      </c>
      <c r="R892" s="345">
        <v>24131.64287</v>
      </c>
    </row>
    <row r="893" spans="1:18" s="315" customFormat="1">
      <c r="A893" s="341"/>
      <c r="B893" s="341"/>
      <c r="C893" s="341"/>
      <c r="D893" s="336" t="s">
        <v>56</v>
      </c>
      <c r="E893" s="337">
        <v>8</v>
      </c>
      <c r="F893" s="338">
        <v>739.07187999999996</v>
      </c>
      <c r="G893" s="339">
        <v>22.466240000000003</v>
      </c>
      <c r="H893" s="339">
        <v>761.53812000000005</v>
      </c>
      <c r="I893" s="339">
        <v>24570.800429999999</v>
      </c>
      <c r="J893" s="339">
        <v>1566.13949</v>
      </c>
      <c r="K893" s="339">
        <v>26136.939920000001</v>
      </c>
      <c r="L893" s="339">
        <v>64989.333049999994</v>
      </c>
      <c r="M893" s="339">
        <v>3343.28386</v>
      </c>
      <c r="N893" s="339">
        <v>68332.616909999997</v>
      </c>
      <c r="O893" s="339">
        <v>95231.094949999999</v>
      </c>
      <c r="P893" s="339">
        <v>102016.56173999999</v>
      </c>
      <c r="Q893" s="339">
        <v>0</v>
      </c>
      <c r="R893" s="340">
        <v>102016.56173999999</v>
      </c>
    </row>
    <row r="894" spans="1:18" s="315" customFormat="1">
      <c r="A894" s="341"/>
      <c r="B894" s="341"/>
      <c r="C894" s="341"/>
      <c r="D894" s="341"/>
      <c r="E894" s="342">
        <v>219</v>
      </c>
      <c r="F894" s="343">
        <v>407.94445000000002</v>
      </c>
      <c r="G894" s="344">
        <v>0.40691000000000005</v>
      </c>
      <c r="H894" s="344">
        <v>408.35136</v>
      </c>
      <c r="I894" s="344">
        <v>16226.013869999999</v>
      </c>
      <c r="J894" s="344">
        <v>1865.5303600000002</v>
      </c>
      <c r="K894" s="344">
        <v>18091.54423</v>
      </c>
      <c r="L894" s="344">
        <v>24161.39372</v>
      </c>
      <c r="M894" s="344">
        <v>1503.9550800000002</v>
      </c>
      <c r="N894" s="344">
        <v>25665.3488</v>
      </c>
      <c r="O894" s="344">
        <v>44165.24439</v>
      </c>
      <c r="P894" s="344">
        <v>71871.928050000002</v>
      </c>
      <c r="Q894" s="344">
        <v>0</v>
      </c>
      <c r="R894" s="345">
        <v>71871.928050000002</v>
      </c>
    </row>
    <row r="895" spans="1:18" s="315" customFormat="1">
      <c r="A895" s="341"/>
      <c r="B895" s="341"/>
      <c r="C895" s="341"/>
      <c r="D895" s="336" t="s">
        <v>281</v>
      </c>
      <c r="E895" s="337">
        <v>3</v>
      </c>
      <c r="F895" s="338">
        <v>5.9090000000000004E-2</v>
      </c>
      <c r="G895" s="339">
        <v>0</v>
      </c>
      <c r="H895" s="339">
        <v>5.9090000000000004E-2</v>
      </c>
      <c r="I895" s="339">
        <v>11739.870010000001</v>
      </c>
      <c r="J895" s="339">
        <v>1398.49677</v>
      </c>
      <c r="K895" s="339">
        <v>13138.366779999998</v>
      </c>
      <c r="L895" s="339">
        <v>18773.218850000001</v>
      </c>
      <c r="M895" s="339">
        <v>664.31732</v>
      </c>
      <c r="N895" s="339">
        <v>19437.536170000003</v>
      </c>
      <c r="O895" s="339">
        <v>32575.962039999999</v>
      </c>
      <c r="P895" s="339">
        <v>65590.367719999995</v>
      </c>
      <c r="Q895" s="339">
        <v>172.75563</v>
      </c>
      <c r="R895" s="340">
        <v>65763.123349999994</v>
      </c>
    </row>
    <row r="896" spans="1:18" s="315" customFormat="1">
      <c r="A896" s="341"/>
      <c r="B896" s="341"/>
      <c r="C896" s="341"/>
      <c r="D896" s="341"/>
      <c r="E896" s="342">
        <v>247</v>
      </c>
      <c r="F896" s="343">
        <v>0.63396000000000008</v>
      </c>
      <c r="G896" s="344">
        <v>0</v>
      </c>
      <c r="H896" s="344">
        <v>0.63396000000000008</v>
      </c>
      <c r="I896" s="344">
        <v>6327.0115999999998</v>
      </c>
      <c r="J896" s="344">
        <v>713.12635</v>
      </c>
      <c r="K896" s="344">
        <v>7040.1379500000003</v>
      </c>
      <c r="L896" s="344">
        <v>9427.0579399999988</v>
      </c>
      <c r="M896" s="344">
        <v>275.18056000000001</v>
      </c>
      <c r="N896" s="344">
        <v>9702.2384999999995</v>
      </c>
      <c r="O896" s="344">
        <v>16743.010409999999</v>
      </c>
      <c r="P896" s="344">
        <v>31030.210210000001</v>
      </c>
      <c r="Q896" s="344">
        <v>0</v>
      </c>
      <c r="R896" s="345">
        <v>31030.210210000001</v>
      </c>
    </row>
    <row r="897" spans="1:18" s="315" customFormat="1">
      <c r="A897" s="341"/>
      <c r="B897" s="341"/>
      <c r="C897" s="341"/>
      <c r="D897" s="336" t="s">
        <v>78</v>
      </c>
      <c r="E897" s="337">
        <v>87</v>
      </c>
      <c r="F897" s="338">
        <v>6.087E-2</v>
      </c>
      <c r="G897" s="339">
        <v>0</v>
      </c>
      <c r="H897" s="339">
        <v>6.087E-2</v>
      </c>
      <c r="I897" s="339">
        <v>23636.746789999997</v>
      </c>
      <c r="J897" s="339">
        <v>2070.1640299999999</v>
      </c>
      <c r="K897" s="339">
        <v>25706.910820000001</v>
      </c>
      <c r="L897" s="339">
        <v>49846.582630000004</v>
      </c>
      <c r="M897" s="339">
        <v>2938.7804599999999</v>
      </c>
      <c r="N897" s="339">
        <v>52785.363090000006</v>
      </c>
      <c r="O897" s="339">
        <v>78492.334780000005</v>
      </c>
      <c r="P897" s="339">
        <v>57247.60727</v>
      </c>
      <c r="Q897" s="339">
        <v>60.534349999999996</v>
      </c>
      <c r="R897" s="340">
        <v>57308.141619999995</v>
      </c>
    </row>
    <row r="898" spans="1:18" s="315" customFormat="1">
      <c r="A898" s="341"/>
      <c r="B898" s="341"/>
      <c r="C898" s="341"/>
      <c r="D898" s="336" t="s">
        <v>282</v>
      </c>
      <c r="E898" s="337">
        <v>100</v>
      </c>
      <c r="F898" s="338">
        <v>4.2837500000000004</v>
      </c>
      <c r="G898" s="339">
        <v>4.2142799999999996</v>
      </c>
      <c r="H898" s="339">
        <v>8.49803</v>
      </c>
      <c r="I898" s="339">
        <v>17938.251559999997</v>
      </c>
      <c r="J898" s="339">
        <v>2464.21994</v>
      </c>
      <c r="K898" s="339">
        <v>20402.4715</v>
      </c>
      <c r="L898" s="339">
        <v>41764.752719999997</v>
      </c>
      <c r="M898" s="339">
        <v>3677.2835399999999</v>
      </c>
      <c r="N898" s="339">
        <v>45442.036260000001</v>
      </c>
      <c r="O898" s="339">
        <v>65853.005789999996</v>
      </c>
      <c r="P898" s="339">
        <v>46293.651079999996</v>
      </c>
      <c r="Q898" s="339">
        <v>154.40894</v>
      </c>
      <c r="R898" s="340">
        <v>46448.060020000004</v>
      </c>
    </row>
    <row r="899" spans="1:18" s="315" customFormat="1">
      <c r="A899" s="341"/>
      <c r="B899" s="341"/>
      <c r="C899" s="341"/>
      <c r="D899" s="336" t="s">
        <v>413</v>
      </c>
      <c r="E899" s="337">
        <v>256</v>
      </c>
      <c r="F899" s="338">
        <v>0</v>
      </c>
      <c r="G899" s="339">
        <v>0</v>
      </c>
      <c r="H899" s="339">
        <v>0</v>
      </c>
      <c r="I899" s="339">
        <v>5534.6456500000004</v>
      </c>
      <c r="J899" s="339">
        <v>543.32556000000011</v>
      </c>
      <c r="K899" s="339">
        <v>6077.9712099999997</v>
      </c>
      <c r="L899" s="339">
        <v>6376.7208200000005</v>
      </c>
      <c r="M899" s="339">
        <v>3.363E-2</v>
      </c>
      <c r="N899" s="339">
        <v>6376.7544500000004</v>
      </c>
      <c r="O899" s="339">
        <v>12454.72566</v>
      </c>
      <c r="P899" s="339">
        <v>32853.405590000002</v>
      </c>
      <c r="Q899" s="339">
        <v>0</v>
      </c>
      <c r="R899" s="340">
        <v>32853.405590000002</v>
      </c>
    </row>
    <row r="900" spans="1:18" s="315" customFormat="1">
      <c r="A900" s="341"/>
      <c r="B900" s="341"/>
      <c r="C900" s="341"/>
      <c r="D900" s="336" t="s">
        <v>72</v>
      </c>
      <c r="E900" s="337">
        <v>1</v>
      </c>
      <c r="F900" s="338">
        <v>0</v>
      </c>
      <c r="G900" s="339">
        <v>52.166980000000002</v>
      </c>
      <c r="H900" s="339">
        <v>52.166980000000002</v>
      </c>
      <c r="I900" s="339">
        <v>45130.05485</v>
      </c>
      <c r="J900" s="339">
        <v>7613.4344299999993</v>
      </c>
      <c r="K900" s="339">
        <v>52743.489280000002</v>
      </c>
      <c r="L900" s="339">
        <v>4286701.1925300006</v>
      </c>
      <c r="M900" s="339">
        <v>6817.9446500000004</v>
      </c>
      <c r="N900" s="339">
        <v>4293519.1371799996</v>
      </c>
      <c r="O900" s="339">
        <v>4346314.7934399992</v>
      </c>
      <c r="P900" s="339">
        <v>9427.0949000000001</v>
      </c>
      <c r="Q900" s="339">
        <v>0</v>
      </c>
      <c r="R900" s="340">
        <v>9427.0949000000001</v>
      </c>
    </row>
    <row r="901" spans="1:18" s="315" customFormat="1">
      <c r="A901" s="341"/>
      <c r="B901" s="341"/>
      <c r="C901" s="341"/>
      <c r="D901" s="341"/>
      <c r="E901" s="342">
        <v>443</v>
      </c>
      <c r="F901" s="343">
        <v>9468.1780500000004</v>
      </c>
      <c r="G901" s="344">
        <v>492.23162000000002</v>
      </c>
      <c r="H901" s="344">
        <v>9960.4096699999991</v>
      </c>
      <c r="I901" s="344">
        <v>35429.868299999995</v>
      </c>
      <c r="J901" s="344">
        <v>4278.2198099999996</v>
      </c>
      <c r="K901" s="344">
        <v>39708.088109999997</v>
      </c>
      <c r="L901" s="344">
        <v>108249.78623</v>
      </c>
      <c r="M901" s="344">
        <v>6995.4062699999995</v>
      </c>
      <c r="N901" s="344">
        <v>115245.1925</v>
      </c>
      <c r="O901" s="344">
        <v>164913.69028000001</v>
      </c>
      <c r="P901" s="344">
        <v>30932.207340000001</v>
      </c>
      <c r="Q901" s="344">
        <v>204.76363000000001</v>
      </c>
      <c r="R901" s="345">
        <v>31136.970969999998</v>
      </c>
    </row>
    <row r="902" spans="1:18" s="315" customFormat="1">
      <c r="A902" s="341"/>
      <c r="B902" s="341"/>
      <c r="C902" s="336" t="s">
        <v>414</v>
      </c>
      <c r="D902" s="336" t="s">
        <v>415</v>
      </c>
      <c r="E902" s="337">
        <v>315</v>
      </c>
      <c r="F902" s="338">
        <v>1.63384</v>
      </c>
      <c r="G902" s="339">
        <v>0</v>
      </c>
      <c r="H902" s="339">
        <v>1.63384</v>
      </c>
      <c r="I902" s="339">
        <v>6044.2434899999998</v>
      </c>
      <c r="J902" s="339">
        <v>48.047129999999996</v>
      </c>
      <c r="K902" s="339">
        <v>6092.2906199999998</v>
      </c>
      <c r="L902" s="339">
        <v>5715.38418</v>
      </c>
      <c r="M902" s="339">
        <v>45.406199999999998</v>
      </c>
      <c r="N902" s="339">
        <v>5760.7903799999995</v>
      </c>
      <c r="O902" s="339">
        <v>11854.714840000001</v>
      </c>
      <c r="P902" s="339">
        <v>48207.540590000004</v>
      </c>
      <c r="Q902" s="339">
        <v>0</v>
      </c>
      <c r="R902" s="340">
        <v>48207.540590000004</v>
      </c>
    </row>
    <row r="903" spans="1:18" s="315" customFormat="1">
      <c r="A903" s="341"/>
      <c r="B903" s="341"/>
      <c r="C903" s="341"/>
      <c r="D903" s="341"/>
      <c r="E903" s="342">
        <v>314</v>
      </c>
      <c r="F903" s="343">
        <v>0.17958000000000002</v>
      </c>
      <c r="G903" s="344">
        <v>0</v>
      </c>
      <c r="H903" s="344">
        <v>0.17958000000000002</v>
      </c>
      <c r="I903" s="344">
        <v>4294.6890100000001</v>
      </c>
      <c r="J903" s="344">
        <v>435.76916999999997</v>
      </c>
      <c r="K903" s="344">
        <v>4730.4581799999996</v>
      </c>
      <c r="L903" s="344">
        <v>6126.7443600000006</v>
      </c>
      <c r="M903" s="344">
        <v>290.19</v>
      </c>
      <c r="N903" s="344">
        <v>6416.9343600000002</v>
      </c>
      <c r="O903" s="344">
        <v>11147.572119999999</v>
      </c>
      <c r="P903" s="344">
        <v>27381.21531</v>
      </c>
      <c r="Q903" s="344">
        <v>0</v>
      </c>
      <c r="R903" s="345">
        <v>27381.21531</v>
      </c>
    </row>
    <row r="904" spans="1:18" s="315" customFormat="1">
      <c r="A904" s="341"/>
      <c r="B904" s="336" t="s">
        <v>17</v>
      </c>
      <c r="C904" s="336" t="s">
        <v>285</v>
      </c>
      <c r="D904" s="336" t="s">
        <v>286</v>
      </c>
      <c r="E904" s="337">
        <v>298</v>
      </c>
      <c r="F904" s="338">
        <v>2.1543600000000001</v>
      </c>
      <c r="G904" s="339">
        <v>0</v>
      </c>
      <c r="H904" s="339">
        <v>2.1543600000000001</v>
      </c>
      <c r="I904" s="339">
        <v>7515.9982800000007</v>
      </c>
      <c r="J904" s="339">
        <v>460.46532999999999</v>
      </c>
      <c r="K904" s="339">
        <v>7976.4636100000007</v>
      </c>
      <c r="L904" s="339">
        <v>4726.7672999999995</v>
      </c>
      <c r="M904" s="339">
        <v>44.496670000000002</v>
      </c>
      <c r="N904" s="339">
        <v>4771.26397</v>
      </c>
      <c r="O904" s="339">
        <v>12749.881939999999</v>
      </c>
      <c r="P904" s="339">
        <v>72646.175950000004</v>
      </c>
      <c r="Q904" s="339">
        <v>0</v>
      </c>
      <c r="R904" s="340">
        <v>72646.175950000004</v>
      </c>
    </row>
    <row r="905" spans="1:18" s="315" customFormat="1">
      <c r="A905" s="341"/>
      <c r="B905" s="336" t="s">
        <v>18</v>
      </c>
      <c r="C905" s="336" t="s">
        <v>288</v>
      </c>
      <c r="D905" s="336" t="s">
        <v>288</v>
      </c>
      <c r="E905" s="337">
        <v>76</v>
      </c>
      <c r="F905" s="338">
        <v>6.1700000000000005E-2</v>
      </c>
      <c r="G905" s="339">
        <v>0.89002999999999999</v>
      </c>
      <c r="H905" s="339">
        <v>0.95172999999999996</v>
      </c>
      <c r="I905" s="339">
        <v>11199.29319</v>
      </c>
      <c r="J905" s="339">
        <v>165.76229999999998</v>
      </c>
      <c r="K905" s="339">
        <v>11365.055490000001</v>
      </c>
      <c r="L905" s="339">
        <v>6599.4387400000005</v>
      </c>
      <c r="M905" s="339">
        <v>0</v>
      </c>
      <c r="N905" s="339">
        <v>6599.4387400000005</v>
      </c>
      <c r="O905" s="339">
        <v>17965.445960000001</v>
      </c>
      <c r="P905" s="339">
        <v>44334.525049999997</v>
      </c>
      <c r="Q905" s="339">
        <v>0</v>
      </c>
      <c r="R905" s="340">
        <v>44334.525049999997</v>
      </c>
    </row>
    <row r="906" spans="1:18" s="315" customFormat="1">
      <c r="A906" s="341"/>
      <c r="B906" s="336" t="s">
        <v>19</v>
      </c>
      <c r="C906" s="336" t="s">
        <v>289</v>
      </c>
      <c r="D906" s="336" t="s">
        <v>289</v>
      </c>
      <c r="E906" s="337">
        <v>71</v>
      </c>
      <c r="F906" s="338">
        <v>2.4922300000000002</v>
      </c>
      <c r="G906" s="339">
        <v>0</v>
      </c>
      <c r="H906" s="339">
        <v>2.4922300000000002</v>
      </c>
      <c r="I906" s="339">
        <v>5680.7176200000004</v>
      </c>
      <c r="J906" s="339">
        <v>234.9838</v>
      </c>
      <c r="K906" s="339">
        <v>5915.7014200000003</v>
      </c>
      <c r="L906" s="339">
        <v>7762.8675999999996</v>
      </c>
      <c r="M906" s="339">
        <v>0</v>
      </c>
      <c r="N906" s="339">
        <v>7762.8675999999996</v>
      </c>
      <c r="O906" s="339">
        <v>13681.061250000001</v>
      </c>
      <c r="P906" s="339">
        <v>41767.753389999998</v>
      </c>
      <c r="Q906" s="339">
        <v>0</v>
      </c>
      <c r="R906" s="340">
        <v>41767.753389999998</v>
      </c>
    </row>
    <row r="907" spans="1:18" s="315" customFormat="1">
      <c r="A907" s="341"/>
      <c r="B907" s="341"/>
      <c r="C907" s="341"/>
      <c r="D907" s="341"/>
      <c r="E907" s="342">
        <v>308</v>
      </c>
      <c r="F907" s="343">
        <v>0</v>
      </c>
      <c r="G907" s="344">
        <v>0</v>
      </c>
      <c r="H907" s="344">
        <v>0</v>
      </c>
      <c r="I907" s="344">
        <v>4372.4470899999997</v>
      </c>
      <c r="J907" s="344">
        <v>28.487179999999999</v>
      </c>
      <c r="K907" s="344">
        <v>4400.9342699999997</v>
      </c>
      <c r="L907" s="344">
        <v>3444.6994399999999</v>
      </c>
      <c r="M907" s="344">
        <v>34.120089999999998</v>
      </c>
      <c r="N907" s="344">
        <v>3478.8195299999998</v>
      </c>
      <c r="O907" s="344">
        <v>7879.7537999999995</v>
      </c>
      <c r="P907" s="344">
        <v>57177.450680000002</v>
      </c>
      <c r="Q907" s="344">
        <v>0</v>
      </c>
      <c r="R907" s="345">
        <v>57177.450680000002</v>
      </c>
    </row>
    <row r="908" spans="1:18" s="315" customFormat="1">
      <c r="A908" s="341"/>
      <c r="B908" s="341"/>
      <c r="C908" s="336" t="s">
        <v>291</v>
      </c>
      <c r="D908" s="336" t="s">
        <v>19</v>
      </c>
      <c r="E908" s="337">
        <v>339</v>
      </c>
      <c r="F908" s="338">
        <v>0</v>
      </c>
      <c r="G908" s="339">
        <v>0</v>
      </c>
      <c r="H908" s="339">
        <v>0</v>
      </c>
      <c r="I908" s="339">
        <v>4303.7722400000002</v>
      </c>
      <c r="J908" s="339">
        <v>194.85037</v>
      </c>
      <c r="K908" s="339">
        <v>4498.6226100000003</v>
      </c>
      <c r="L908" s="339">
        <v>2175.9060600000003</v>
      </c>
      <c r="M908" s="339">
        <v>0</v>
      </c>
      <c r="N908" s="339">
        <v>2175.9060600000003</v>
      </c>
      <c r="O908" s="339">
        <v>6674.5286699999997</v>
      </c>
      <c r="P908" s="339">
        <v>80860.653109999999</v>
      </c>
      <c r="Q908" s="339">
        <v>0</v>
      </c>
      <c r="R908" s="340">
        <v>80860.653109999999</v>
      </c>
    </row>
    <row r="909" spans="1:18" s="315" customFormat="1">
      <c r="A909" s="341"/>
      <c r="B909" s="336" t="s">
        <v>20</v>
      </c>
      <c r="C909" s="336" t="s">
        <v>293</v>
      </c>
      <c r="D909" s="336" t="s">
        <v>293</v>
      </c>
      <c r="E909" s="337">
        <v>341</v>
      </c>
      <c r="F909" s="338">
        <v>0</v>
      </c>
      <c r="G909" s="339">
        <v>0</v>
      </c>
      <c r="H909" s="339">
        <v>0</v>
      </c>
      <c r="I909" s="339">
        <v>5018.7460099999998</v>
      </c>
      <c r="J909" s="339">
        <v>196.41392000000002</v>
      </c>
      <c r="K909" s="339">
        <v>5215.1599299999998</v>
      </c>
      <c r="L909" s="339">
        <v>1575.9533999999999</v>
      </c>
      <c r="M909" s="339">
        <v>0</v>
      </c>
      <c r="N909" s="339">
        <v>1575.9533999999999</v>
      </c>
      <c r="O909" s="339">
        <v>6791.1133300000001</v>
      </c>
      <c r="P909" s="339">
        <v>45695.931320000003</v>
      </c>
      <c r="Q909" s="339">
        <v>0</v>
      </c>
      <c r="R909" s="340">
        <v>45695.931320000003</v>
      </c>
    </row>
    <row r="910" spans="1:18" s="315" customFormat="1">
      <c r="A910" s="341"/>
      <c r="B910" s="341"/>
      <c r="C910" s="341"/>
      <c r="D910" s="336" t="s">
        <v>416</v>
      </c>
      <c r="E910" s="337">
        <v>382</v>
      </c>
      <c r="F910" s="338">
        <v>0</v>
      </c>
      <c r="G910" s="339">
        <v>0</v>
      </c>
      <c r="H910" s="339">
        <v>0</v>
      </c>
      <c r="I910" s="339">
        <v>3875.27162</v>
      </c>
      <c r="J910" s="339">
        <v>120.33257</v>
      </c>
      <c r="K910" s="339">
        <v>3995.60419</v>
      </c>
      <c r="L910" s="339">
        <v>2862.11814</v>
      </c>
      <c r="M910" s="339">
        <v>0</v>
      </c>
      <c r="N910" s="339">
        <v>2862.11814</v>
      </c>
      <c r="O910" s="339">
        <v>6857.7223300000005</v>
      </c>
      <c r="P910" s="339">
        <v>37833.400880000001</v>
      </c>
      <c r="Q910" s="339">
        <v>0</v>
      </c>
      <c r="R910" s="340">
        <v>37833.400880000001</v>
      </c>
    </row>
    <row r="911" spans="1:18" s="315" customFormat="1">
      <c r="A911" s="341"/>
      <c r="B911" s="341"/>
      <c r="C911" s="336" t="s">
        <v>20</v>
      </c>
      <c r="D911" s="336" t="s">
        <v>329</v>
      </c>
      <c r="E911" s="337">
        <v>409</v>
      </c>
      <c r="F911" s="338">
        <v>0</v>
      </c>
      <c r="G911" s="339">
        <v>0</v>
      </c>
      <c r="H911" s="339">
        <v>0</v>
      </c>
      <c r="I911" s="339">
        <v>2292.9584199999999</v>
      </c>
      <c r="J911" s="339">
        <v>179.07603</v>
      </c>
      <c r="K911" s="339">
        <v>2472.0344500000001</v>
      </c>
      <c r="L911" s="339">
        <v>4944.2942899999998</v>
      </c>
      <c r="M911" s="339">
        <v>85.398820000000001</v>
      </c>
      <c r="N911" s="339">
        <v>5029.6931100000002</v>
      </c>
      <c r="O911" s="339">
        <v>7501.7275599999994</v>
      </c>
      <c r="P911" s="339">
        <v>28463.45422</v>
      </c>
      <c r="Q911" s="339">
        <v>0</v>
      </c>
      <c r="R911" s="340">
        <v>28463.45422</v>
      </c>
    </row>
    <row r="912" spans="1:18" s="315" customFormat="1">
      <c r="A912" s="341"/>
      <c r="B912" s="336" t="s">
        <v>21</v>
      </c>
      <c r="C912" s="336" t="s">
        <v>417</v>
      </c>
      <c r="D912" s="336" t="s">
        <v>417</v>
      </c>
      <c r="E912" s="337">
        <v>277</v>
      </c>
      <c r="F912" s="338">
        <v>0</v>
      </c>
      <c r="G912" s="339">
        <v>0</v>
      </c>
      <c r="H912" s="339">
        <v>0</v>
      </c>
      <c r="I912" s="339">
        <v>1833.8080600000001</v>
      </c>
      <c r="J912" s="339">
        <v>73.694179999999989</v>
      </c>
      <c r="K912" s="339">
        <v>1907.50224</v>
      </c>
      <c r="L912" s="339">
        <v>1743.0896699999998</v>
      </c>
      <c r="M912" s="339">
        <v>0</v>
      </c>
      <c r="N912" s="339">
        <v>1743.0896699999998</v>
      </c>
      <c r="O912" s="339">
        <v>3650.5919100000001</v>
      </c>
      <c r="P912" s="339">
        <v>20121.775719999998</v>
      </c>
      <c r="Q912" s="339">
        <v>0</v>
      </c>
      <c r="R912" s="340">
        <v>20121.775719999998</v>
      </c>
    </row>
    <row r="913" spans="1:18" s="315" customFormat="1">
      <c r="A913" s="341"/>
      <c r="B913" s="341"/>
      <c r="C913" s="341"/>
      <c r="D913" s="336" t="s">
        <v>418</v>
      </c>
      <c r="E913" s="337">
        <v>264</v>
      </c>
      <c r="F913" s="338">
        <v>0</v>
      </c>
      <c r="G913" s="339">
        <v>0</v>
      </c>
      <c r="H913" s="339">
        <v>0</v>
      </c>
      <c r="I913" s="339">
        <v>199.84951000000001</v>
      </c>
      <c r="J913" s="339">
        <v>4.5060000000000003E-2</v>
      </c>
      <c r="K913" s="339">
        <v>199.89457000000002</v>
      </c>
      <c r="L913" s="339">
        <v>63.58379</v>
      </c>
      <c r="M913" s="339">
        <v>0</v>
      </c>
      <c r="N913" s="339">
        <v>63.58379</v>
      </c>
      <c r="O913" s="339">
        <v>263.47836000000001</v>
      </c>
      <c r="P913" s="339">
        <v>13871.299369999999</v>
      </c>
      <c r="Q913" s="339">
        <v>0</v>
      </c>
      <c r="R913" s="340">
        <v>13871.299369999999</v>
      </c>
    </row>
    <row r="914" spans="1:18" s="315" customFormat="1">
      <c r="A914" s="341"/>
      <c r="B914" s="341"/>
      <c r="C914" s="336" t="s">
        <v>419</v>
      </c>
      <c r="D914" s="336" t="s">
        <v>419</v>
      </c>
      <c r="E914" s="337">
        <v>170</v>
      </c>
      <c r="F914" s="338">
        <v>68.826509999999999</v>
      </c>
      <c r="G914" s="339">
        <v>0</v>
      </c>
      <c r="H914" s="339">
        <v>68.826509999999999</v>
      </c>
      <c r="I914" s="339">
        <v>3022.0204700000004</v>
      </c>
      <c r="J914" s="339">
        <v>22.915040000000001</v>
      </c>
      <c r="K914" s="339">
        <v>3044.9355099999998</v>
      </c>
      <c r="L914" s="339">
        <v>3200.0203900000001</v>
      </c>
      <c r="M914" s="339">
        <v>0</v>
      </c>
      <c r="N914" s="339">
        <v>3200.0203900000001</v>
      </c>
      <c r="O914" s="339">
        <v>6313.7824099999998</v>
      </c>
      <c r="P914" s="339">
        <v>25209.550589999999</v>
      </c>
      <c r="Q914" s="339">
        <v>0</v>
      </c>
      <c r="R914" s="340">
        <v>25209.550589999999</v>
      </c>
    </row>
    <row r="915" spans="1:18" s="315" customFormat="1">
      <c r="A915" s="341"/>
      <c r="B915" s="341"/>
      <c r="C915" s="336" t="s">
        <v>295</v>
      </c>
      <c r="D915" s="336" t="s">
        <v>296</v>
      </c>
      <c r="E915" s="337">
        <v>149</v>
      </c>
      <c r="F915" s="338">
        <v>0.14000000000000001</v>
      </c>
      <c r="G915" s="339">
        <v>0</v>
      </c>
      <c r="H915" s="339">
        <v>0.14000000000000001</v>
      </c>
      <c r="I915" s="339">
        <v>4670.1921900000007</v>
      </c>
      <c r="J915" s="339">
        <v>201.80674999999999</v>
      </c>
      <c r="K915" s="339">
        <v>4871.9989400000004</v>
      </c>
      <c r="L915" s="339">
        <v>4923.1424800000004</v>
      </c>
      <c r="M915" s="339">
        <v>40.988480000000003</v>
      </c>
      <c r="N915" s="339">
        <v>4964.1309600000004</v>
      </c>
      <c r="O915" s="339">
        <v>9836.2699000000011</v>
      </c>
      <c r="P915" s="339">
        <v>77141.79075</v>
      </c>
      <c r="Q915" s="339">
        <v>0</v>
      </c>
      <c r="R915" s="340">
        <v>77141.79075</v>
      </c>
    </row>
    <row r="916" spans="1:18" s="315" customFormat="1">
      <c r="A916" s="341"/>
      <c r="B916" s="341"/>
      <c r="C916" s="341"/>
      <c r="D916" s="336" t="s">
        <v>295</v>
      </c>
      <c r="E916" s="337">
        <v>164</v>
      </c>
      <c r="F916" s="338">
        <v>0</v>
      </c>
      <c r="G916" s="339">
        <v>0</v>
      </c>
      <c r="H916" s="339">
        <v>0</v>
      </c>
      <c r="I916" s="339">
        <v>1782.3472199999999</v>
      </c>
      <c r="J916" s="339">
        <v>0.38525999999999999</v>
      </c>
      <c r="K916" s="339">
        <v>1782.7324799999999</v>
      </c>
      <c r="L916" s="339">
        <v>1758.78655</v>
      </c>
      <c r="M916" s="339">
        <v>0</v>
      </c>
      <c r="N916" s="339">
        <v>1758.78655</v>
      </c>
      <c r="O916" s="339">
        <v>3541.5190299999999</v>
      </c>
      <c r="P916" s="339">
        <v>35133.361429999997</v>
      </c>
      <c r="Q916" s="339">
        <v>0</v>
      </c>
      <c r="R916" s="340">
        <v>35133.361429999997</v>
      </c>
    </row>
    <row r="917" spans="1:18" s="315" customFormat="1">
      <c r="A917" s="341"/>
      <c r="B917" s="341"/>
      <c r="C917" s="341"/>
      <c r="D917" s="336" t="s">
        <v>420</v>
      </c>
      <c r="E917" s="337">
        <v>203</v>
      </c>
      <c r="F917" s="338">
        <v>0</v>
      </c>
      <c r="G917" s="339">
        <v>0</v>
      </c>
      <c r="H917" s="339">
        <v>0</v>
      </c>
      <c r="I917" s="339">
        <v>122.81966</v>
      </c>
      <c r="J917" s="339">
        <v>0</v>
      </c>
      <c r="K917" s="339">
        <v>122.81966</v>
      </c>
      <c r="L917" s="339">
        <v>35.213509999999999</v>
      </c>
      <c r="M917" s="339">
        <v>0</v>
      </c>
      <c r="N917" s="339">
        <v>35.213509999999999</v>
      </c>
      <c r="O917" s="339">
        <v>158.03317000000001</v>
      </c>
      <c r="P917" s="339">
        <v>8708.9357899999995</v>
      </c>
      <c r="Q917" s="339">
        <v>0</v>
      </c>
      <c r="R917" s="340">
        <v>8708.9357899999995</v>
      </c>
    </row>
    <row r="918" spans="1:18" s="315" customFormat="1">
      <c r="A918" s="341"/>
      <c r="B918" s="341"/>
      <c r="C918" s="336" t="s">
        <v>297</v>
      </c>
      <c r="D918" s="336" t="s">
        <v>297</v>
      </c>
      <c r="E918" s="337">
        <v>288</v>
      </c>
      <c r="F918" s="338">
        <v>0</v>
      </c>
      <c r="G918" s="339">
        <v>0</v>
      </c>
      <c r="H918" s="339">
        <v>0</v>
      </c>
      <c r="I918" s="339">
        <v>2476.1876200000002</v>
      </c>
      <c r="J918" s="339">
        <v>21.952009999999998</v>
      </c>
      <c r="K918" s="339">
        <v>2498.1396299999997</v>
      </c>
      <c r="L918" s="339">
        <v>1639.9704299999999</v>
      </c>
      <c r="M918" s="339">
        <v>0</v>
      </c>
      <c r="N918" s="339">
        <v>1639.9704299999999</v>
      </c>
      <c r="O918" s="339">
        <v>4138.11006</v>
      </c>
      <c r="P918" s="339">
        <v>26394.109379999998</v>
      </c>
      <c r="Q918" s="339">
        <v>0</v>
      </c>
      <c r="R918" s="340">
        <v>26394.109379999998</v>
      </c>
    </row>
    <row r="919" spans="1:18" s="315" customFormat="1">
      <c r="A919" s="341"/>
      <c r="B919" s="341"/>
      <c r="C919" s="341"/>
      <c r="D919" s="336" t="s">
        <v>421</v>
      </c>
      <c r="E919" s="337">
        <v>202</v>
      </c>
      <c r="F919" s="338">
        <v>0</v>
      </c>
      <c r="G919" s="339">
        <v>0</v>
      </c>
      <c r="H919" s="339">
        <v>0</v>
      </c>
      <c r="I919" s="339">
        <v>110.13688999999999</v>
      </c>
      <c r="J919" s="339">
        <v>1.89E-2</v>
      </c>
      <c r="K919" s="339">
        <v>110.15579</v>
      </c>
      <c r="L919" s="339">
        <v>10.015420000000001</v>
      </c>
      <c r="M919" s="339">
        <v>0</v>
      </c>
      <c r="N919" s="339">
        <v>10.015420000000001</v>
      </c>
      <c r="O919" s="339">
        <v>120.17121</v>
      </c>
      <c r="P919" s="339">
        <v>5603.4917999999998</v>
      </c>
      <c r="Q919" s="339">
        <v>0</v>
      </c>
      <c r="R919" s="340">
        <v>5603.4917999999998</v>
      </c>
    </row>
    <row r="920" spans="1:18" s="315" customFormat="1">
      <c r="A920" s="341"/>
      <c r="B920" s="341"/>
      <c r="C920" s="336" t="s">
        <v>21</v>
      </c>
      <c r="D920" s="336" t="s">
        <v>298</v>
      </c>
      <c r="E920" s="337">
        <v>97</v>
      </c>
      <c r="F920" s="338">
        <v>1.08067</v>
      </c>
      <c r="G920" s="339">
        <v>0</v>
      </c>
      <c r="H920" s="339">
        <v>1.08067</v>
      </c>
      <c r="I920" s="339">
        <v>7229.5083800000002</v>
      </c>
      <c r="J920" s="339">
        <v>401.43982</v>
      </c>
      <c r="K920" s="339">
        <v>7630.9481999999998</v>
      </c>
      <c r="L920" s="339">
        <v>12808.323980000001</v>
      </c>
      <c r="M920" s="339">
        <v>106.97485</v>
      </c>
      <c r="N920" s="339">
        <v>12915.29883</v>
      </c>
      <c r="O920" s="339">
        <v>20547.327699999998</v>
      </c>
      <c r="P920" s="339">
        <v>96437.496159999995</v>
      </c>
      <c r="Q920" s="339">
        <v>0</v>
      </c>
      <c r="R920" s="340">
        <v>96437.496159999995</v>
      </c>
    </row>
    <row r="921" spans="1:18" s="315" customFormat="1">
      <c r="A921" s="341"/>
      <c r="B921" s="341"/>
      <c r="C921" s="341"/>
      <c r="D921" s="336" t="s">
        <v>390</v>
      </c>
      <c r="E921" s="337">
        <v>161</v>
      </c>
      <c r="F921" s="338">
        <v>0</v>
      </c>
      <c r="G921" s="339">
        <v>0</v>
      </c>
      <c r="H921" s="339">
        <v>0</v>
      </c>
      <c r="I921" s="339">
        <v>1439.4935500000001</v>
      </c>
      <c r="J921" s="339">
        <v>3.1132199999999997</v>
      </c>
      <c r="K921" s="339">
        <v>1442.6067700000001</v>
      </c>
      <c r="L921" s="339">
        <v>581.88996999999995</v>
      </c>
      <c r="M921" s="339">
        <v>0</v>
      </c>
      <c r="N921" s="339">
        <v>581.88996999999995</v>
      </c>
      <c r="O921" s="339">
        <v>2024.49674</v>
      </c>
      <c r="P921" s="339">
        <v>48075.403909999994</v>
      </c>
      <c r="Q921" s="339">
        <v>0</v>
      </c>
      <c r="R921" s="340">
        <v>48075.403909999994</v>
      </c>
    </row>
    <row r="922" spans="1:18" s="315" customFormat="1">
      <c r="A922" s="341"/>
      <c r="B922" s="341"/>
      <c r="C922" s="341"/>
      <c r="D922" s="336" t="s">
        <v>422</v>
      </c>
      <c r="E922" s="337">
        <v>187</v>
      </c>
      <c r="F922" s="338">
        <v>0</v>
      </c>
      <c r="G922" s="339">
        <v>0</v>
      </c>
      <c r="H922" s="339">
        <v>0</v>
      </c>
      <c r="I922" s="339">
        <v>904.66575999999998</v>
      </c>
      <c r="J922" s="339">
        <v>6.5154799999999993</v>
      </c>
      <c r="K922" s="339">
        <v>911.18124</v>
      </c>
      <c r="L922" s="339">
        <v>1135.6938700000001</v>
      </c>
      <c r="M922" s="339">
        <v>0</v>
      </c>
      <c r="N922" s="339">
        <v>1135.6938700000001</v>
      </c>
      <c r="O922" s="339">
        <v>2046.8751100000002</v>
      </c>
      <c r="P922" s="339">
        <v>26260.064309999998</v>
      </c>
      <c r="Q922" s="339">
        <v>0</v>
      </c>
      <c r="R922" s="340">
        <v>26260.064309999998</v>
      </c>
    </row>
    <row r="923" spans="1:18" s="315" customFormat="1">
      <c r="A923" s="341"/>
      <c r="B923" s="341"/>
      <c r="C923" s="341"/>
      <c r="D923" s="336" t="s">
        <v>21</v>
      </c>
      <c r="E923" s="337">
        <v>42</v>
      </c>
      <c r="F923" s="338">
        <v>0</v>
      </c>
      <c r="G923" s="339">
        <v>0</v>
      </c>
      <c r="H923" s="339">
        <v>0</v>
      </c>
      <c r="I923" s="339">
        <v>7062.2269800000004</v>
      </c>
      <c r="J923" s="339">
        <v>567.17318999999998</v>
      </c>
      <c r="K923" s="339">
        <v>7629.4001699999999</v>
      </c>
      <c r="L923" s="339">
        <v>5590.6896299999999</v>
      </c>
      <c r="M923" s="339">
        <v>21.848089999999999</v>
      </c>
      <c r="N923" s="339">
        <v>5612.5377199999994</v>
      </c>
      <c r="O923" s="339">
        <v>13241.937890000001</v>
      </c>
      <c r="P923" s="339">
        <v>94840.360419999997</v>
      </c>
      <c r="Q923" s="339">
        <v>0</v>
      </c>
      <c r="R923" s="340">
        <v>94840.360419999997</v>
      </c>
    </row>
    <row r="924" spans="1:18" s="315" customFormat="1">
      <c r="A924" s="341"/>
      <c r="B924" s="341"/>
      <c r="C924" s="341"/>
      <c r="D924" s="341"/>
      <c r="E924" s="342">
        <v>360</v>
      </c>
      <c r="F924" s="343">
        <v>0</v>
      </c>
      <c r="G924" s="344">
        <v>0</v>
      </c>
      <c r="H924" s="344">
        <v>0</v>
      </c>
      <c r="I924" s="344">
        <v>4506.5433800000001</v>
      </c>
      <c r="J924" s="344">
        <v>262.68194</v>
      </c>
      <c r="K924" s="344">
        <v>4769.2253200000005</v>
      </c>
      <c r="L924" s="344">
        <v>2934.4363499999999</v>
      </c>
      <c r="M924" s="344">
        <v>0</v>
      </c>
      <c r="N924" s="344">
        <v>2934.4363499999999</v>
      </c>
      <c r="O924" s="344">
        <v>7703.6616699999995</v>
      </c>
      <c r="P924" s="344">
        <v>71392.396629999988</v>
      </c>
      <c r="Q924" s="344">
        <v>0</v>
      </c>
      <c r="R924" s="345">
        <v>71392.396629999988</v>
      </c>
    </row>
    <row r="925" spans="1:18" s="315" customFormat="1">
      <c r="A925" s="341"/>
      <c r="B925" s="341"/>
      <c r="C925" s="341"/>
      <c r="D925" s="336" t="s">
        <v>299</v>
      </c>
      <c r="E925" s="337">
        <v>188</v>
      </c>
      <c r="F925" s="338">
        <v>0</v>
      </c>
      <c r="G925" s="339">
        <v>0</v>
      </c>
      <c r="H925" s="339">
        <v>0</v>
      </c>
      <c r="I925" s="339">
        <v>2036.4392800000001</v>
      </c>
      <c r="J925" s="339">
        <v>48.876400000000004</v>
      </c>
      <c r="K925" s="339">
        <v>2085.3156800000002</v>
      </c>
      <c r="L925" s="339">
        <v>2506.76631</v>
      </c>
      <c r="M925" s="339">
        <v>0</v>
      </c>
      <c r="N925" s="339">
        <v>2506.76631</v>
      </c>
      <c r="O925" s="339">
        <v>4592.0819900000006</v>
      </c>
      <c r="P925" s="339">
        <v>60301.860590000004</v>
      </c>
      <c r="Q925" s="339">
        <v>0</v>
      </c>
      <c r="R925" s="340">
        <v>60301.860590000004</v>
      </c>
    </row>
    <row r="926" spans="1:18" s="315" customFormat="1">
      <c r="A926" s="341"/>
      <c r="B926" s="341"/>
      <c r="C926" s="341"/>
      <c r="D926" s="336" t="s">
        <v>423</v>
      </c>
      <c r="E926" s="337">
        <v>337</v>
      </c>
      <c r="F926" s="338">
        <v>2.9448799999999999</v>
      </c>
      <c r="G926" s="339">
        <v>0</v>
      </c>
      <c r="H926" s="339">
        <v>2.9448799999999999</v>
      </c>
      <c r="I926" s="339">
        <v>1823.1025900000002</v>
      </c>
      <c r="J926" s="339">
        <v>34.394010000000002</v>
      </c>
      <c r="K926" s="339">
        <v>1857.4966000000002</v>
      </c>
      <c r="L926" s="339">
        <v>1356.16642</v>
      </c>
      <c r="M926" s="339">
        <v>0</v>
      </c>
      <c r="N926" s="339">
        <v>1356.16642</v>
      </c>
      <c r="O926" s="339">
        <v>3216.6079</v>
      </c>
      <c r="P926" s="339">
        <v>41081.135249999999</v>
      </c>
      <c r="Q926" s="339">
        <v>0</v>
      </c>
      <c r="R926" s="340">
        <v>41081.135249999999</v>
      </c>
    </row>
    <row r="927" spans="1:18" s="315" customFormat="1">
      <c r="A927" s="341"/>
      <c r="B927" s="341"/>
      <c r="C927" s="336" t="s">
        <v>300</v>
      </c>
      <c r="D927" s="336" t="s">
        <v>300</v>
      </c>
      <c r="E927" s="337">
        <v>218</v>
      </c>
      <c r="F927" s="338">
        <v>0</v>
      </c>
      <c r="G927" s="339">
        <v>0</v>
      </c>
      <c r="H927" s="339">
        <v>0</v>
      </c>
      <c r="I927" s="339">
        <v>1538.2550900000001</v>
      </c>
      <c r="J927" s="339">
        <v>5.1421000000000001</v>
      </c>
      <c r="K927" s="339">
        <v>1543.3971899999999</v>
      </c>
      <c r="L927" s="339">
        <v>1017.1255</v>
      </c>
      <c r="M927" s="339">
        <v>0</v>
      </c>
      <c r="N927" s="339">
        <v>1017.1255</v>
      </c>
      <c r="O927" s="339">
        <v>2560.5226899999998</v>
      </c>
      <c r="P927" s="339">
        <v>45664.956749999998</v>
      </c>
      <c r="Q927" s="339">
        <v>0</v>
      </c>
      <c r="R927" s="340">
        <v>45664.956749999998</v>
      </c>
    </row>
    <row r="928" spans="1:18" s="315" customFormat="1">
      <c r="A928" s="341"/>
      <c r="B928" s="341"/>
      <c r="C928" s="336" t="s">
        <v>301</v>
      </c>
      <c r="D928" s="336" t="s">
        <v>301</v>
      </c>
      <c r="E928" s="337">
        <v>96</v>
      </c>
      <c r="F928" s="338">
        <v>5.5689999999999996E-2</v>
      </c>
      <c r="G928" s="339">
        <v>0</v>
      </c>
      <c r="H928" s="339">
        <v>5.5689999999999996E-2</v>
      </c>
      <c r="I928" s="339">
        <v>3676.7757299999998</v>
      </c>
      <c r="J928" s="339">
        <v>14.17023</v>
      </c>
      <c r="K928" s="339">
        <v>3690.94596</v>
      </c>
      <c r="L928" s="339">
        <v>3935.6118099999999</v>
      </c>
      <c r="M928" s="339">
        <v>0</v>
      </c>
      <c r="N928" s="339">
        <v>3935.6118099999999</v>
      </c>
      <c r="O928" s="339">
        <v>7626.6134599999996</v>
      </c>
      <c r="P928" s="339">
        <v>52877.83556</v>
      </c>
      <c r="Q928" s="339">
        <v>0</v>
      </c>
      <c r="R928" s="340">
        <v>52877.83556</v>
      </c>
    </row>
    <row r="929" spans="1:18" s="315" customFormat="1">
      <c r="A929" s="341"/>
      <c r="B929" s="341"/>
      <c r="C929" s="341"/>
      <c r="D929" s="341"/>
      <c r="E929" s="342">
        <v>222</v>
      </c>
      <c r="F929" s="343">
        <v>1.8600000000000001E-3</v>
      </c>
      <c r="G929" s="344">
        <v>0</v>
      </c>
      <c r="H929" s="344">
        <v>1.8600000000000001E-3</v>
      </c>
      <c r="I929" s="344">
        <v>3057.9710299999997</v>
      </c>
      <c r="J929" s="344">
        <v>93.68477</v>
      </c>
      <c r="K929" s="344">
        <v>3151.6558</v>
      </c>
      <c r="L929" s="344">
        <v>3596.9267500000001</v>
      </c>
      <c r="M929" s="344">
        <v>0</v>
      </c>
      <c r="N929" s="344">
        <v>3596.9267500000001</v>
      </c>
      <c r="O929" s="344">
        <v>6748.5844100000004</v>
      </c>
      <c r="P929" s="344">
        <v>54840.606220000001</v>
      </c>
      <c r="Q929" s="344">
        <v>0</v>
      </c>
      <c r="R929" s="345">
        <v>54840.606220000001</v>
      </c>
    </row>
    <row r="930" spans="1:18" s="315" customFormat="1">
      <c r="A930" s="341"/>
      <c r="B930" s="341"/>
      <c r="C930" s="341"/>
      <c r="D930" s="336" t="s">
        <v>424</v>
      </c>
      <c r="E930" s="337">
        <v>310</v>
      </c>
      <c r="F930" s="338">
        <v>0</v>
      </c>
      <c r="G930" s="339">
        <v>0</v>
      </c>
      <c r="H930" s="339">
        <v>0</v>
      </c>
      <c r="I930" s="339">
        <v>1024.9468100000001</v>
      </c>
      <c r="J930" s="339">
        <v>2.49255</v>
      </c>
      <c r="K930" s="339">
        <v>1027.4393600000001</v>
      </c>
      <c r="L930" s="339">
        <v>1289.1622399999999</v>
      </c>
      <c r="M930" s="339">
        <v>0</v>
      </c>
      <c r="N930" s="339">
        <v>1289.1622399999999</v>
      </c>
      <c r="O930" s="339">
        <v>2316.6016</v>
      </c>
      <c r="P930" s="339">
        <v>15857.1628</v>
      </c>
      <c r="Q930" s="339">
        <v>0</v>
      </c>
      <c r="R930" s="340">
        <v>15857.1628</v>
      </c>
    </row>
    <row r="931" spans="1:18" s="315" customFormat="1">
      <c r="A931" s="341"/>
      <c r="B931" s="341"/>
      <c r="C931" s="336" t="s">
        <v>302</v>
      </c>
      <c r="D931" s="336" t="s">
        <v>425</v>
      </c>
      <c r="E931" s="337">
        <v>309</v>
      </c>
      <c r="F931" s="338">
        <v>0</v>
      </c>
      <c r="G931" s="339">
        <v>0</v>
      </c>
      <c r="H931" s="339">
        <v>0</v>
      </c>
      <c r="I931" s="339">
        <v>1916.8136200000001</v>
      </c>
      <c r="J931" s="339">
        <v>55.712060000000001</v>
      </c>
      <c r="K931" s="339">
        <v>1972.52568</v>
      </c>
      <c r="L931" s="339">
        <v>980.83632</v>
      </c>
      <c r="M931" s="339">
        <v>0</v>
      </c>
      <c r="N931" s="339">
        <v>980.83632</v>
      </c>
      <c r="O931" s="339">
        <v>2953.3620000000001</v>
      </c>
      <c r="P931" s="339">
        <v>20449.14962</v>
      </c>
      <c r="Q931" s="339">
        <v>0</v>
      </c>
      <c r="R931" s="340">
        <v>20449.14962</v>
      </c>
    </row>
    <row r="932" spans="1:18" s="315" customFormat="1">
      <c r="A932" s="341"/>
      <c r="B932" s="341"/>
      <c r="C932" s="341"/>
      <c r="D932" s="336" t="s">
        <v>303</v>
      </c>
      <c r="E932" s="337">
        <v>109</v>
      </c>
      <c r="F932" s="338">
        <v>0</v>
      </c>
      <c r="G932" s="339">
        <v>0</v>
      </c>
      <c r="H932" s="339">
        <v>0</v>
      </c>
      <c r="I932" s="339">
        <v>1706.4853700000001</v>
      </c>
      <c r="J932" s="339">
        <v>26.88664</v>
      </c>
      <c r="K932" s="339">
        <v>1733.37201</v>
      </c>
      <c r="L932" s="339">
        <v>1949.3766499999999</v>
      </c>
      <c r="M932" s="339">
        <v>13.656000000000001</v>
      </c>
      <c r="N932" s="339">
        <v>1963.0326499999999</v>
      </c>
      <c r="O932" s="339">
        <v>3696.4046600000001</v>
      </c>
      <c r="P932" s="339">
        <v>17256.035479999999</v>
      </c>
      <c r="Q932" s="339">
        <v>0</v>
      </c>
      <c r="R932" s="340">
        <v>17256.035479999999</v>
      </c>
    </row>
    <row r="933" spans="1:18" s="315" customFormat="1">
      <c r="A933" s="341"/>
      <c r="B933" s="336" t="s">
        <v>22</v>
      </c>
      <c r="C933" s="336" t="s">
        <v>426</v>
      </c>
      <c r="D933" s="336" t="s">
        <v>427</v>
      </c>
      <c r="E933" s="337">
        <v>166</v>
      </c>
      <c r="F933" s="338">
        <v>0</v>
      </c>
      <c r="G933" s="339">
        <v>0</v>
      </c>
      <c r="H933" s="339">
        <v>0</v>
      </c>
      <c r="I933" s="339">
        <v>2011.9826799999998</v>
      </c>
      <c r="J933" s="339">
        <v>1085.2396699999999</v>
      </c>
      <c r="K933" s="339">
        <v>3097.22235</v>
      </c>
      <c r="L933" s="339">
        <v>994.85329000000002</v>
      </c>
      <c r="M933" s="339">
        <v>0</v>
      </c>
      <c r="N933" s="339">
        <v>994.85329000000002</v>
      </c>
      <c r="O933" s="339">
        <v>4092.07564</v>
      </c>
      <c r="P933" s="339">
        <v>28483.081120000003</v>
      </c>
      <c r="Q933" s="339">
        <v>0</v>
      </c>
      <c r="R933" s="340">
        <v>28483.081120000003</v>
      </c>
    </row>
    <row r="934" spans="1:18" s="315" customFormat="1">
      <c r="A934" s="341"/>
      <c r="B934" s="341"/>
      <c r="C934" s="341"/>
      <c r="D934" s="336" t="s">
        <v>428</v>
      </c>
      <c r="E934" s="337">
        <v>204</v>
      </c>
      <c r="F934" s="338">
        <v>0</v>
      </c>
      <c r="G934" s="339">
        <v>0</v>
      </c>
      <c r="H934" s="339">
        <v>0</v>
      </c>
      <c r="I934" s="339">
        <v>1011.87806</v>
      </c>
      <c r="J934" s="339">
        <v>6.9096899999999994</v>
      </c>
      <c r="K934" s="339">
        <v>1018.78775</v>
      </c>
      <c r="L934" s="339">
        <v>902.13072</v>
      </c>
      <c r="M934" s="339">
        <v>20.825400000000002</v>
      </c>
      <c r="N934" s="339">
        <v>922.95611999999994</v>
      </c>
      <c r="O934" s="339">
        <v>1941.74387</v>
      </c>
      <c r="P934" s="339">
        <v>22788.897940000003</v>
      </c>
      <c r="Q934" s="339">
        <v>0</v>
      </c>
      <c r="R934" s="340">
        <v>22788.897940000003</v>
      </c>
    </row>
    <row r="935" spans="1:18" s="315" customFormat="1">
      <c r="A935" s="341"/>
      <c r="B935" s="341"/>
      <c r="C935" s="336" t="s">
        <v>429</v>
      </c>
      <c r="D935" s="336" t="s">
        <v>430</v>
      </c>
      <c r="E935" s="337">
        <v>282</v>
      </c>
      <c r="F935" s="338">
        <v>0</v>
      </c>
      <c r="G935" s="339">
        <v>0</v>
      </c>
      <c r="H935" s="339">
        <v>0</v>
      </c>
      <c r="I935" s="339">
        <v>2139.84202</v>
      </c>
      <c r="J935" s="339">
        <v>94.730360000000005</v>
      </c>
      <c r="K935" s="339">
        <v>2234.5723800000001</v>
      </c>
      <c r="L935" s="339">
        <v>1083.61025</v>
      </c>
      <c r="M935" s="339">
        <v>0</v>
      </c>
      <c r="N935" s="339">
        <v>1083.61025</v>
      </c>
      <c r="O935" s="339">
        <v>3318.1826299999998</v>
      </c>
      <c r="P935" s="339">
        <v>50471.824869999997</v>
      </c>
      <c r="Q935" s="339">
        <v>0</v>
      </c>
      <c r="R935" s="340">
        <v>50471.824869999997</v>
      </c>
    </row>
    <row r="936" spans="1:18" s="315" customFormat="1">
      <c r="A936" s="341"/>
      <c r="B936" s="341"/>
      <c r="C936" s="336" t="s">
        <v>22</v>
      </c>
      <c r="D936" s="336" t="s">
        <v>22</v>
      </c>
      <c r="E936" s="337">
        <v>145</v>
      </c>
      <c r="F936" s="338">
        <v>1019.54251</v>
      </c>
      <c r="G936" s="339">
        <v>0</v>
      </c>
      <c r="H936" s="339">
        <v>1019.54251</v>
      </c>
      <c r="I936" s="339">
        <v>11744.358189999999</v>
      </c>
      <c r="J936" s="339">
        <v>3724.2332000000001</v>
      </c>
      <c r="K936" s="339">
        <v>15468.591390000001</v>
      </c>
      <c r="L936" s="339">
        <v>18060.29941</v>
      </c>
      <c r="M936" s="339">
        <v>846.90879000000007</v>
      </c>
      <c r="N936" s="339">
        <v>18907.208200000001</v>
      </c>
      <c r="O936" s="339">
        <v>35395.342100000002</v>
      </c>
      <c r="P936" s="339">
        <v>60905.703829999999</v>
      </c>
      <c r="Q936" s="339">
        <v>0</v>
      </c>
      <c r="R936" s="340">
        <v>60905.703829999999</v>
      </c>
    </row>
    <row r="937" spans="1:18" s="315" customFormat="1">
      <c r="A937" s="341"/>
      <c r="B937" s="341"/>
      <c r="C937" s="341"/>
      <c r="D937" s="341"/>
      <c r="E937" s="342">
        <v>182</v>
      </c>
      <c r="F937" s="343">
        <v>0</v>
      </c>
      <c r="G937" s="344">
        <v>0</v>
      </c>
      <c r="H937" s="344">
        <v>0</v>
      </c>
      <c r="I937" s="344">
        <v>5521.5874699999995</v>
      </c>
      <c r="J937" s="344">
        <v>119.14702</v>
      </c>
      <c r="K937" s="344">
        <v>5640.7344899999998</v>
      </c>
      <c r="L937" s="344">
        <v>3908.9213500000001</v>
      </c>
      <c r="M937" s="344">
        <v>0</v>
      </c>
      <c r="N937" s="344">
        <v>3908.9213500000001</v>
      </c>
      <c r="O937" s="344">
        <v>9549.6558399999994</v>
      </c>
      <c r="P937" s="344">
        <v>60804.996530000004</v>
      </c>
      <c r="Q937" s="344">
        <v>0</v>
      </c>
      <c r="R937" s="345">
        <v>60804.996530000004</v>
      </c>
    </row>
    <row r="938" spans="1:18" s="315" customFormat="1">
      <c r="A938" s="341"/>
      <c r="B938" s="341"/>
      <c r="C938" s="341"/>
      <c r="D938" s="341"/>
      <c r="E938" s="342">
        <v>279</v>
      </c>
      <c r="F938" s="343">
        <v>0</v>
      </c>
      <c r="G938" s="344">
        <v>0</v>
      </c>
      <c r="H938" s="344">
        <v>0</v>
      </c>
      <c r="I938" s="344">
        <v>3732.4901199999999</v>
      </c>
      <c r="J938" s="344">
        <v>367.19279999999998</v>
      </c>
      <c r="K938" s="344">
        <v>4099.6829200000002</v>
      </c>
      <c r="L938" s="344">
        <v>3286.6955400000002</v>
      </c>
      <c r="M938" s="344">
        <v>0</v>
      </c>
      <c r="N938" s="344">
        <v>3286.6955400000002</v>
      </c>
      <c r="O938" s="344">
        <v>7386.3784599999999</v>
      </c>
      <c r="P938" s="344">
        <v>70720.123919999998</v>
      </c>
      <c r="Q938" s="344">
        <v>0</v>
      </c>
      <c r="R938" s="345">
        <v>70720.123919999998</v>
      </c>
    </row>
    <row r="939" spans="1:18" s="315" customFormat="1">
      <c r="A939" s="341"/>
      <c r="B939" s="341"/>
      <c r="C939" s="341"/>
      <c r="D939" s="336" t="s">
        <v>431</v>
      </c>
      <c r="E939" s="337">
        <v>321</v>
      </c>
      <c r="F939" s="338">
        <v>0</v>
      </c>
      <c r="G939" s="339">
        <v>0</v>
      </c>
      <c r="H939" s="339">
        <v>0</v>
      </c>
      <c r="I939" s="339">
        <v>778.18312000000003</v>
      </c>
      <c r="J939" s="339">
        <v>45.242699999999999</v>
      </c>
      <c r="K939" s="339">
        <v>823.42581999999993</v>
      </c>
      <c r="L939" s="339">
        <v>1011.16525</v>
      </c>
      <c r="M939" s="339">
        <v>174.114</v>
      </c>
      <c r="N939" s="339">
        <v>1185.27925</v>
      </c>
      <c r="O939" s="339">
        <v>2008.70507</v>
      </c>
      <c r="P939" s="339">
        <v>22405.000059999998</v>
      </c>
      <c r="Q939" s="339">
        <v>0</v>
      </c>
      <c r="R939" s="340">
        <v>22405.000059999998</v>
      </c>
    </row>
    <row r="940" spans="1:18" s="315" customFormat="1">
      <c r="A940" s="341"/>
      <c r="B940" s="341"/>
      <c r="C940" s="336" t="s">
        <v>304</v>
      </c>
      <c r="D940" s="336" t="s">
        <v>305</v>
      </c>
      <c r="E940" s="337">
        <v>50</v>
      </c>
      <c r="F940" s="338">
        <v>0.98316999999999999</v>
      </c>
      <c r="G940" s="339">
        <v>0</v>
      </c>
      <c r="H940" s="339">
        <v>0.98316999999999999</v>
      </c>
      <c r="I940" s="339">
        <v>6102.8451299999997</v>
      </c>
      <c r="J940" s="339">
        <v>333.16821999999996</v>
      </c>
      <c r="K940" s="339">
        <v>6436.0133499999993</v>
      </c>
      <c r="L940" s="339">
        <v>5368.1638200000007</v>
      </c>
      <c r="M940" s="339">
        <v>252.68144000000001</v>
      </c>
      <c r="N940" s="339">
        <v>5620.8452600000001</v>
      </c>
      <c r="O940" s="339">
        <v>12057.841779999999</v>
      </c>
      <c r="P940" s="339">
        <v>81819.163039999999</v>
      </c>
      <c r="Q940" s="339">
        <v>0</v>
      </c>
      <c r="R940" s="340">
        <v>81819.163039999999</v>
      </c>
    </row>
    <row r="941" spans="1:18" s="315" customFormat="1">
      <c r="A941" s="341"/>
      <c r="B941" s="341"/>
      <c r="C941" s="341"/>
      <c r="D941" s="341"/>
      <c r="E941" s="342">
        <v>181</v>
      </c>
      <c r="F941" s="343">
        <v>0</v>
      </c>
      <c r="G941" s="344">
        <v>0</v>
      </c>
      <c r="H941" s="344">
        <v>0</v>
      </c>
      <c r="I941" s="344">
        <v>2802.67112</v>
      </c>
      <c r="J941" s="344">
        <v>255.08545999999998</v>
      </c>
      <c r="K941" s="344">
        <v>3057.7565800000002</v>
      </c>
      <c r="L941" s="344">
        <v>2792.5773899999999</v>
      </c>
      <c r="M941" s="344">
        <v>174.23226</v>
      </c>
      <c r="N941" s="344">
        <v>2966.8096499999997</v>
      </c>
      <c r="O941" s="344">
        <v>6024.5662300000004</v>
      </c>
      <c r="P941" s="344">
        <v>61811.98</v>
      </c>
      <c r="Q941" s="344">
        <v>0</v>
      </c>
      <c r="R941" s="345">
        <v>61811.98</v>
      </c>
    </row>
    <row r="942" spans="1:18" s="315" customFormat="1">
      <c r="A942" s="341"/>
      <c r="B942" s="341"/>
      <c r="C942" s="341"/>
      <c r="D942" s="341"/>
      <c r="E942" s="342">
        <v>224</v>
      </c>
      <c r="F942" s="343">
        <v>0</v>
      </c>
      <c r="G942" s="344">
        <v>0</v>
      </c>
      <c r="H942" s="344">
        <v>0</v>
      </c>
      <c r="I942" s="344">
        <v>4807.9213</v>
      </c>
      <c r="J942" s="344">
        <v>245.33323000000001</v>
      </c>
      <c r="K942" s="344">
        <v>5053.2545300000002</v>
      </c>
      <c r="L942" s="344">
        <v>3976.95658</v>
      </c>
      <c r="M942" s="344">
        <v>177.83168000000001</v>
      </c>
      <c r="N942" s="344">
        <v>4154.7882599999994</v>
      </c>
      <c r="O942" s="344">
        <v>9208.0427899999995</v>
      </c>
      <c r="P942" s="344">
        <v>78183.21037999999</v>
      </c>
      <c r="Q942" s="344">
        <v>0</v>
      </c>
      <c r="R942" s="345">
        <v>78183.21037999999</v>
      </c>
    </row>
    <row r="943" spans="1:18" s="315" customFormat="1">
      <c r="A943" s="341"/>
      <c r="B943" s="341"/>
      <c r="C943" s="341"/>
      <c r="D943" s="341"/>
      <c r="E943" s="342">
        <v>348</v>
      </c>
      <c r="F943" s="343">
        <v>1.2999999999999999E-3</v>
      </c>
      <c r="G943" s="344">
        <v>0</v>
      </c>
      <c r="H943" s="344">
        <v>1.2999999999999999E-3</v>
      </c>
      <c r="I943" s="344">
        <v>2482.3549800000001</v>
      </c>
      <c r="J943" s="344">
        <v>415.85169000000002</v>
      </c>
      <c r="K943" s="344">
        <v>2898.20667</v>
      </c>
      <c r="L943" s="344">
        <v>1415.9199099999998</v>
      </c>
      <c r="M943" s="344">
        <v>57.696599999999997</v>
      </c>
      <c r="N943" s="344">
        <v>1473.6165100000001</v>
      </c>
      <c r="O943" s="344">
        <v>4371.8244800000002</v>
      </c>
      <c r="P943" s="344">
        <v>44221.215600000003</v>
      </c>
      <c r="Q943" s="344">
        <v>0</v>
      </c>
      <c r="R943" s="345">
        <v>44221.215600000003</v>
      </c>
    </row>
    <row r="944" spans="1:18" s="315" customFormat="1">
      <c r="A944" s="341"/>
      <c r="B944" s="341"/>
      <c r="C944" s="341"/>
      <c r="D944" s="341"/>
      <c r="E944" s="342">
        <v>329</v>
      </c>
      <c r="F944" s="343">
        <v>0.42799999999999999</v>
      </c>
      <c r="G944" s="344">
        <v>0</v>
      </c>
      <c r="H944" s="344">
        <v>0.42799999999999999</v>
      </c>
      <c r="I944" s="344">
        <v>2748.0524799999998</v>
      </c>
      <c r="J944" s="344">
        <v>798.36933999999997</v>
      </c>
      <c r="K944" s="344">
        <v>3546.42182</v>
      </c>
      <c r="L944" s="344">
        <v>1830.77052</v>
      </c>
      <c r="M944" s="344">
        <v>0</v>
      </c>
      <c r="N944" s="344">
        <v>1830.77052</v>
      </c>
      <c r="O944" s="344">
        <v>5377.6203399999995</v>
      </c>
      <c r="P944" s="344">
        <v>69655.352280000006</v>
      </c>
      <c r="Q944" s="344">
        <v>0</v>
      </c>
      <c r="R944" s="345">
        <v>69655.352280000006</v>
      </c>
    </row>
    <row r="945" spans="1:18" s="315" customFormat="1">
      <c r="A945" s="341"/>
      <c r="B945" s="341"/>
      <c r="C945" s="341"/>
      <c r="D945" s="341"/>
      <c r="E945" s="342">
        <v>333</v>
      </c>
      <c r="F945" s="343">
        <v>0.99120000000000008</v>
      </c>
      <c r="G945" s="344">
        <v>0</v>
      </c>
      <c r="H945" s="344">
        <v>0.99120000000000008</v>
      </c>
      <c r="I945" s="344">
        <v>2631.9088400000001</v>
      </c>
      <c r="J945" s="344">
        <v>5.4295299999999997</v>
      </c>
      <c r="K945" s="344">
        <v>2637.3383699999999</v>
      </c>
      <c r="L945" s="344">
        <v>1917.8138000000001</v>
      </c>
      <c r="M945" s="344">
        <v>0</v>
      </c>
      <c r="N945" s="344">
        <v>1917.8138000000001</v>
      </c>
      <c r="O945" s="344">
        <v>4556.1433699999998</v>
      </c>
      <c r="P945" s="344">
        <v>71041.049739999988</v>
      </c>
      <c r="Q945" s="344">
        <v>0</v>
      </c>
      <c r="R945" s="345">
        <v>71041.049739999988</v>
      </c>
    </row>
    <row r="946" spans="1:18" s="315" customFormat="1">
      <c r="A946" s="341"/>
      <c r="B946" s="341"/>
      <c r="C946" s="336" t="s">
        <v>432</v>
      </c>
      <c r="D946" s="336" t="s">
        <v>432</v>
      </c>
      <c r="E946" s="337">
        <v>162</v>
      </c>
      <c r="F946" s="338">
        <v>0</v>
      </c>
      <c r="G946" s="339">
        <v>0</v>
      </c>
      <c r="H946" s="339">
        <v>0</v>
      </c>
      <c r="I946" s="339">
        <v>2901.7535400000002</v>
      </c>
      <c r="J946" s="339">
        <v>259.33206000000001</v>
      </c>
      <c r="K946" s="339">
        <v>3161.0855999999999</v>
      </c>
      <c r="L946" s="339">
        <v>1470.1101699999999</v>
      </c>
      <c r="M946" s="339">
        <v>32.433</v>
      </c>
      <c r="N946" s="339">
        <v>1502.5431699999999</v>
      </c>
      <c r="O946" s="339">
        <v>4663.6287699999993</v>
      </c>
      <c r="P946" s="339">
        <v>36738.147929999999</v>
      </c>
      <c r="Q946" s="339">
        <v>0</v>
      </c>
      <c r="R946" s="340">
        <v>36738.147929999999</v>
      </c>
    </row>
    <row r="947" spans="1:18" s="315" customFormat="1">
      <c r="A947" s="341"/>
      <c r="B947" s="341"/>
      <c r="C947" s="336" t="s">
        <v>433</v>
      </c>
      <c r="D947" s="336" t="s">
        <v>434</v>
      </c>
      <c r="E947" s="337">
        <v>226</v>
      </c>
      <c r="F947" s="338">
        <v>0</v>
      </c>
      <c r="G947" s="339">
        <v>0</v>
      </c>
      <c r="H947" s="339">
        <v>0</v>
      </c>
      <c r="I947" s="339">
        <v>1530.5110300000001</v>
      </c>
      <c r="J947" s="339">
        <v>306.99691999999999</v>
      </c>
      <c r="K947" s="339">
        <v>1837.5079499999999</v>
      </c>
      <c r="L947" s="339">
        <v>723.71824000000004</v>
      </c>
      <c r="M947" s="339">
        <v>0</v>
      </c>
      <c r="N947" s="339">
        <v>723.71824000000004</v>
      </c>
      <c r="O947" s="339">
        <v>2561.2261899999999</v>
      </c>
      <c r="P947" s="339">
        <v>28247.259670000003</v>
      </c>
      <c r="Q947" s="339">
        <v>0</v>
      </c>
      <c r="R947" s="340">
        <v>28247.259670000003</v>
      </c>
    </row>
    <row r="948" spans="1:18" s="315" customFormat="1">
      <c r="A948" s="341"/>
      <c r="B948" s="341"/>
      <c r="C948" s="336" t="s">
        <v>435</v>
      </c>
      <c r="D948" s="336" t="s">
        <v>435</v>
      </c>
      <c r="E948" s="337">
        <v>227</v>
      </c>
      <c r="F948" s="338">
        <v>0</v>
      </c>
      <c r="G948" s="339">
        <v>0</v>
      </c>
      <c r="H948" s="339">
        <v>0</v>
      </c>
      <c r="I948" s="339">
        <v>971.69363999999996</v>
      </c>
      <c r="J948" s="339">
        <v>3.47715</v>
      </c>
      <c r="K948" s="339">
        <v>975.17079000000001</v>
      </c>
      <c r="L948" s="339">
        <v>878.58716000000004</v>
      </c>
      <c r="M948" s="339">
        <v>0</v>
      </c>
      <c r="N948" s="339">
        <v>878.58716000000004</v>
      </c>
      <c r="O948" s="339">
        <v>1853.7579499999999</v>
      </c>
      <c r="P948" s="339">
        <v>20188.185819999999</v>
      </c>
      <c r="Q948" s="339">
        <v>0</v>
      </c>
      <c r="R948" s="340">
        <v>20188.185819999999</v>
      </c>
    </row>
    <row r="949" spans="1:18" s="315" customFormat="1">
      <c r="A949" s="341"/>
      <c r="B949" s="341"/>
      <c r="C949" s="336" t="s">
        <v>436</v>
      </c>
      <c r="D949" s="336" t="s">
        <v>436</v>
      </c>
      <c r="E949" s="337">
        <v>396</v>
      </c>
      <c r="F949" s="338">
        <v>0</v>
      </c>
      <c r="G949" s="339">
        <v>0</v>
      </c>
      <c r="H949" s="339">
        <v>0</v>
      </c>
      <c r="I949" s="339">
        <v>891.84069</v>
      </c>
      <c r="J949" s="339">
        <v>7.3562200000000004</v>
      </c>
      <c r="K949" s="339">
        <v>899.19691</v>
      </c>
      <c r="L949" s="339">
        <v>901.38328999999999</v>
      </c>
      <c r="M949" s="339">
        <v>0</v>
      </c>
      <c r="N949" s="339">
        <v>901.38328999999999</v>
      </c>
      <c r="O949" s="339">
        <v>1800.5801999999999</v>
      </c>
      <c r="P949" s="339">
        <v>19635.855940000001</v>
      </c>
      <c r="Q949" s="339">
        <v>0</v>
      </c>
      <c r="R949" s="340">
        <v>19635.855940000001</v>
      </c>
    </row>
    <row r="950" spans="1:18" s="315" customFormat="1">
      <c r="A950" s="341"/>
      <c r="B950" s="341"/>
      <c r="C950" s="336" t="s">
        <v>437</v>
      </c>
      <c r="D950" s="336" t="s">
        <v>438</v>
      </c>
      <c r="E950" s="337">
        <v>408</v>
      </c>
      <c r="F950" s="338">
        <v>0</v>
      </c>
      <c r="G950" s="339">
        <v>0</v>
      </c>
      <c r="H950" s="339">
        <v>0</v>
      </c>
      <c r="I950" s="339">
        <v>1932.1345100000001</v>
      </c>
      <c r="J950" s="339">
        <v>135.04479999999998</v>
      </c>
      <c r="K950" s="339">
        <v>2067.17931</v>
      </c>
      <c r="L950" s="339">
        <v>1207.55456</v>
      </c>
      <c r="M950" s="339">
        <v>68.160789999999992</v>
      </c>
      <c r="N950" s="339">
        <v>1275.7153500000002</v>
      </c>
      <c r="O950" s="339">
        <v>3342.8946599999999</v>
      </c>
      <c r="P950" s="339">
        <v>24251.542530000002</v>
      </c>
      <c r="Q950" s="339">
        <v>0</v>
      </c>
      <c r="R950" s="340">
        <v>24251.542530000002</v>
      </c>
    </row>
    <row r="951" spans="1:18" s="315" customFormat="1">
      <c r="A951" s="341"/>
      <c r="B951" s="336" t="s">
        <v>306</v>
      </c>
      <c r="C951" s="336" t="s">
        <v>307</v>
      </c>
      <c r="D951" s="336" t="s">
        <v>308</v>
      </c>
      <c r="E951" s="337">
        <v>356</v>
      </c>
      <c r="F951" s="338">
        <v>0</v>
      </c>
      <c r="G951" s="339">
        <v>0</v>
      </c>
      <c r="H951" s="339">
        <v>0</v>
      </c>
      <c r="I951" s="339">
        <v>3308.75821</v>
      </c>
      <c r="J951" s="339">
        <v>231.91843</v>
      </c>
      <c r="K951" s="339">
        <v>3540.6766400000001</v>
      </c>
      <c r="L951" s="339">
        <v>1544.1797199999999</v>
      </c>
      <c r="M951" s="339">
        <v>0</v>
      </c>
      <c r="N951" s="339">
        <v>1544.1797199999999</v>
      </c>
      <c r="O951" s="339">
        <v>5084.8563600000007</v>
      </c>
      <c r="P951" s="339">
        <v>41107.446200000006</v>
      </c>
      <c r="Q951" s="339">
        <v>0</v>
      </c>
      <c r="R951" s="340">
        <v>41107.446200000006</v>
      </c>
    </row>
    <row r="952" spans="1:18" s="315" customFormat="1">
      <c r="A952" s="341"/>
      <c r="B952" s="341"/>
      <c r="C952" s="336" t="s">
        <v>309</v>
      </c>
      <c r="D952" s="336" t="s">
        <v>309</v>
      </c>
      <c r="E952" s="337">
        <v>78</v>
      </c>
      <c r="F952" s="338">
        <v>0.24415000000000001</v>
      </c>
      <c r="G952" s="339">
        <v>0</v>
      </c>
      <c r="H952" s="339">
        <v>0.24415000000000001</v>
      </c>
      <c r="I952" s="339">
        <v>3958.0163199999997</v>
      </c>
      <c r="J952" s="339">
        <v>70.355270000000004</v>
      </c>
      <c r="K952" s="339">
        <v>4028.3715899999997</v>
      </c>
      <c r="L952" s="339">
        <v>2716.8740600000001</v>
      </c>
      <c r="M952" s="339">
        <v>0</v>
      </c>
      <c r="N952" s="339">
        <v>2716.8740600000001</v>
      </c>
      <c r="O952" s="339">
        <v>6745.4897999999994</v>
      </c>
      <c r="P952" s="339">
        <v>57592.879890000004</v>
      </c>
      <c r="Q952" s="339">
        <v>0</v>
      </c>
      <c r="R952" s="340">
        <v>57592.879890000004</v>
      </c>
    </row>
    <row r="953" spans="1:18" s="315" customFormat="1">
      <c r="A953" s="341"/>
      <c r="B953" s="341"/>
      <c r="C953" s="336" t="s">
        <v>310</v>
      </c>
      <c r="D953" s="336" t="s">
        <v>311</v>
      </c>
      <c r="E953" s="337">
        <v>388</v>
      </c>
      <c r="F953" s="338">
        <v>2.8549999999999999E-2</v>
      </c>
      <c r="G953" s="339">
        <v>0</v>
      </c>
      <c r="H953" s="339">
        <v>2.8549999999999999E-2</v>
      </c>
      <c r="I953" s="339">
        <v>4032.1430499999997</v>
      </c>
      <c r="J953" s="339">
        <v>308.91484000000003</v>
      </c>
      <c r="K953" s="339">
        <v>4341.05789</v>
      </c>
      <c r="L953" s="339">
        <v>1600.6564599999999</v>
      </c>
      <c r="M953" s="339">
        <v>0</v>
      </c>
      <c r="N953" s="339">
        <v>1600.6564599999999</v>
      </c>
      <c r="O953" s="339">
        <v>5941.7429000000002</v>
      </c>
      <c r="P953" s="339">
        <v>58495.264409999996</v>
      </c>
      <c r="Q953" s="339">
        <v>0</v>
      </c>
      <c r="R953" s="340">
        <v>58495.264409999996</v>
      </c>
    </row>
    <row r="954" spans="1:18" s="315" customFormat="1">
      <c r="A954" s="341"/>
      <c r="B954" s="341"/>
      <c r="C954" s="336" t="s">
        <v>306</v>
      </c>
      <c r="D954" s="336" t="s">
        <v>312</v>
      </c>
      <c r="E954" s="337">
        <v>117</v>
      </c>
      <c r="F954" s="338">
        <v>0</v>
      </c>
      <c r="G954" s="339">
        <v>0</v>
      </c>
      <c r="H954" s="339">
        <v>0</v>
      </c>
      <c r="I954" s="339">
        <v>5737.2552500000002</v>
      </c>
      <c r="J954" s="339">
        <v>112.11955999999999</v>
      </c>
      <c r="K954" s="339">
        <v>5849.3748099999993</v>
      </c>
      <c r="L954" s="339">
        <v>2661.1696699999998</v>
      </c>
      <c r="M954" s="339">
        <v>0</v>
      </c>
      <c r="N954" s="339">
        <v>2661.1696699999998</v>
      </c>
      <c r="O954" s="339">
        <v>8510.5444800000005</v>
      </c>
      <c r="P954" s="339">
        <v>103163.42881999999</v>
      </c>
      <c r="Q954" s="339">
        <v>0</v>
      </c>
      <c r="R954" s="340">
        <v>103163.42881999999</v>
      </c>
    </row>
    <row r="955" spans="1:18" s="315" customFormat="1">
      <c r="A955" s="341"/>
      <c r="B955" s="341"/>
      <c r="C955" s="341"/>
      <c r="D955" s="341"/>
      <c r="E955" s="342">
        <v>220</v>
      </c>
      <c r="F955" s="343">
        <v>30.366599999999998</v>
      </c>
      <c r="G955" s="344">
        <v>1.01362</v>
      </c>
      <c r="H955" s="344">
        <v>31.380220000000001</v>
      </c>
      <c r="I955" s="344">
        <v>5981.4703300000001</v>
      </c>
      <c r="J955" s="344">
        <v>590.01265000000001</v>
      </c>
      <c r="K955" s="344">
        <v>6571.4829800000007</v>
      </c>
      <c r="L955" s="344">
        <v>3242.3284100000001</v>
      </c>
      <c r="M955" s="344">
        <v>0</v>
      </c>
      <c r="N955" s="344">
        <v>3242.3284100000001</v>
      </c>
      <c r="O955" s="344">
        <v>9845.1916099999999</v>
      </c>
      <c r="P955" s="344">
        <v>104104.23321999999</v>
      </c>
      <c r="Q955" s="344">
        <v>0</v>
      </c>
      <c r="R955" s="345">
        <v>104104.23321999999</v>
      </c>
    </row>
    <row r="956" spans="1:18" s="315" customFormat="1">
      <c r="A956" s="341"/>
      <c r="B956" s="341"/>
      <c r="C956" s="336" t="s">
        <v>439</v>
      </c>
      <c r="D956" s="336" t="s">
        <v>440</v>
      </c>
      <c r="E956" s="337">
        <v>267</v>
      </c>
      <c r="F956" s="338">
        <v>0</v>
      </c>
      <c r="G956" s="339">
        <v>0</v>
      </c>
      <c r="H956" s="339">
        <v>0</v>
      </c>
      <c r="I956" s="339">
        <v>288.64979999999997</v>
      </c>
      <c r="J956" s="339">
        <v>2.0484</v>
      </c>
      <c r="K956" s="339">
        <v>290.69819999999999</v>
      </c>
      <c r="L956" s="339">
        <v>149</v>
      </c>
      <c r="M956" s="339">
        <v>0</v>
      </c>
      <c r="N956" s="339">
        <v>149</v>
      </c>
      <c r="O956" s="339">
        <v>439.69819999999999</v>
      </c>
      <c r="P956" s="339">
        <v>5972.9619400000001</v>
      </c>
      <c r="Q956" s="339">
        <v>0</v>
      </c>
      <c r="R956" s="340">
        <v>5972.9619400000001</v>
      </c>
    </row>
    <row r="957" spans="1:18" s="315" customFormat="1">
      <c r="A957" s="341"/>
      <c r="B957" s="341"/>
      <c r="C957" s="336" t="s">
        <v>441</v>
      </c>
      <c r="D957" s="336" t="s">
        <v>442</v>
      </c>
      <c r="E957" s="337">
        <v>268</v>
      </c>
      <c r="F957" s="338">
        <v>0</v>
      </c>
      <c r="G957" s="339">
        <v>0</v>
      </c>
      <c r="H957" s="339">
        <v>0</v>
      </c>
      <c r="I957" s="339">
        <v>66.701589999999996</v>
      </c>
      <c r="J957" s="339">
        <v>0</v>
      </c>
      <c r="K957" s="339">
        <v>66.701589999999996</v>
      </c>
      <c r="L957" s="339">
        <v>0</v>
      </c>
      <c r="M957" s="339">
        <v>0</v>
      </c>
      <c r="N957" s="339">
        <v>0</v>
      </c>
      <c r="O957" s="339">
        <v>66.701589999999996</v>
      </c>
      <c r="P957" s="339">
        <v>7037.3197199999995</v>
      </c>
      <c r="Q957" s="339">
        <v>0</v>
      </c>
      <c r="R957" s="340">
        <v>7037.3197199999995</v>
      </c>
    </row>
    <row r="958" spans="1:18" s="315" customFormat="1">
      <c r="A958" s="341"/>
      <c r="B958" s="341"/>
      <c r="C958" s="336" t="s">
        <v>443</v>
      </c>
      <c r="D958" s="336" t="s">
        <v>443</v>
      </c>
      <c r="E958" s="337">
        <v>391</v>
      </c>
      <c r="F958" s="338">
        <v>1.0611300000000001</v>
      </c>
      <c r="G958" s="339">
        <v>0</v>
      </c>
      <c r="H958" s="339">
        <v>1.0611300000000001</v>
      </c>
      <c r="I958" s="339">
        <v>4827.5131500000007</v>
      </c>
      <c r="J958" s="339">
        <v>133.90002999999999</v>
      </c>
      <c r="K958" s="339">
        <v>4961.4131799999996</v>
      </c>
      <c r="L958" s="339">
        <v>2029.3985500000001</v>
      </c>
      <c r="M958" s="339">
        <v>0</v>
      </c>
      <c r="N958" s="339">
        <v>2029.3985500000001</v>
      </c>
      <c r="O958" s="339">
        <v>6991.8728600000004</v>
      </c>
      <c r="P958" s="339">
        <v>35531.762409999996</v>
      </c>
      <c r="Q958" s="339">
        <v>0</v>
      </c>
      <c r="R958" s="340">
        <v>35531.762409999996</v>
      </c>
    </row>
    <row r="959" spans="1:18" s="315" customFormat="1">
      <c r="A959" s="341"/>
      <c r="B959" s="336" t="s">
        <v>24</v>
      </c>
      <c r="C959" s="336" t="s">
        <v>24</v>
      </c>
      <c r="D959" s="336" t="s">
        <v>444</v>
      </c>
      <c r="E959" s="337">
        <v>290</v>
      </c>
      <c r="F959" s="338">
        <v>0</v>
      </c>
      <c r="G959" s="339">
        <v>0</v>
      </c>
      <c r="H959" s="339">
        <v>0</v>
      </c>
      <c r="I959" s="339">
        <v>3336.5101299999997</v>
      </c>
      <c r="J959" s="339">
        <v>525.22636999999997</v>
      </c>
      <c r="K959" s="339">
        <v>3861.7365</v>
      </c>
      <c r="L959" s="339">
        <v>1743.7794899999999</v>
      </c>
      <c r="M959" s="339">
        <v>17.07</v>
      </c>
      <c r="N959" s="339">
        <v>1760.8494900000001</v>
      </c>
      <c r="O959" s="339">
        <v>5622.5859900000005</v>
      </c>
      <c r="P959" s="339">
        <v>46203.930670000002</v>
      </c>
      <c r="Q959" s="339">
        <v>0</v>
      </c>
      <c r="R959" s="340">
        <v>46203.930670000002</v>
      </c>
    </row>
    <row r="960" spans="1:18" s="315" customFormat="1">
      <c r="A960" s="341"/>
      <c r="B960" s="341"/>
      <c r="C960" s="341"/>
      <c r="D960" s="336" t="s">
        <v>445</v>
      </c>
      <c r="E960" s="337">
        <v>265</v>
      </c>
      <c r="F960" s="338">
        <v>0</v>
      </c>
      <c r="G960" s="339">
        <v>0</v>
      </c>
      <c r="H960" s="339">
        <v>0</v>
      </c>
      <c r="I960" s="339">
        <v>4832.07827</v>
      </c>
      <c r="J960" s="339">
        <v>630.14643000000001</v>
      </c>
      <c r="K960" s="339">
        <v>5462.2246999999998</v>
      </c>
      <c r="L960" s="339">
        <v>4132.7516400000004</v>
      </c>
      <c r="M960" s="339">
        <v>69.48308999999999</v>
      </c>
      <c r="N960" s="339">
        <v>4202.2347300000001</v>
      </c>
      <c r="O960" s="339">
        <v>9664.459429999999</v>
      </c>
      <c r="P960" s="339">
        <v>75278.543129999991</v>
      </c>
      <c r="Q960" s="339">
        <v>0</v>
      </c>
      <c r="R960" s="340">
        <v>75278.543129999991</v>
      </c>
    </row>
    <row r="961" spans="1:18" s="315" customFormat="1">
      <c r="A961" s="341"/>
      <c r="B961" s="341"/>
      <c r="C961" s="341"/>
      <c r="D961" s="336" t="s">
        <v>24</v>
      </c>
      <c r="E961" s="337">
        <v>74</v>
      </c>
      <c r="F961" s="338">
        <v>1.15E-2</v>
      </c>
      <c r="G961" s="339">
        <v>0</v>
      </c>
      <c r="H961" s="339">
        <v>1.15E-2</v>
      </c>
      <c r="I961" s="339">
        <v>4678.46072</v>
      </c>
      <c r="J961" s="339">
        <v>743.79435000000001</v>
      </c>
      <c r="K961" s="339">
        <v>5422.2550700000002</v>
      </c>
      <c r="L961" s="339">
        <v>5090.8509199999999</v>
      </c>
      <c r="M961" s="339">
        <v>228.94601999999998</v>
      </c>
      <c r="N961" s="339">
        <v>5319.7969400000002</v>
      </c>
      <c r="O961" s="339">
        <v>10742.06351</v>
      </c>
      <c r="P961" s="339">
        <v>54560.406409999996</v>
      </c>
      <c r="Q961" s="339">
        <v>0</v>
      </c>
      <c r="R961" s="340">
        <v>54560.406409999996</v>
      </c>
    </row>
    <row r="962" spans="1:18" s="315" customFormat="1">
      <c r="A962" s="341"/>
      <c r="B962" s="341"/>
      <c r="C962" s="341"/>
      <c r="D962" s="341"/>
      <c r="E962" s="342">
        <v>121</v>
      </c>
      <c r="F962" s="343">
        <v>0.57859000000000005</v>
      </c>
      <c r="G962" s="344">
        <v>0</v>
      </c>
      <c r="H962" s="344">
        <v>0.57859000000000005</v>
      </c>
      <c r="I962" s="344">
        <v>7436.6033399999997</v>
      </c>
      <c r="J962" s="344">
        <v>906.67842000000007</v>
      </c>
      <c r="K962" s="344">
        <v>8343.2817599999998</v>
      </c>
      <c r="L962" s="344">
        <v>6603.28712</v>
      </c>
      <c r="M962" s="344">
        <v>183.27394000000001</v>
      </c>
      <c r="N962" s="344">
        <v>6786.56106</v>
      </c>
      <c r="O962" s="344">
        <v>15130.421410000001</v>
      </c>
      <c r="P962" s="344">
        <v>99154.764280000003</v>
      </c>
      <c r="Q962" s="344">
        <v>121.44969999999999</v>
      </c>
      <c r="R962" s="345">
        <v>99276.21398</v>
      </c>
    </row>
    <row r="963" spans="1:18" s="315" customFormat="1">
      <c r="A963" s="341"/>
      <c r="B963" s="336" t="s">
        <v>25</v>
      </c>
      <c r="C963" s="336" t="s">
        <v>446</v>
      </c>
      <c r="D963" s="336" t="s">
        <v>447</v>
      </c>
      <c r="E963" s="337">
        <v>295</v>
      </c>
      <c r="F963" s="338">
        <v>0</v>
      </c>
      <c r="G963" s="339">
        <v>0</v>
      </c>
      <c r="H963" s="339">
        <v>0</v>
      </c>
      <c r="I963" s="339">
        <v>269.46709000000004</v>
      </c>
      <c r="J963" s="339">
        <v>1.3619999999999998E-2</v>
      </c>
      <c r="K963" s="339">
        <v>269.48071000000004</v>
      </c>
      <c r="L963" s="339">
        <v>83.351119999999995</v>
      </c>
      <c r="M963" s="339">
        <v>34.234499999999997</v>
      </c>
      <c r="N963" s="339">
        <v>117.58561999999999</v>
      </c>
      <c r="O963" s="339">
        <v>387.06632999999999</v>
      </c>
      <c r="P963" s="339">
        <v>8123.4924900000005</v>
      </c>
      <c r="Q963" s="339">
        <v>0</v>
      </c>
      <c r="R963" s="340">
        <v>8123.4924900000005</v>
      </c>
    </row>
    <row r="964" spans="1:18" s="315" customFormat="1">
      <c r="A964" s="341"/>
      <c r="B964" s="341"/>
      <c r="C964" s="336" t="s">
        <v>25</v>
      </c>
      <c r="D964" s="336" t="s">
        <v>25</v>
      </c>
      <c r="E964" s="337">
        <v>60</v>
      </c>
      <c r="F964" s="338">
        <v>11.92732</v>
      </c>
      <c r="G964" s="339">
        <v>0</v>
      </c>
      <c r="H964" s="339">
        <v>11.92732</v>
      </c>
      <c r="I964" s="339">
        <v>4369.9316900000003</v>
      </c>
      <c r="J964" s="339">
        <v>302.59196999999995</v>
      </c>
      <c r="K964" s="339">
        <v>4672.5236599999998</v>
      </c>
      <c r="L964" s="339">
        <v>5138.9673899999998</v>
      </c>
      <c r="M964" s="339">
        <v>0</v>
      </c>
      <c r="N964" s="339">
        <v>5138.9673899999998</v>
      </c>
      <c r="O964" s="339">
        <v>9823.4183699999994</v>
      </c>
      <c r="P964" s="339">
        <v>60794.147349999999</v>
      </c>
      <c r="Q964" s="339">
        <v>0</v>
      </c>
      <c r="R964" s="340">
        <v>60794.147349999999</v>
      </c>
    </row>
    <row r="965" spans="1:18" s="315" customFormat="1">
      <c r="A965" s="341"/>
      <c r="B965" s="341"/>
      <c r="C965" s="341"/>
      <c r="D965" s="341"/>
      <c r="E965" s="342">
        <v>352</v>
      </c>
      <c r="F965" s="343">
        <v>0.87275000000000003</v>
      </c>
      <c r="G965" s="344">
        <v>0</v>
      </c>
      <c r="H965" s="344">
        <v>0.87275000000000003</v>
      </c>
      <c r="I965" s="344">
        <v>1245.6368600000001</v>
      </c>
      <c r="J965" s="344">
        <v>109.47917</v>
      </c>
      <c r="K965" s="344">
        <v>1355.1160300000001</v>
      </c>
      <c r="L965" s="344">
        <v>645.45600000000002</v>
      </c>
      <c r="M965" s="344">
        <v>0</v>
      </c>
      <c r="N965" s="344">
        <v>645.45600000000002</v>
      </c>
      <c r="O965" s="344">
        <v>2001.44478</v>
      </c>
      <c r="P965" s="344">
        <v>21835.310079999999</v>
      </c>
      <c r="Q965" s="344">
        <v>0</v>
      </c>
      <c r="R965" s="345">
        <v>21835.310079999999</v>
      </c>
    </row>
    <row r="966" spans="1:18" s="315" customFormat="1">
      <c r="A966" s="341"/>
      <c r="B966" s="336" t="s">
        <v>26</v>
      </c>
      <c r="C966" s="336" t="s">
        <v>315</v>
      </c>
      <c r="D966" s="336" t="s">
        <v>317</v>
      </c>
      <c r="E966" s="337">
        <v>45</v>
      </c>
      <c r="F966" s="338">
        <v>85.35457000000001</v>
      </c>
      <c r="G966" s="339">
        <v>0</v>
      </c>
      <c r="H966" s="339">
        <v>85.35457000000001</v>
      </c>
      <c r="I966" s="339">
        <v>11001.05992</v>
      </c>
      <c r="J966" s="339">
        <v>220.80304999999998</v>
      </c>
      <c r="K966" s="339">
        <v>11221.86297</v>
      </c>
      <c r="L966" s="339">
        <v>8208.5627800000002</v>
      </c>
      <c r="M966" s="339">
        <v>52.715580000000003</v>
      </c>
      <c r="N966" s="339">
        <v>8261.2783600000002</v>
      </c>
      <c r="O966" s="339">
        <v>19568.495899999998</v>
      </c>
      <c r="P966" s="339">
        <v>130368.45329</v>
      </c>
      <c r="Q966" s="339">
        <v>0</v>
      </c>
      <c r="R966" s="340">
        <v>130368.45329</v>
      </c>
    </row>
    <row r="967" spans="1:18" s="315" customFormat="1">
      <c r="A967" s="341"/>
      <c r="B967" s="341"/>
      <c r="C967" s="336" t="s">
        <v>448</v>
      </c>
      <c r="D967" s="336" t="s">
        <v>448</v>
      </c>
      <c r="E967" s="337">
        <v>431</v>
      </c>
      <c r="F967" s="338">
        <v>0</v>
      </c>
      <c r="G967" s="339">
        <v>0</v>
      </c>
      <c r="H967" s="339">
        <v>0</v>
      </c>
      <c r="I967" s="339">
        <v>141.27670999999998</v>
      </c>
      <c r="J967" s="339">
        <v>2.2600000000000002E-2</v>
      </c>
      <c r="K967" s="339">
        <v>141.29930999999999</v>
      </c>
      <c r="L967" s="339">
        <v>2.8700000000000002E-3</v>
      </c>
      <c r="M967" s="339">
        <v>0</v>
      </c>
      <c r="N967" s="339">
        <v>2.8700000000000002E-3</v>
      </c>
      <c r="O967" s="339">
        <v>141.30217999999999</v>
      </c>
      <c r="P967" s="339">
        <v>16451.360390000002</v>
      </c>
      <c r="Q967" s="339">
        <v>0</v>
      </c>
      <c r="R967" s="340">
        <v>16451.360390000002</v>
      </c>
    </row>
    <row r="968" spans="1:18" s="315" customFormat="1">
      <c r="A968" s="336" t="s">
        <v>449</v>
      </c>
      <c r="B968" s="336" t="s">
        <v>5</v>
      </c>
      <c r="C968" s="336" t="s">
        <v>5</v>
      </c>
      <c r="D968" s="336" t="s">
        <v>210</v>
      </c>
      <c r="E968" s="337">
        <v>15</v>
      </c>
      <c r="F968" s="338">
        <v>518.49476000000004</v>
      </c>
      <c r="G968" s="339">
        <v>1422.84376</v>
      </c>
      <c r="H968" s="339">
        <v>1941.33852</v>
      </c>
      <c r="I968" s="339">
        <v>36405.239170000001</v>
      </c>
      <c r="J968" s="339">
        <v>15154.255869999999</v>
      </c>
      <c r="K968" s="339">
        <v>51559.495040000002</v>
      </c>
      <c r="L968" s="339">
        <v>11995.603050000002</v>
      </c>
      <c r="M968" s="339">
        <v>16591.901289999998</v>
      </c>
      <c r="N968" s="339">
        <v>28587.50434</v>
      </c>
      <c r="O968" s="339">
        <v>82088.337900000013</v>
      </c>
      <c r="P968" s="339">
        <v>1890.95144</v>
      </c>
      <c r="Q968" s="339">
        <v>0</v>
      </c>
      <c r="R968" s="340">
        <v>1890.95144</v>
      </c>
    </row>
    <row r="969" spans="1:18" s="315" customFormat="1">
      <c r="A969" s="341"/>
      <c r="B969" s="336" t="s">
        <v>14</v>
      </c>
      <c r="C969" s="336" t="s">
        <v>258</v>
      </c>
      <c r="D969" s="336" t="s">
        <v>258</v>
      </c>
      <c r="E969" s="337">
        <v>25</v>
      </c>
      <c r="F969" s="338">
        <v>643.00108999999998</v>
      </c>
      <c r="G969" s="339">
        <v>1132.1691000000001</v>
      </c>
      <c r="H969" s="339">
        <v>1775.17019</v>
      </c>
      <c r="I969" s="339">
        <v>44374.18518</v>
      </c>
      <c r="J969" s="339">
        <v>8658.9598499999993</v>
      </c>
      <c r="K969" s="339">
        <v>53033.14503</v>
      </c>
      <c r="L969" s="339">
        <v>22198.91776</v>
      </c>
      <c r="M969" s="339">
        <v>11331.969730000001</v>
      </c>
      <c r="N969" s="339">
        <v>33530.887490000001</v>
      </c>
      <c r="O969" s="339">
        <v>88339.202709999998</v>
      </c>
      <c r="P969" s="339">
        <v>1586.2816699999998</v>
      </c>
      <c r="Q969" s="339">
        <v>166.16149999999999</v>
      </c>
      <c r="R969" s="340">
        <v>1752.44317</v>
      </c>
    </row>
    <row r="970" spans="1:18" s="315" customFormat="1">
      <c r="A970" s="341"/>
      <c r="B970" s="336" t="s">
        <v>15</v>
      </c>
      <c r="C970" s="336" t="s">
        <v>261</v>
      </c>
      <c r="D970" s="336" t="s">
        <v>261</v>
      </c>
      <c r="E970" s="337">
        <v>19</v>
      </c>
      <c r="F970" s="338">
        <v>1874.03009</v>
      </c>
      <c r="G970" s="339">
        <v>133.86975000000001</v>
      </c>
      <c r="H970" s="339">
        <v>2007.89984</v>
      </c>
      <c r="I970" s="339">
        <v>26947.10457</v>
      </c>
      <c r="J970" s="339">
        <v>4502.9090800000004</v>
      </c>
      <c r="K970" s="339">
        <v>31450.013649999997</v>
      </c>
      <c r="L970" s="339">
        <v>15100.38443</v>
      </c>
      <c r="M970" s="339">
        <v>10359.13414</v>
      </c>
      <c r="N970" s="339">
        <v>25459.51857</v>
      </c>
      <c r="O970" s="339">
        <v>58917.432059999999</v>
      </c>
      <c r="P970" s="339">
        <v>1531.19011</v>
      </c>
      <c r="Q970" s="339">
        <v>0</v>
      </c>
      <c r="R970" s="340">
        <v>1531.19011</v>
      </c>
    </row>
    <row r="971" spans="1:18" s="315" customFormat="1">
      <c r="A971" s="341"/>
      <c r="B971" s="336" t="s">
        <v>16</v>
      </c>
      <c r="C971" s="336" t="s">
        <v>16</v>
      </c>
      <c r="D971" s="336" t="s">
        <v>16</v>
      </c>
      <c r="E971" s="337">
        <v>22</v>
      </c>
      <c r="F971" s="338">
        <v>39.781839999999995</v>
      </c>
      <c r="G971" s="339">
        <v>4511.6791199999998</v>
      </c>
      <c r="H971" s="339">
        <v>4551.4609600000003</v>
      </c>
      <c r="I971" s="339">
        <v>136126.55821000002</v>
      </c>
      <c r="J971" s="339">
        <v>13302.302619999999</v>
      </c>
      <c r="K971" s="339">
        <v>149428.86083000002</v>
      </c>
      <c r="L971" s="339">
        <v>31442.769499999999</v>
      </c>
      <c r="M971" s="339">
        <v>12071.70486</v>
      </c>
      <c r="N971" s="339">
        <v>43514.47436</v>
      </c>
      <c r="O971" s="339">
        <v>197494.79615000001</v>
      </c>
      <c r="P971" s="339">
        <v>10186.473460000001</v>
      </c>
      <c r="Q971" s="339">
        <v>445.92073999999997</v>
      </c>
      <c r="R971" s="340">
        <v>10632.394199999999</v>
      </c>
    </row>
    <row r="972" spans="1:18" s="315" customFormat="1">
      <c r="A972" s="341"/>
      <c r="B972" s="341"/>
      <c r="C972" s="341"/>
      <c r="D972" s="336" t="s">
        <v>60</v>
      </c>
      <c r="E972" s="337">
        <v>9</v>
      </c>
      <c r="F972" s="338">
        <v>28.37501</v>
      </c>
      <c r="G972" s="339">
        <v>64.464600000000004</v>
      </c>
      <c r="H972" s="339">
        <v>92.839610000000008</v>
      </c>
      <c r="I972" s="339">
        <v>85078.387300000002</v>
      </c>
      <c r="J972" s="339">
        <v>10834.24201</v>
      </c>
      <c r="K972" s="339">
        <v>95912.629310000004</v>
      </c>
      <c r="L972" s="339">
        <v>25014.604789999998</v>
      </c>
      <c r="M972" s="339">
        <v>12703.267039999999</v>
      </c>
      <c r="N972" s="339">
        <v>37717.871829999996</v>
      </c>
      <c r="O972" s="339">
        <v>133723.34075</v>
      </c>
      <c r="P972" s="339">
        <v>3651.1302299999998</v>
      </c>
      <c r="Q972" s="339">
        <v>194.56883999999999</v>
      </c>
      <c r="R972" s="340">
        <v>3845.6990699999997</v>
      </c>
    </row>
    <row r="973" spans="1:18" s="315" customFormat="1">
      <c r="A973" s="341"/>
      <c r="B973" s="341"/>
      <c r="C973" s="341"/>
      <c r="D973" s="336" t="s">
        <v>62</v>
      </c>
      <c r="E973" s="337">
        <v>20</v>
      </c>
      <c r="F973" s="338">
        <v>4.5852200000000005</v>
      </c>
      <c r="G973" s="339">
        <v>379.75572999999997</v>
      </c>
      <c r="H973" s="339">
        <v>384.34095000000002</v>
      </c>
      <c r="I973" s="339">
        <v>105717.84211</v>
      </c>
      <c r="J973" s="339">
        <v>44794.905909999994</v>
      </c>
      <c r="K973" s="339">
        <v>150512.74802</v>
      </c>
      <c r="L973" s="339">
        <v>49107.928509999998</v>
      </c>
      <c r="M973" s="339">
        <v>37787.084350000005</v>
      </c>
      <c r="N973" s="339">
        <v>86895.012860000003</v>
      </c>
      <c r="O973" s="339">
        <v>237792.10183</v>
      </c>
      <c r="P973" s="339">
        <v>3960.3884900000003</v>
      </c>
      <c r="Q973" s="339">
        <v>1064.5979600000001</v>
      </c>
      <c r="R973" s="340">
        <v>5024.9864500000003</v>
      </c>
    </row>
    <row r="974" spans="1:18" s="315" customFormat="1">
      <c r="A974" s="341"/>
      <c r="B974" s="341"/>
      <c r="C974" s="341"/>
      <c r="D974" s="336" t="s">
        <v>65</v>
      </c>
      <c r="E974" s="337">
        <v>1</v>
      </c>
      <c r="F974" s="338">
        <v>208224.01543999999</v>
      </c>
      <c r="G974" s="339">
        <v>30607.844559999998</v>
      </c>
      <c r="H974" s="339">
        <v>238831.86</v>
      </c>
      <c r="I974" s="339">
        <v>143730.42715</v>
      </c>
      <c r="J974" s="339">
        <v>28706.41303</v>
      </c>
      <c r="K974" s="339">
        <v>172436.84018</v>
      </c>
      <c r="L974" s="339">
        <v>1859064.8368900002</v>
      </c>
      <c r="M974" s="339">
        <v>123786.96291</v>
      </c>
      <c r="N974" s="339">
        <v>1982851.7997999999</v>
      </c>
      <c r="O974" s="339">
        <v>2394120.4999799998</v>
      </c>
      <c r="P974" s="339">
        <v>3228568.6565500004</v>
      </c>
      <c r="Q974" s="339">
        <v>964227.85652000003</v>
      </c>
      <c r="R974" s="340">
        <v>4192796.5130700003</v>
      </c>
    </row>
    <row r="975" spans="1:18" s="315" customFormat="1">
      <c r="A975" s="341"/>
      <c r="B975" s="341"/>
      <c r="C975" s="341"/>
      <c r="D975" s="341"/>
      <c r="E975" s="342">
        <v>8</v>
      </c>
      <c r="F975" s="343">
        <v>252.69682999999998</v>
      </c>
      <c r="G975" s="344">
        <v>78.425629999999998</v>
      </c>
      <c r="H975" s="344">
        <v>331.12246000000005</v>
      </c>
      <c r="I975" s="344">
        <v>205714.15125999998</v>
      </c>
      <c r="J975" s="344">
        <v>96133.069749999995</v>
      </c>
      <c r="K975" s="344">
        <v>301847.22100999998</v>
      </c>
      <c r="L975" s="344">
        <v>225526.97113999998</v>
      </c>
      <c r="M975" s="344">
        <v>283088.08810000005</v>
      </c>
      <c r="N975" s="344">
        <v>508615.05924000003</v>
      </c>
      <c r="O975" s="344">
        <v>810793.40271000005</v>
      </c>
      <c r="P975" s="344">
        <v>5127.0396300000002</v>
      </c>
      <c r="Q975" s="344">
        <v>303.82501000000002</v>
      </c>
      <c r="R975" s="345">
        <v>5430.8646399999998</v>
      </c>
    </row>
    <row r="976" spans="1:18" s="315" customFormat="1">
      <c r="A976" s="341"/>
      <c r="B976" s="341"/>
      <c r="C976" s="341"/>
      <c r="D976" s="336" t="s">
        <v>70</v>
      </c>
      <c r="E976" s="337">
        <v>10</v>
      </c>
      <c r="F976" s="338">
        <v>127.98783999999999</v>
      </c>
      <c r="G976" s="339">
        <v>6.3416099999999993</v>
      </c>
      <c r="H976" s="339">
        <v>134.32945000000001</v>
      </c>
      <c r="I976" s="339">
        <v>135452.05869999999</v>
      </c>
      <c r="J976" s="339">
        <v>24445.08481</v>
      </c>
      <c r="K976" s="339">
        <v>159897.14350999999</v>
      </c>
      <c r="L976" s="339">
        <v>54209.326229999999</v>
      </c>
      <c r="M976" s="339">
        <v>40031.246079999997</v>
      </c>
      <c r="N976" s="339">
        <v>94240.572310000003</v>
      </c>
      <c r="O976" s="339">
        <v>254272.04527</v>
      </c>
      <c r="P976" s="339">
        <v>4690.7263800000001</v>
      </c>
      <c r="Q976" s="339">
        <v>51.486499999999999</v>
      </c>
      <c r="R976" s="340">
        <v>4742.21288</v>
      </c>
    </row>
    <row r="977" spans="1:18" s="315" customFormat="1">
      <c r="A977" s="341"/>
      <c r="B977" s="341"/>
      <c r="C977" s="341"/>
      <c r="D977" s="336" t="s">
        <v>71</v>
      </c>
      <c r="E977" s="337">
        <v>7</v>
      </c>
      <c r="F977" s="338">
        <v>25.278560000000002</v>
      </c>
      <c r="G977" s="339">
        <v>88.083300000000008</v>
      </c>
      <c r="H977" s="339">
        <v>113.36186000000001</v>
      </c>
      <c r="I977" s="339">
        <v>139057.22728999998</v>
      </c>
      <c r="J977" s="339">
        <v>64126.562279999998</v>
      </c>
      <c r="K977" s="339">
        <v>203183.78956999999</v>
      </c>
      <c r="L977" s="339">
        <v>59886.520960000002</v>
      </c>
      <c r="M977" s="339">
        <v>63847.892679999997</v>
      </c>
      <c r="N977" s="339">
        <v>123734.41364</v>
      </c>
      <c r="O977" s="339">
        <v>327031.56507000001</v>
      </c>
      <c r="P977" s="339">
        <v>4182.0126300000002</v>
      </c>
      <c r="Q977" s="339">
        <v>1681.53224</v>
      </c>
      <c r="R977" s="340">
        <v>5863.5448699999997</v>
      </c>
    </row>
    <row r="978" spans="1:18" s="315" customFormat="1">
      <c r="A978" s="341"/>
      <c r="B978" s="336" t="s">
        <v>21</v>
      </c>
      <c r="C978" s="336" t="s">
        <v>21</v>
      </c>
      <c r="D978" s="336" t="s">
        <v>21</v>
      </c>
      <c r="E978" s="337">
        <v>24</v>
      </c>
      <c r="F978" s="338">
        <v>117.50309</v>
      </c>
      <c r="G978" s="339">
        <v>681.3756800000001</v>
      </c>
      <c r="H978" s="339">
        <v>798.87877000000003</v>
      </c>
      <c r="I978" s="339">
        <v>21239.474559999999</v>
      </c>
      <c r="J978" s="339">
        <v>5781.7082699999992</v>
      </c>
      <c r="K978" s="339">
        <v>27021.182829999998</v>
      </c>
      <c r="L978" s="339">
        <v>10395.778249999999</v>
      </c>
      <c r="M978" s="339">
        <v>5092.16003</v>
      </c>
      <c r="N978" s="339">
        <v>15487.938279999998</v>
      </c>
      <c r="O978" s="339">
        <v>43307.999880000003</v>
      </c>
      <c r="P978" s="339">
        <v>1253.6377</v>
      </c>
      <c r="Q978" s="339">
        <v>0</v>
      </c>
      <c r="R978" s="340">
        <v>1253.6377</v>
      </c>
    </row>
    <row r="979" spans="1:18" s="315" customFormat="1">
      <c r="A979" s="336" t="s">
        <v>450</v>
      </c>
      <c r="B979" s="336" t="s">
        <v>3</v>
      </c>
      <c r="C979" s="336" t="s">
        <v>205</v>
      </c>
      <c r="D979" s="336" t="s">
        <v>206</v>
      </c>
      <c r="E979" s="337">
        <v>68</v>
      </c>
      <c r="F979" s="338">
        <v>0</v>
      </c>
      <c r="G979" s="339">
        <v>0</v>
      </c>
      <c r="H979" s="339">
        <v>0</v>
      </c>
      <c r="I979" s="339">
        <v>11513.070880000001</v>
      </c>
      <c r="J979" s="339">
        <v>521.39788999999996</v>
      </c>
      <c r="K979" s="339">
        <v>12034.468769999999</v>
      </c>
      <c r="L979" s="339">
        <v>13656.38934</v>
      </c>
      <c r="M979" s="339">
        <v>1391.16984</v>
      </c>
      <c r="N979" s="339">
        <v>15047.55918</v>
      </c>
      <c r="O979" s="339">
        <v>27082.02795</v>
      </c>
      <c r="P979" s="339">
        <v>42772.140359999998</v>
      </c>
      <c r="Q979" s="339">
        <v>0</v>
      </c>
      <c r="R979" s="340">
        <v>42772.140359999998</v>
      </c>
    </row>
    <row r="980" spans="1:18" s="315" customFormat="1">
      <c r="A980" s="341"/>
      <c r="B980" s="336" t="s">
        <v>5</v>
      </c>
      <c r="C980" s="336" t="s">
        <v>5</v>
      </c>
      <c r="D980" s="336" t="s">
        <v>210</v>
      </c>
      <c r="E980" s="337">
        <v>12</v>
      </c>
      <c r="F980" s="338">
        <v>0</v>
      </c>
      <c r="G980" s="339">
        <v>0</v>
      </c>
      <c r="H980" s="339">
        <v>0</v>
      </c>
      <c r="I980" s="339">
        <v>26720.125940000002</v>
      </c>
      <c r="J980" s="339">
        <v>1332.4856000000002</v>
      </c>
      <c r="K980" s="339">
        <v>28052.611539999998</v>
      </c>
      <c r="L980" s="339">
        <v>16987.44441</v>
      </c>
      <c r="M980" s="339">
        <v>4560.1444299999994</v>
      </c>
      <c r="N980" s="339">
        <v>21547.58884</v>
      </c>
      <c r="O980" s="339">
        <v>49600.200380000002</v>
      </c>
      <c r="P980" s="339">
        <v>87802.310200000007</v>
      </c>
      <c r="Q980" s="339">
        <v>0</v>
      </c>
      <c r="R980" s="340">
        <v>87802.310200000007</v>
      </c>
    </row>
    <row r="981" spans="1:18" s="315" customFormat="1">
      <c r="A981" s="341"/>
      <c r="B981" s="341"/>
      <c r="C981" s="341"/>
      <c r="D981" s="336" t="s">
        <v>213</v>
      </c>
      <c r="E981" s="337">
        <v>56</v>
      </c>
      <c r="F981" s="338">
        <v>0</v>
      </c>
      <c r="G981" s="339">
        <v>0</v>
      </c>
      <c r="H981" s="339">
        <v>0</v>
      </c>
      <c r="I981" s="339">
        <v>33306.967260000005</v>
      </c>
      <c r="J981" s="339">
        <v>2227.2589800000001</v>
      </c>
      <c r="K981" s="339">
        <v>35534.226240000004</v>
      </c>
      <c r="L981" s="339">
        <v>23864.512149999999</v>
      </c>
      <c r="M981" s="339">
        <v>4244.1068600000008</v>
      </c>
      <c r="N981" s="339">
        <v>28108.619010000002</v>
      </c>
      <c r="O981" s="339">
        <v>63642.845249999998</v>
      </c>
      <c r="P981" s="339">
        <v>64291.794099999999</v>
      </c>
      <c r="Q981" s="339">
        <v>0</v>
      </c>
      <c r="R981" s="340">
        <v>64291.794099999999</v>
      </c>
    </row>
    <row r="982" spans="1:18" s="315" customFormat="1">
      <c r="A982" s="341"/>
      <c r="B982" s="336" t="s">
        <v>7</v>
      </c>
      <c r="C982" s="336" t="s">
        <v>7</v>
      </c>
      <c r="D982" s="336" t="s">
        <v>7</v>
      </c>
      <c r="E982" s="337">
        <v>24</v>
      </c>
      <c r="F982" s="338">
        <v>0</v>
      </c>
      <c r="G982" s="339">
        <v>0</v>
      </c>
      <c r="H982" s="339">
        <v>0</v>
      </c>
      <c r="I982" s="339">
        <v>15622.301869999999</v>
      </c>
      <c r="J982" s="339">
        <v>504.21021000000002</v>
      </c>
      <c r="K982" s="339">
        <v>16126.51208</v>
      </c>
      <c r="L982" s="339">
        <v>14022.33383</v>
      </c>
      <c r="M982" s="339">
        <v>1623.03953</v>
      </c>
      <c r="N982" s="339">
        <v>15645.37336</v>
      </c>
      <c r="O982" s="339">
        <v>31771.885440000002</v>
      </c>
      <c r="P982" s="339">
        <v>35327.793030000001</v>
      </c>
      <c r="Q982" s="339">
        <v>0</v>
      </c>
      <c r="R982" s="340">
        <v>35327.793030000001</v>
      </c>
    </row>
    <row r="983" spans="1:18" s="315" customFormat="1">
      <c r="A983" s="341"/>
      <c r="B983" s="336" t="s">
        <v>8</v>
      </c>
      <c r="C983" s="336" t="s">
        <v>226</v>
      </c>
      <c r="D983" s="336" t="s">
        <v>92</v>
      </c>
      <c r="E983" s="337">
        <v>48</v>
      </c>
      <c r="F983" s="338">
        <v>0</v>
      </c>
      <c r="G983" s="339">
        <v>0</v>
      </c>
      <c r="H983" s="339">
        <v>0</v>
      </c>
      <c r="I983" s="339">
        <v>38779.109819999998</v>
      </c>
      <c r="J983" s="339">
        <v>3310.3391099999999</v>
      </c>
      <c r="K983" s="339">
        <v>42089.448929999999</v>
      </c>
      <c r="L983" s="339">
        <v>43808.360679999998</v>
      </c>
      <c r="M983" s="339">
        <v>4800.1892199999993</v>
      </c>
      <c r="N983" s="339">
        <v>48608.549899999998</v>
      </c>
      <c r="O983" s="339">
        <v>90697.998829999997</v>
      </c>
      <c r="P983" s="339">
        <v>53069.386890000002</v>
      </c>
      <c r="Q983" s="339">
        <v>0</v>
      </c>
      <c r="R983" s="340">
        <v>53069.386890000002</v>
      </c>
    </row>
    <row r="984" spans="1:18" s="315" customFormat="1">
      <c r="A984" s="341"/>
      <c r="B984" s="336" t="s">
        <v>9</v>
      </c>
      <c r="C984" s="336" t="s">
        <v>9</v>
      </c>
      <c r="D984" s="336" t="s">
        <v>9</v>
      </c>
      <c r="E984" s="337">
        <v>134</v>
      </c>
      <c r="F984" s="338">
        <v>0</v>
      </c>
      <c r="G984" s="339">
        <v>0</v>
      </c>
      <c r="H984" s="339">
        <v>0</v>
      </c>
      <c r="I984" s="339">
        <v>7626.5404699999999</v>
      </c>
      <c r="J984" s="339">
        <v>611.78255000000001</v>
      </c>
      <c r="K984" s="339">
        <v>8238.3230199999998</v>
      </c>
      <c r="L984" s="339">
        <v>3480.4596099999999</v>
      </c>
      <c r="M984" s="339">
        <v>1006.5962900000001</v>
      </c>
      <c r="N984" s="339">
        <v>4487.0559000000003</v>
      </c>
      <c r="O984" s="339">
        <v>12725.378919999999</v>
      </c>
      <c r="P984" s="339">
        <v>13988.75056</v>
      </c>
      <c r="Q984" s="339">
        <v>0</v>
      </c>
      <c r="R984" s="340">
        <v>13988.75056</v>
      </c>
    </row>
    <row r="985" spans="1:18" s="315" customFormat="1">
      <c r="A985" s="341"/>
      <c r="B985" s="341"/>
      <c r="C985" s="341"/>
      <c r="D985" s="336" t="s">
        <v>322</v>
      </c>
      <c r="E985" s="337">
        <v>141</v>
      </c>
      <c r="F985" s="338">
        <v>0</v>
      </c>
      <c r="G985" s="339">
        <v>0</v>
      </c>
      <c r="H985" s="339">
        <v>0</v>
      </c>
      <c r="I985" s="339">
        <v>403.78618999999998</v>
      </c>
      <c r="J985" s="339">
        <v>44.81691</v>
      </c>
      <c r="K985" s="339">
        <v>448.60309999999998</v>
      </c>
      <c r="L985" s="339">
        <v>159.30456000000001</v>
      </c>
      <c r="M985" s="339">
        <v>34.14</v>
      </c>
      <c r="N985" s="339">
        <v>193.44456</v>
      </c>
      <c r="O985" s="339">
        <v>642.04766000000006</v>
      </c>
      <c r="P985" s="339">
        <v>0</v>
      </c>
      <c r="Q985" s="339">
        <v>0</v>
      </c>
      <c r="R985" s="340">
        <v>0</v>
      </c>
    </row>
    <row r="986" spans="1:18" s="315" customFormat="1">
      <c r="A986" s="341"/>
      <c r="B986" s="336" t="s">
        <v>236</v>
      </c>
      <c r="C986" s="336" t="s">
        <v>236</v>
      </c>
      <c r="D986" s="336" t="s">
        <v>236</v>
      </c>
      <c r="E986" s="337">
        <v>85</v>
      </c>
      <c r="F986" s="338">
        <v>0</v>
      </c>
      <c r="G986" s="339">
        <v>0</v>
      </c>
      <c r="H986" s="339">
        <v>0</v>
      </c>
      <c r="I986" s="339">
        <v>2077.6224099999999</v>
      </c>
      <c r="J986" s="339">
        <v>56.258209999999998</v>
      </c>
      <c r="K986" s="339">
        <v>2133.8806199999999</v>
      </c>
      <c r="L986" s="339">
        <v>1930.7282700000001</v>
      </c>
      <c r="M986" s="339">
        <v>259.62854999999996</v>
      </c>
      <c r="N986" s="339">
        <v>2190.35682</v>
      </c>
      <c r="O986" s="339">
        <v>4324.2374400000008</v>
      </c>
      <c r="P986" s="339">
        <v>12022.933630000001</v>
      </c>
      <c r="Q986" s="339">
        <v>0</v>
      </c>
      <c r="R986" s="340">
        <v>12022.933630000001</v>
      </c>
    </row>
    <row r="987" spans="1:18" s="315" customFormat="1">
      <c r="A987" s="341"/>
      <c r="B987" s="336" t="s">
        <v>12</v>
      </c>
      <c r="C987" s="336" t="s">
        <v>239</v>
      </c>
      <c r="D987" s="336" t="s">
        <v>240</v>
      </c>
      <c r="E987" s="337">
        <v>65</v>
      </c>
      <c r="F987" s="338">
        <v>0</v>
      </c>
      <c r="G987" s="339">
        <v>0</v>
      </c>
      <c r="H987" s="339">
        <v>0</v>
      </c>
      <c r="I987" s="339">
        <v>4436.1786700000002</v>
      </c>
      <c r="J987" s="339">
        <v>177.07223000000002</v>
      </c>
      <c r="K987" s="339">
        <v>4613.2509</v>
      </c>
      <c r="L987" s="339">
        <v>2374.50783</v>
      </c>
      <c r="M987" s="339">
        <v>162.94315</v>
      </c>
      <c r="N987" s="339">
        <v>2537.4509800000001</v>
      </c>
      <c r="O987" s="339">
        <v>7150.7018799999996</v>
      </c>
      <c r="P987" s="339">
        <v>14523.010689999999</v>
      </c>
      <c r="Q987" s="339">
        <v>0</v>
      </c>
      <c r="R987" s="340">
        <v>14523.010689999999</v>
      </c>
    </row>
    <row r="988" spans="1:18" s="315" customFormat="1">
      <c r="A988" s="341"/>
      <c r="B988" s="341"/>
      <c r="C988" s="336" t="s">
        <v>12</v>
      </c>
      <c r="D988" s="336" t="s">
        <v>12</v>
      </c>
      <c r="E988" s="337">
        <v>26</v>
      </c>
      <c r="F988" s="338">
        <v>0</v>
      </c>
      <c r="G988" s="339">
        <v>0</v>
      </c>
      <c r="H988" s="339">
        <v>0</v>
      </c>
      <c r="I988" s="339">
        <v>8607.9615599999997</v>
      </c>
      <c r="J988" s="339">
        <v>226.84182999999999</v>
      </c>
      <c r="K988" s="339">
        <v>8834.8033900000009</v>
      </c>
      <c r="L988" s="339">
        <v>5430.2550499999998</v>
      </c>
      <c r="M988" s="339">
        <v>298.93482</v>
      </c>
      <c r="N988" s="339">
        <v>5729.1898700000002</v>
      </c>
      <c r="O988" s="339">
        <v>14563.993259999999</v>
      </c>
      <c r="P988" s="339">
        <v>42543.007969999999</v>
      </c>
      <c r="Q988" s="339">
        <v>0</v>
      </c>
      <c r="R988" s="340">
        <v>42543.007969999999</v>
      </c>
    </row>
    <row r="989" spans="1:18" s="315" customFormat="1">
      <c r="A989" s="341"/>
      <c r="B989" s="341"/>
      <c r="C989" s="341"/>
      <c r="D989" s="341"/>
      <c r="E989" s="342">
        <v>136</v>
      </c>
      <c r="F989" s="343">
        <v>0</v>
      </c>
      <c r="G989" s="344">
        <v>0</v>
      </c>
      <c r="H989" s="344">
        <v>0</v>
      </c>
      <c r="I989" s="344">
        <v>580.43183999999997</v>
      </c>
      <c r="J989" s="344">
        <v>0.16547999999999999</v>
      </c>
      <c r="K989" s="344">
        <v>580.59731999999997</v>
      </c>
      <c r="L989" s="344">
        <v>361.61057</v>
      </c>
      <c r="M989" s="344">
        <v>95.906259999999989</v>
      </c>
      <c r="N989" s="344">
        <v>457.51683000000003</v>
      </c>
      <c r="O989" s="344">
        <v>1038.1141500000001</v>
      </c>
      <c r="P989" s="344">
        <v>2953.9415600000002</v>
      </c>
      <c r="Q989" s="344">
        <v>0</v>
      </c>
      <c r="R989" s="345">
        <v>2953.9415600000002</v>
      </c>
    </row>
    <row r="990" spans="1:18" s="315" customFormat="1">
      <c r="A990" s="341"/>
      <c r="B990" s="336" t="s">
        <v>244</v>
      </c>
      <c r="C990" s="336" t="s">
        <v>247</v>
      </c>
      <c r="D990" s="336" t="s">
        <v>247</v>
      </c>
      <c r="E990" s="337">
        <v>125</v>
      </c>
      <c r="F990" s="338">
        <v>0</v>
      </c>
      <c r="G990" s="339">
        <v>0</v>
      </c>
      <c r="H990" s="339">
        <v>0</v>
      </c>
      <c r="I990" s="339">
        <v>12224.74358</v>
      </c>
      <c r="J990" s="339">
        <v>288.72982999999999</v>
      </c>
      <c r="K990" s="339">
        <v>12513.473410000001</v>
      </c>
      <c r="L990" s="339">
        <v>4995.201</v>
      </c>
      <c r="M990" s="339">
        <v>1481.0400099999999</v>
      </c>
      <c r="N990" s="339">
        <v>6476.2410099999997</v>
      </c>
      <c r="O990" s="339">
        <v>18989.71442</v>
      </c>
      <c r="P990" s="339">
        <v>30021.22741</v>
      </c>
      <c r="Q990" s="339">
        <v>0</v>
      </c>
      <c r="R990" s="340">
        <v>30021.22741</v>
      </c>
    </row>
    <row r="991" spans="1:18" s="315" customFormat="1">
      <c r="A991" s="341"/>
      <c r="B991" s="336" t="s">
        <v>14</v>
      </c>
      <c r="C991" s="336" t="s">
        <v>255</v>
      </c>
      <c r="D991" s="336" t="s">
        <v>255</v>
      </c>
      <c r="E991" s="337">
        <v>84</v>
      </c>
      <c r="F991" s="338">
        <v>0</v>
      </c>
      <c r="G991" s="339">
        <v>0</v>
      </c>
      <c r="H991" s="339">
        <v>0</v>
      </c>
      <c r="I991" s="339">
        <v>409.96395000000001</v>
      </c>
      <c r="J991" s="339">
        <v>0.40912999999999999</v>
      </c>
      <c r="K991" s="339">
        <v>410.37308000000002</v>
      </c>
      <c r="L991" s="339">
        <v>39.59675</v>
      </c>
      <c r="M991" s="339">
        <v>0</v>
      </c>
      <c r="N991" s="339">
        <v>39.59675</v>
      </c>
      <c r="O991" s="339">
        <v>449.96983</v>
      </c>
      <c r="P991" s="339">
        <v>3690.45021</v>
      </c>
      <c r="Q991" s="339">
        <v>0</v>
      </c>
      <c r="R991" s="340">
        <v>3690.45021</v>
      </c>
    </row>
    <row r="992" spans="1:18" s="315" customFormat="1">
      <c r="A992" s="341"/>
      <c r="B992" s="341"/>
      <c r="C992" s="336" t="s">
        <v>258</v>
      </c>
      <c r="D992" s="336" t="s">
        <v>258</v>
      </c>
      <c r="E992" s="337">
        <v>35</v>
      </c>
      <c r="F992" s="338">
        <v>0</v>
      </c>
      <c r="G992" s="339">
        <v>0</v>
      </c>
      <c r="H992" s="339">
        <v>0</v>
      </c>
      <c r="I992" s="339">
        <v>24684.56221</v>
      </c>
      <c r="J992" s="339">
        <v>1694.2721999999999</v>
      </c>
      <c r="K992" s="339">
        <v>26378.834409999999</v>
      </c>
      <c r="L992" s="339">
        <v>24414.61652</v>
      </c>
      <c r="M992" s="339">
        <v>4031.0307200000002</v>
      </c>
      <c r="N992" s="339">
        <v>28445.647239999998</v>
      </c>
      <c r="O992" s="339">
        <v>54824.481650000002</v>
      </c>
      <c r="P992" s="339">
        <v>116091.73575000001</v>
      </c>
      <c r="Q992" s="339">
        <v>0</v>
      </c>
      <c r="R992" s="340">
        <v>116091.73575000001</v>
      </c>
    </row>
    <row r="993" spans="1:18" s="315" customFormat="1">
      <c r="A993" s="341"/>
      <c r="B993" s="341"/>
      <c r="C993" s="341"/>
      <c r="D993" s="341"/>
      <c r="E993" s="342">
        <v>47</v>
      </c>
      <c r="F993" s="343">
        <v>0</v>
      </c>
      <c r="G993" s="344">
        <v>0</v>
      </c>
      <c r="H993" s="344">
        <v>0</v>
      </c>
      <c r="I993" s="344">
        <v>10286.92092</v>
      </c>
      <c r="J993" s="344">
        <v>645.66496999999993</v>
      </c>
      <c r="K993" s="344">
        <v>10932.58589</v>
      </c>
      <c r="L993" s="344">
        <v>14763.156080000001</v>
      </c>
      <c r="M993" s="344">
        <v>1500.2495900000001</v>
      </c>
      <c r="N993" s="344">
        <v>16263.40567</v>
      </c>
      <c r="O993" s="344">
        <v>27195.991559999999</v>
      </c>
      <c r="P993" s="344">
        <v>40494.274290000001</v>
      </c>
      <c r="Q993" s="344">
        <v>0</v>
      </c>
      <c r="R993" s="345">
        <v>40494.274290000001</v>
      </c>
    </row>
    <row r="994" spans="1:18" s="315" customFormat="1">
      <c r="A994" s="341"/>
      <c r="B994" s="341"/>
      <c r="C994" s="336" t="s">
        <v>260</v>
      </c>
      <c r="D994" s="336" t="s">
        <v>260</v>
      </c>
      <c r="E994" s="337">
        <v>73</v>
      </c>
      <c r="F994" s="338">
        <v>0</v>
      </c>
      <c r="G994" s="339">
        <v>0</v>
      </c>
      <c r="H994" s="339">
        <v>0</v>
      </c>
      <c r="I994" s="339">
        <v>1436.20524</v>
      </c>
      <c r="J994" s="339">
        <v>89.51979</v>
      </c>
      <c r="K994" s="339">
        <v>1525.7250300000001</v>
      </c>
      <c r="L994" s="339">
        <v>2079.9351699999997</v>
      </c>
      <c r="M994" s="339">
        <v>520.33565999999996</v>
      </c>
      <c r="N994" s="339">
        <v>2600.2708299999999</v>
      </c>
      <c r="O994" s="339">
        <v>4125.99586</v>
      </c>
      <c r="P994" s="339">
        <v>5484.3147099999996</v>
      </c>
      <c r="Q994" s="339">
        <v>0</v>
      </c>
      <c r="R994" s="340">
        <v>5484.3147099999996</v>
      </c>
    </row>
    <row r="995" spans="1:18" s="315" customFormat="1">
      <c r="A995" s="341"/>
      <c r="B995" s="336" t="s">
        <v>15</v>
      </c>
      <c r="C995" s="336" t="s">
        <v>261</v>
      </c>
      <c r="D995" s="336" t="s">
        <v>261</v>
      </c>
      <c r="E995" s="337">
        <v>33</v>
      </c>
      <c r="F995" s="338">
        <v>0</v>
      </c>
      <c r="G995" s="339">
        <v>0</v>
      </c>
      <c r="H995" s="339">
        <v>0</v>
      </c>
      <c r="I995" s="339">
        <v>19318.69859</v>
      </c>
      <c r="J995" s="339">
        <v>1238.62573</v>
      </c>
      <c r="K995" s="339">
        <v>20557.32432</v>
      </c>
      <c r="L995" s="339">
        <v>20977.463010000003</v>
      </c>
      <c r="M995" s="339">
        <v>1736.1191000000001</v>
      </c>
      <c r="N995" s="339">
        <v>22713.582109999999</v>
      </c>
      <c r="O995" s="339">
        <v>43270.906430000003</v>
      </c>
      <c r="P995" s="339">
        <v>103083.4044</v>
      </c>
      <c r="Q995" s="339">
        <v>0</v>
      </c>
      <c r="R995" s="340">
        <v>103083.4044</v>
      </c>
    </row>
    <row r="996" spans="1:18" s="315" customFormat="1">
      <c r="A996" s="341"/>
      <c r="B996" s="341"/>
      <c r="C996" s="341"/>
      <c r="D996" s="341"/>
      <c r="E996" s="342">
        <v>138</v>
      </c>
      <c r="F996" s="343">
        <v>0</v>
      </c>
      <c r="G996" s="344">
        <v>0</v>
      </c>
      <c r="H996" s="344">
        <v>0</v>
      </c>
      <c r="I996" s="344">
        <v>97.05641</v>
      </c>
      <c r="J996" s="344">
        <v>5.9276899999999992</v>
      </c>
      <c r="K996" s="344">
        <v>102.98410000000001</v>
      </c>
      <c r="L996" s="344">
        <v>4.3010799999999998</v>
      </c>
      <c r="M996" s="344">
        <v>0</v>
      </c>
      <c r="N996" s="344">
        <v>4.3010799999999998</v>
      </c>
      <c r="O996" s="344">
        <v>107.28518</v>
      </c>
      <c r="P996" s="344">
        <v>0</v>
      </c>
      <c r="Q996" s="344">
        <v>0</v>
      </c>
      <c r="R996" s="345">
        <v>0</v>
      </c>
    </row>
    <row r="997" spans="1:18" s="315" customFormat="1">
      <c r="A997" s="341"/>
      <c r="B997" s="336" t="s">
        <v>16</v>
      </c>
      <c r="C997" s="336" t="s">
        <v>264</v>
      </c>
      <c r="D997" s="336" t="s">
        <v>267</v>
      </c>
      <c r="E997" s="337">
        <v>74</v>
      </c>
      <c r="F997" s="338">
        <v>0</v>
      </c>
      <c r="G997" s="339">
        <v>0</v>
      </c>
      <c r="H997" s="339">
        <v>0</v>
      </c>
      <c r="I997" s="339">
        <v>5722.5017600000001</v>
      </c>
      <c r="J997" s="339">
        <v>497.36404999999996</v>
      </c>
      <c r="K997" s="339">
        <v>6219.8658099999993</v>
      </c>
      <c r="L997" s="339">
        <v>3688.9142099999999</v>
      </c>
      <c r="M997" s="339">
        <v>233.11345</v>
      </c>
      <c r="N997" s="339">
        <v>3922.0276600000002</v>
      </c>
      <c r="O997" s="339">
        <v>10141.893470000001</v>
      </c>
      <c r="P997" s="339">
        <v>21299.446030000003</v>
      </c>
      <c r="Q997" s="339">
        <v>0</v>
      </c>
      <c r="R997" s="340">
        <v>21299.446030000003</v>
      </c>
    </row>
    <row r="998" spans="1:18" s="315" customFormat="1">
      <c r="A998" s="341"/>
      <c r="B998" s="341"/>
      <c r="C998" s="336" t="s">
        <v>269</v>
      </c>
      <c r="D998" s="336" t="s">
        <v>269</v>
      </c>
      <c r="E998" s="337">
        <v>119</v>
      </c>
      <c r="F998" s="338">
        <v>0</v>
      </c>
      <c r="G998" s="339">
        <v>0</v>
      </c>
      <c r="H998" s="339">
        <v>0</v>
      </c>
      <c r="I998" s="339">
        <v>1362.0400199999999</v>
      </c>
      <c r="J998" s="339">
        <v>0.60209000000000001</v>
      </c>
      <c r="K998" s="339">
        <v>1362.64211</v>
      </c>
      <c r="L998" s="339">
        <v>342.46022999999997</v>
      </c>
      <c r="M998" s="339">
        <v>0.95445000000000002</v>
      </c>
      <c r="N998" s="339">
        <v>343.41467999999998</v>
      </c>
      <c r="O998" s="339">
        <v>1706.0567900000001</v>
      </c>
      <c r="P998" s="339">
        <v>3858.4557300000001</v>
      </c>
      <c r="Q998" s="339">
        <v>0</v>
      </c>
      <c r="R998" s="340">
        <v>3858.4557300000001</v>
      </c>
    </row>
    <row r="999" spans="1:18" s="315" customFormat="1">
      <c r="A999" s="341"/>
      <c r="B999" s="341"/>
      <c r="C999" s="336" t="s">
        <v>271</v>
      </c>
      <c r="D999" s="336" t="s">
        <v>272</v>
      </c>
      <c r="E999" s="337">
        <v>83</v>
      </c>
      <c r="F999" s="338">
        <v>0</v>
      </c>
      <c r="G999" s="339">
        <v>0</v>
      </c>
      <c r="H999" s="339">
        <v>0</v>
      </c>
      <c r="I999" s="339">
        <v>4366.7009100000005</v>
      </c>
      <c r="J999" s="339">
        <v>128.86951999999999</v>
      </c>
      <c r="K999" s="339">
        <v>4495.5704299999998</v>
      </c>
      <c r="L999" s="339">
        <v>3561.37556</v>
      </c>
      <c r="M999" s="339">
        <v>181.92885000000001</v>
      </c>
      <c r="N999" s="339">
        <v>3743.3044100000002</v>
      </c>
      <c r="O999" s="339">
        <v>8238.8748400000004</v>
      </c>
      <c r="P999" s="339">
        <v>10732.809369999999</v>
      </c>
      <c r="Q999" s="339">
        <v>0</v>
      </c>
      <c r="R999" s="340">
        <v>10732.809369999999</v>
      </c>
    </row>
    <row r="1000" spans="1:18" s="315" customFormat="1">
      <c r="A1000" s="341"/>
      <c r="B1000" s="341"/>
      <c r="C1000" s="336" t="s">
        <v>16</v>
      </c>
      <c r="D1000" s="336" t="s">
        <v>273</v>
      </c>
      <c r="E1000" s="337">
        <v>132</v>
      </c>
      <c r="F1000" s="338">
        <v>0</v>
      </c>
      <c r="G1000" s="339">
        <v>0</v>
      </c>
      <c r="H1000" s="339">
        <v>0</v>
      </c>
      <c r="I1000" s="339">
        <v>25723.445239999997</v>
      </c>
      <c r="J1000" s="339">
        <v>1416.6271100000001</v>
      </c>
      <c r="K1000" s="339">
        <v>27140.072350000002</v>
      </c>
      <c r="L1000" s="339">
        <v>24931.58078</v>
      </c>
      <c r="M1000" s="339">
        <v>5300.3701300000002</v>
      </c>
      <c r="N1000" s="339">
        <v>30231.95091</v>
      </c>
      <c r="O1000" s="339">
        <v>57372.023259999994</v>
      </c>
      <c r="P1000" s="339">
        <v>29133.160680000001</v>
      </c>
      <c r="Q1000" s="339">
        <v>0</v>
      </c>
      <c r="R1000" s="340">
        <v>29133.160680000001</v>
      </c>
    </row>
    <row r="1001" spans="1:18" s="315" customFormat="1">
      <c r="A1001" s="341"/>
      <c r="B1001" s="341"/>
      <c r="C1001" s="341"/>
      <c r="D1001" s="336" t="s">
        <v>75</v>
      </c>
      <c r="E1001" s="337">
        <v>133</v>
      </c>
      <c r="F1001" s="338">
        <v>0</v>
      </c>
      <c r="G1001" s="339">
        <v>0</v>
      </c>
      <c r="H1001" s="339">
        <v>0</v>
      </c>
      <c r="I1001" s="339">
        <v>35689.553919999998</v>
      </c>
      <c r="J1001" s="339">
        <v>1831.8894499999999</v>
      </c>
      <c r="K1001" s="339">
        <v>37521.443370000001</v>
      </c>
      <c r="L1001" s="339">
        <v>32509.923440000002</v>
      </c>
      <c r="M1001" s="339">
        <v>3691.5992000000001</v>
      </c>
      <c r="N1001" s="339">
        <v>36201.522640000003</v>
      </c>
      <c r="O1001" s="339">
        <v>73722.966010000004</v>
      </c>
      <c r="P1001" s="339">
        <v>43581.102200000001</v>
      </c>
      <c r="Q1001" s="339">
        <v>0</v>
      </c>
      <c r="R1001" s="340">
        <v>43581.102200000001</v>
      </c>
    </row>
    <row r="1002" spans="1:18" s="315" customFormat="1">
      <c r="A1002" s="341"/>
      <c r="B1002" s="341"/>
      <c r="C1002" s="341"/>
      <c r="D1002" s="336" t="s">
        <v>274</v>
      </c>
      <c r="E1002" s="337">
        <v>82</v>
      </c>
      <c r="F1002" s="338">
        <v>0</v>
      </c>
      <c r="G1002" s="339">
        <v>0</v>
      </c>
      <c r="H1002" s="339">
        <v>0</v>
      </c>
      <c r="I1002" s="339">
        <v>23497.943589999999</v>
      </c>
      <c r="J1002" s="339">
        <v>2421.6085499999999</v>
      </c>
      <c r="K1002" s="339">
        <v>25919.55214</v>
      </c>
      <c r="L1002" s="339">
        <v>28728.018339999999</v>
      </c>
      <c r="M1002" s="339">
        <v>5807.7690499999999</v>
      </c>
      <c r="N1002" s="339">
        <v>34535.787389999998</v>
      </c>
      <c r="O1002" s="339">
        <v>60455.339530000005</v>
      </c>
      <c r="P1002" s="339">
        <v>17546.47797</v>
      </c>
      <c r="Q1002" s="339">
        <v>0</v>
      </c>
      <c r="R1002" s="340">
        <v>17546.47797</v>
      </c>
    </row>
    <row r="1003" spans="1:18" s="315" customFormat="1">
      <c r="A1003" s="341"/>
      <c r="B1003" s="341"/>
      <c r="C1003" s="341"/>
      <c r="D1003" s="336" t="s">
        <v>80</v>
      </c>
      <c r="E1003" s="337">
        <v>118</v>
      </c>
      <c r="F1003" s="338">
        <v>0</v>
      </c>
      <c r="G1003" s="339">
        <v>0</v>
      </c>
      <c r="H1003" s="339">
        <v>0</v>
      </c>
      <c r="I1003" s="339">
        <v>9324.2452200000007</v>
      </c>
      <c r="J1003" s="339">
        <v>1041.71064</v>
      </c>
      <c r="K1003" s="339">
        <v>10365.95586</v>
      </c>
      <c r="L1003" s="339">
        <v>9905.8593800000017</v>
      </c>
      <c r="M1003" s="339">
        <v>4134.9667799999997</v>
      </c>
      <c r="N1003" s="339">
        <v>14040.826160000001</v>
      </c>
      <c r="O1003" s="339">
        <v>24406.782019999999</v>
      </c>
      <c r="P1003" s="339">
        <v>6482.1595599999991</v>
      </c>
      <c r="Q1003" s="339">
        <v>0</v>
      </c>
      <c r="R1003" s="340">
        <v>6482.1595599999991</v>
      </c>
    </row>
    <row r="1004" spans="1:18" s="315" customFormat="1">
      <c r="A1004" s="341"/>
      <c r="B1004" s="341"/>
      <c r="C1004" s="341"/>
      <c r="D1004" s="336" t="s">
        <v>16</v>
      </c>
      <c r="E1004" s="337">
        <v>44</v>
      </c>
      <c r="F1004" s="338">
        <v>0</v>
      </c>
      <c r="G1004" s="339">
        <v>0</v>
      </c>
      <c r="H1004" s="339">
        <v>0</v>
      </c>
      <c r="I1004" s="339">
        <v>27163.770379999998</v>
      </c>
      <c r="J1004" s="339">
        <v>1391.20128</v>
      </c>
      <c r="K1004" s="339">
        <v>28554.971659999999</v>
      </c>
      <c r="L1004" s="339">
        <v>27364.66604</v>
      </c>
      <c r="M1004" s="339">
        <v>3482.8278399999999</v>
      </c>
      <c r="N1004" s="339">
        <v>30847.493879999998</v>
      </c>
      <c r="O1004" s="339">
        <v>59402.465539999997</v>
      </c>
      <c r="P1004" s="339">
        <v>73886.055349999995</v>
      </c>
      <c r="Q1004" s="339">
        <v>0</v>
      </c>
      <c r="R1004" s="340">
        <v>73886.055349999995</v>
      </c>
    </row>
    <row r="1005" spans="1:18" s="315" customFormat="1">
      <c r="A1005" s="341"/>
      <c r="B1005" s="341"/>
      <c r="C1005" s="341"/>
      <c r="D1005" s="341"/>
      <c r="E1005" s="342">
        <v>116</v>
      </c>
      <c r="F1005" s="343">
        <v>0</v>
      </c>
      <c r="G1005" s="344">
        <v>0</v>
      </c>
      <c r="H1005" s="344">
        <v>0</v>
      </c>
      <c r="I1005" s="344">
        <v>24009.530579999999</v>
      </c>
      <c r="J1005" s="344">
        <v>2100.3775699999997</v>
      </c>
      <c r="K1005" s="344">
        <v>26109.908149999999</v>
      </c>
      <c r="L1005" s="344">
        <v>24535.47279</v>
      </c>
      <c r="M1005" s="344">
        <v>2472.2406599999999</v>
      </c>
      <c r="N1005" s="344">
        <v>27007.713449999999</v>
      </c>
      <c r="O1005" s="344">
        <v>53117.621599999999</v>
      </c>
      <c r="P1005" s="344">
        <v>34525.696179999999</v>
      </c>
      <c r="Q1005" s="344">
        <v>0</v>
      </c>
      <c r="R1005" s="345">
        <v>34525.696179999999</v>
      </c>
    </row>
    <row r="1006" spans="1:18" s="315" customFormat="1">
      <c r="A1006" s="341"/>
      <c r="B1006" s="341"/>
      <c r="C1006" s="341"/>
      <c r="D1006" s="336" t="s">
        <v>62</v>
      </c>
      <c r="E1006" s="337">
        <v>17</v>
      </c>
      <c r="F1006" s="338">
        <v>0</v>
      </c>
      <c r="G1006" s="339">
        <v>0</v>
      </c>
      <c r="H1006" s="339">
        <v>0</v>
      </c>
      <c r="I1006" s="339">
        <v>37180.413340000006</v>
      </c>
      <c r="J1006" s="339">
        <v>3603.6738500000001</v>
      </c>
      <c r="K1006" s="339">
        <v>40784.087189999998</v>
      </c>
      <c r="L1006" s="339">
        <v>37938.64776</v>
      </c>
      <c r="M1006" s="339">
        <v>6674.9019000000008</v>
      </c>
      <c r="N1006" s="339">
        <v>44613.549659999997</v>
      </c>
      <c r="O1006" s="339">
        <v>85397.636849999995</v>
      </c>
      <c r="P1006" s="339">
        <v>36826.756399999998</v>
      </c>
      <c r="Q1006" s="339">
        <v>0</v>
      </c>
      <c r="R1006" s="340">
        <v>36826.756399999998</v>
      </c>
    </row>
    <row r="1007" spans="1:18" s="315" customFormat="1">
      <c r="A1007" s="341"/>
      <c r="B1007" s="341"/>
      <c r="C1007" s="341"/>
      <c r="D1007" s="341"/>
      <c r="E1007" s="342">
        <v>126</v>
      </c>
      <c r="F1007" s="343">
        <v>0</v>
      </c>
      <c r="G1007" s="344">
        <v>0</v>
      </c>
      <c r="H1007" s="344">
        <v>0</v>
      </c>
      <c r="I1007" s="344">
        <v>15176.97545</v>
      </c>
      <c r="J1007" s="344">
        <v>1367.8626999999999</v>
      </c>
      <c r="K1007" s="344">
        <v>16544.83815</v>
      </c>
      <c r="L1007" s="344">
        <v>15353.757960000001</v>
      </c>
      <c r="M1007" s="344">
        <v>2964.1855599999999</v>
      </c>
      <c r="N1007" s="344">
        <v>18317.943520000001</v>
      </c>
      <c r="O1007" s="344">
        <v>34862.781670000004</v>
      </c>
      <c r="P1007" s="344">
        <v>6972.3671799999993</v>
      </c>
      <c r="Q1007" s="344">
        <v>0</v>
      </c>
      <c r="R1007" s="345">
        <v>6972.3671799999993</v>
      </c>
    </row>
    <row r="1008" spans="1:18" s="315" customFormat="1">
      <c r="A1008" s="341"/>
      <c r="B1008" s="341"/>
      <c r="C1008" s="341"/>
      <c r="D1008" s="336" t="s">
        <v>84</v>
      </c>
      <c r="E1008" s="337">
        <v>49</v>
      </c>
      <c r="F1008" s="338">
        <v>0</v>
      </c>
      <c r="G1008" s="339">
        <v>0</v>
      </c>
      <c r="H1008" s="339">
        <v>0</v>
      </c>
      <c r="I1008" s="339">
        <v>11529.98216</v>
      </c>
      <c r="J1008" s="339">
        <v>449.42667999999998</v>
      </c>
      <c r="K1008" s="339">
        <v>11979.40884</v>
      </c>
      <c r="L1008" s="339">
        <v>9750.0879999999997</v>
      </c>
      <c r="M1008" s="339">
        <v>1184.0738000000001</v>
      </c>
      <c r="N1008" s="339">
        <v>10934.1618</v>
      </c>
      <c r="O1008" s="339">
        <v>22913.570640000002</v>
      </c>
      <c r="P1008" s="339">
        <v>22228.099690000003</v>
      </c>
      <c r="Q1008" s="339">
        <v>0</v>
      </c>
      <c r="R1008" s="340">
        <v>22228.099690000003</v>
      </c>
    </row>
    <row r="1009" spans="1:18" s="315" customFormat="1">
      <c r="A1009" s="341"/>
      <c r="B1009" s="341"/>
      <c r="C1009" s="341"/>
      <c r="D1009" s="336" t="s">
        <v>69</v>
      </c>
      <c r="E1009" s="337">
        <v>1</v>
      </c>
      <c r="F1009" s="338">
        <v>0</v>
      </c>
      <c r="G1009" s="339">
        <v>0</v>
      </c>
      <c r="H1009" s="339">
        <v>0</v>
      </c>
      <c r="I1009" s="339">
        <v>352504.91369000002</v>
      </c>
      <c r="J1009" s="339">
        <v>25160.775949999999</v>
      </c>
      <c r="K1009" s="339">
        <v>377665.68964</v>
      </c>
      <c r="L1009" s="339">
        <v>1174536.8148399999</v>
      </c>
      <c r="M1009" s="339">
        <v>157173.04653999998</v>
      </c>
      <c r="N1009" s="339">
        <v>1331709.8613800001</v>
      </c>
      <c r="O1009" s="339">
        <v>1709375.5510199999</v>
      </c>
      <c r="P1009" s="339">
        <v>1888833.6492699999</v>
      </c>
      <c r="Q1009" s="339">
        <v>0</v>
      </c>
      <c r="R1009" s="340">
        <v>1888833.6492699999</v>
      </c>
    </row>
    <row r="1010" spans="1:18" s="315" customFormat="1">
      <c r="A1010" s="341"/>
      <c r="B1010" s="341"/>
      <c r="C1010" s="341"/>
      <c r="D1010" s="336" t="s">
        <v>65</v>
      </c>
      <c r="E1010" s="337">
        <v>2</v>
      </c>
      <c r="F1010" s="338">
        <v>0</v>
      </c>
      <c r="G1010" s="339">
        <v>0</v>
      </c>
      <c r="H1010" s="339">
        <v>0</v>
      </c>
      <c r="I1010" s="339">
        <v>78626.49755</v>
      </c>
      <c r="J1010" s="339">
        <v>5278.1591900000003</v>
      </c>
      <c r="K1010" s="339">
        <v>83904.656739999991</v>
      </c>
      <c r="L1010" s="339">
        <v>66019.904179999998</v>
      </c>
      <c r="M1010" s="339">
        <v>10701.08208</v>
      </c>
      <c r="N1010" s="339">
        <v>76720.986260000005</v>
      </c>
      <c r="O1010" s="339">
        <v>160625.64300000001</v>
      </c>
      <c r="P1010" s="339">
        <v>87075.335420000003</v>
      </c>
      <c r="Q1010" s="339">
        <v>0</v>
      </c>
      <c r="R1010" s="340">
        <v>87075.335420000003</v>
      </c>
    </row>
    <row r="1011" spans="1:18" s="315" customFormat="1">
      <c r="A1011" s="341"/>
      <c r="B1011" s="341"/>
      <c r="C1011" s="341"/>
      <c r="D1011" s="336" t="s">
        <v>66</v>
      </c>
      <c r="E1011" s="337">
        <v>117</v>
      </c>
      <c r="F1011" s="338">
        <v>0</v>
      </c>
      <c r="G1011" s="339">
        <v>0</v>
      </c>
      <c r="H1011" s="339">
        <v>0</v>
      </c>
      <c r="I1011" s="339">
        <v>18021.391379999997</v>
      </c>
      <c r="J1011" s="339">
        <v>838.23248999999998</v>
      </c>
      <c r="K1011" s="339">
        <v>18859.623869999999</v>
      </c>
      <c r="L1011" s="339">
        <v>20684.237079999999</v>
      </c>
      <c r="M1011" s="339">
        <v>1834.0920599999999</v>
      </c>
      <c r="N1011" s="339">
        <v>22518.329140000002</v>
      </c>
      <c r="O1011" s="339">
        <v>41377.953009999997</v>
      </c>
      <c r="P1011" s="339">
        <v>30247.69615</v>
      </c>
      <c r="Q1011" s="339">
        <v>0</v>
      </c>
      <c r="R1011" s="340">
        <v>30247.69615</v>
      </c>
    </row>
    <row r="1012" spans="1:18" s="315" customFormat="1">
      <c r="A1012" s="341"/>
      <c r="B1012" s="341"/>
      <c r="C1012" s="341"/>
      <c r="D1012" s="336" t="s">
        <v>86</v>
      </c>
      <c r="E1012" s="337">
        <v>22</v>
      </c>
      <c r="F1012" s="338">
        <v>0</v>
      </c>
      <c r="G1012" s="339">
        <v>0</v>
      </c>
      <c r="H1012" s="339">
        <v>0</v>
      </c>
      <c r="I1012" s="339">
        <v>37163.71054</v>
      </c>
      <c r="J1012" s="339">
        <v>2066.8850299999999</v>
      </c>
      <c r="K1012" s="339">
        <v>39230.595569999998</v>
      </c>
      <c r="L1012" s="339">
        <v>40309.805659999998</v>
      </c>
      <c r="M1012" s="339">
        <v>5724.4297200000001</v>
      </c>
      <c r="N1012" s="339">
        <v>46034.235380000006</v>
      </c>
      <c r="O1012" s="339">
        <v>85264.830950000003</v>
      </c>
      <c r="P1012" s="339">
        <v>62201.136869999995</v>
      </c>
      <c r="Q1012" s="339">
        <v>0</v>
      </c>
      <c r="R1012" s="340">
        <v>62201.136869999995</v>
      </c>
    </row>
    <row r="1013" spans="1:18" s="315" customFormat="1">
      <c r="A1013" s="341"/>
      <c r="B1013" s="341"/>
      <c r="C1013" s="341"/>
      <c r="D1013" s="341"/>
      <c r="E1013" s="342">
        <v>120</v>
      </c>
      <c r="F1013" s="343">
        <v>0</v>
      </c>
      <c r="G1013" s="344">
        <v>0</v>
      </c>
      <c r="H1013" s="344">
        <v>0</v>
      </c>
      <c r="I1013" s="344">
        <v>32800.140489999998</v>
      </c>
      <c r="J1013" s="344">
        <v>2283.47858</v>
      </c>
      <c r="K1013" s="344">
        <v>35083.619070000001</v>
      </c>
      <c r="L1013" s="344">
        <v>43224.619869999995</v>
      </c>
      <c r="M1013" s="344">
        <v>4031.3928100000003</v>
      </c>
      <c r="N1013" s="344">
        <v>47256.01268</v>
      </c>
      <c r="O1013" s="344">
        <v>82339.63175</v>
      </c>
      <c r="P1013" s="344">
        <v>59663.830580000002</v>
      </c>
      <c r="Q1013" s="344">
        <v>0</v>
      </c>
      <c r="R1013" s="345">
        <v>59663.830580000002</v>
      </c>
    </row>
    <row r="1014" spans="1:18" s="315" customFormat="1">
      <c r="A1014" s="341"/>
      <c r="B1014" s="341"/>
      <c r="C1014" s="341"/>
      <c r="D1014" s="336" t="s">
        <v>70</v>
      </c>
      <c r="E1014" s="337">
        <v>31</v>
      </c>
      <c r="F1014" s="338">
        <v>0</v>
      </c>
      <c r="G1014" s="339">
        <v>0</v>
      </c>
      <c r="H1014" s="339">
        <v>0</v>
      </c>
      <c r="I1014" s="339">
        <v>39884.381890000004</v>
      </c>
      <c r="J1014" s="339">
        <v>4506.4471900000008</v>
      </c>
      <c r="K1014" s="339">
        <v>44390.829079999996</v>
      </c>
      <c r="L1014" s="339">
        <v>58624.838729999996</v>
      </c>
      <c r="M1014" s="339">
        <v>9270.2125299999989</v>
      </c>
      <c r="N1014" s="339">
        <v>67895.051260000007</v>
      </c>
      <c r="O1014" s="339">
        <v>112285.88034</v>
      </c>
      <c r="P1014" s="339">
        <v>38995.861490000003</v>
      </c>
      <c r="Q1014" s="339">
        <v>0</v>
      </c>
      <c r="R1014" s="340">
        <v>38995.861490000003</v>
      </c>
    </row>
    <row r="1015" spans="1:18" s="315" customFormat="1">
      <c r="A1015" s="341"/>
      <c r="B1015" s="341"/>
      <c r="C1015" s="341"/>
      <c r="D1015" s="341"/>
      <c r="E1015" s="342">
        <v>129</v>
      </c>
      <c r="F1015" s="343">
        <v>0</v>
      </c>
      <c r="G1015" s="344">
        <v>0</v>
      </c>
      <c r="H1015" s="344">
        <v>0</v>
      </c>
      <c r="I1015" s="344">
        <v>55735.571929999998</v>
      </c>
      <c r="J1015" s="344">
        <v>4911.6124800000007</v>
      </c>
      <c r="K1015" s="344">
        <v>60647.184409999994</v>
      </c>
      <c r="L1015" s="344">
        <v>80804.425199999998</v>
      </c>
      <c r="M1015" s="344">
        <v>13406.840269999999</v>
      </c>
      <c r="N1015" s="344">
        <v>94211.265469999998</v>
      </c>
      <c r="O1015" s="344">
        <v>154858.44988</v>
      </c>
      <c r="P1015" s="344">
        <v>96815.390150000007</v>
      </c>
      <c r="Q1015" s="344">
        <v>0</v>
      </c>
      <c r="R1015" s="345">
        <v>96815.390150000007</v>
      </c>
    </row>
    <row r="1016" spans="1:18" s="315" customFormat="1">
      <c r="A1016" s="341"/>
      <c r="B1016" s="341"/>
      <c r="C1016" s="341"/>
      <c r="D1016" s="336" t="s">
        <v>85</v>
      </c>
      <c r="E1016" s="337">
        <v>67</v>
      </c>
      <c r="F1016" s="338">
        <v>0</v>
      </c>
      <c r="G1016" s="339">
        <v>0</v>
      </c>
      <c r="H1016" s="339">
        <v>0</v>
      </c>
      <c r="I1016" s="339">
        <v>36984.64215</v>
      </c>
      <c r="J1016" s="339">
        <v>2965.4344000000001</v>
      </c>
      <c r="K1016" s="339">
        <v>39950.076549999998</v>
      </c>
      <c r="L1016" s="339">
        <v>36865.632389999999</v>
      </c>
      <c r="M1016" s="339">
        <v>3924.6378199999999</v>
      </c>
      <c r="N1016" s="339">
        <v>40790.270210000002</v>
      </c>
      <c r="O1016" s="339">
        <v>80740.34676</v>
      </c>
      <c r="P1016" s="339">
        <v>56051.410880000003</v>
      </c>
      <c r="Q1016" s="339">
        <v>0</v>
      </c>
      <c r="R1016" s="340">
        <v>56051.410880000003</v>
      </c>
    </row>
    <row r="1017" spans="1:18" s="315" customFormat="1">
      <c r="A1017" s="341"/>
      <c r="B1017" s="341"/>
      <c r="C1017" s="341"/>
      <c r="D1017" s="336" t="s">
        <v>71</v>
      </c>
      <c r="E1017" s="337">
        <v>4</v>
      </c>
      <c r="F1017" s="338">
        <v>0</v>
      </c>
      <c r="G1017" s="339">
        <v>0</v>
      </c>
      <c r="H1017" s="339">
        <v>0</v>
      </c>
      <c r="I1017" s="339">
        <v>65372.812140000002</v>
      </c>
      <c r="J1017" s="339">
        <v>5118.4974699999993</v>
      </c>
      <c r="K1017" s="339">
        <v>70491.309609999997</v>
      </c>
      <c r="L1017" s="339">
        <v>89681.21269</v>
      </c>
      <c r="M1017" s="339">
        <v>13947.574070000001</v>
      </c>
      <c r="N1017" s="339">
        <v>103628.78676</v>
      </c>
      <c r="O1017" s="339">
        <v>174120.09637000001</v>
      </c>
      <c r="P1017" s="339">
        <v>108831.05409000001</v>
      </c>
      <c r="Q1017" s="339">
        <v>0</v>
      </c>
      <c r="R1017" s="340">
        <v>108831.05409000001</v>
      </c>
    </row>
    <row r="1018" spans="1:18" s="315" customFormat="1">
      <c r="A1018" s="341"/>
      <c r="B1018" s="341"/>
      <c r="C1018" s="341"/>
      <c r="D1018" s="336" t="s">
        <v>279</v>
      </c>
      <c r="E1018" s="337">
        <v>46</v>
      </c>
      <c r="F1018" s="338">
        <v>0</v>
      </c>
      <c r="G1018" s="339">
        <v>0</v>
      </c>
      <c r="H1018" s="339">
        <v>0</v>
      </c>
      <c r="I1018" s="339">
        <v>10544.22942</v>
      </c>
      <c r="J1018" s="339">
        <v>713.41575999999998</v>
      </c>
      <c r="K1018" s="339">
        <v>11257.64518</v>
      </c>
      <c r="L1018" s="339">
        <v>11614.461130000002</v>
      </c>
      <c r="M1018" s="339">
        <v>710.04651999999999</v>
      </c>
      <c r="N1018" s="339">
        <v>12324.50765</v>
      </c>
      <c r="O1018" s="339">
        <v>23582.152829999999</v>
      </c>
      <c r="P1018" s="339">
        <v>23951.815160000002</v>
      </c>
      <c r="Q1018" s="339">
        <v>0</v>
      </c>
      <c r="R1018" s="340">
        <v>23951.815160000002</v>
      </c>
    </row>
    <row r="1019" spans="1:18" s="315" customFormat="1">
      <c r="A1019" s="341"/>
      <c r="B1019" s="341"/>
      <c r="C1019" s="341"/>
      <c r="D1019" s="336" t="s">
        <v>79</v>
      </c>
      <c r="E1019" s="337">
        <v>14</v>
      </c>
      <c r="F1019" s="338">
        <v>0</v>
      </c>
      <c r="G1019" s="339">
        <v>0</v>
      </c>
      <c r="H1019" s="339">
        <v>0</v>
      </c>
      <c r="I1019" s="339">
        <v>23481.100420000002</v>
      </c>
      <c r="J1019" s="339">
        <v>1028.9799399999999</v>
      </c>
      <c r="K1019" s="339">
        <v>24510.08036</v>
      </c>
      <c r="L1019" s="339">
        <v>20824.094659999999</v>
      </c>
      <c r="M1019" s="339">
        <v>1783.2356399999999</v>
      </c>
      <c r="N1019" s="339">
        <v>22607.330300000001</v>
      </c>
      <c r="O1019" s="339">
        <v>47117.410659999994</v>
      </c>
      <c r="P1019" s="339">
        <v>76927.622480000005</v>
      </c>
      <c r="Q1019" s="339">
        <v>0</v>
      </c>
      <c r="R1019" s="340">
        <v>76927.622480000005</v>
      </c>
    </row>
    <row r="1020" spans="1:18" s="315" customFormat="1">
      <c r="A1020" s="341"/>
      <c r="B1020" s="341"/>
      <c r="C1020" s="341"/>
      <c r="D1020" s="341"/>
      <c r="E1020" s="342">
        <v>23</v>
      </c>
      <c r="F1020" s="343">
        <v>0</v>
      </c>
      <c r="G1020" s="344">
        <v>0</v>
      </c>
      <c r="H1020" s="344">
        <v>0</v>
      </c>
      <c r="I1020" s="344">
        <v>65839.978600000002</v>
      </c>
      <c r="J1020" s="344">
        <v>5987.6691300000002</v>
      </c>
      <c r="K1020" s="344">
        <v>71827.647729999997</v>
      </c>
      <c r="L1020" s="344">
        <v>69287.68084999999</v>
      </c>
      <c r="M1020" s="344">
        <v>9983.97732</v>
      </c>
      <c r="N1020" s="344">
        <v>79271.658169999995</v>
      </c>
      <c r="O1020" s="344">
        <v>151099.30590000001</v>
      </c>
      <c r="P1020" s="344">
        <v>68742.576939999999</v>
      </c>
      <c r="Q1020" s="344">
        <v>0</v>
      </c>
      <c r="R1020" s="345">
        <v>68742.576939999999</v>
      </c>
    </row>
    <row r="1021" spans="1:18" s="315" customFormat="1">
      <c r="A1021" s="341"/>
      <c r="B1021" s="341"/>
      <c r="C1021" s="341"/>
      <c r="D1021" s="341"/>
      <c r="E1021" s="342">
        <v>71</v>
      </c>
      <c r="F1021" s="343">
        <v>0</v>
      </c>
      <c r="G1021" s="344">
        <v>0</v>
      </c>
      <c r="H1021" s="344">
        <v>0</v>
      </c>
      <c r="I1021" s="344">
        <v>39906.229340000005</v>
      </c>
      <c r="J1021" s="344">
        <v>4597.1587399999999</v>
      </c>
      <c r="K1021" s="344">
        <v>44503.388079999997</v>
      </c>
      <c r="L1021" s="344">
        <v>55908.537429999997</v>
      </c>
      <c r="M1021" s="344">
        <v>7990.1956900000005</v>
      </c>
      <c r="N1021" s="344">
        <v>63898.733119999997</v>
      </c>
      <c r="O1021" s="344">
        <v>108402.12120000001</v>
      </c>
      <c r="P1021" s="344">
        <v>57444.479869999996</v>
      </c>
      <c r="Q1021" s="344">
        <v>0</v>
      </c>
      <c r="R1021" s="345">
        <v>57444.479869999996</v>
      </c>
    </row>
    <row r="1022" spans="1:18" s="315" customFormat="1">
      <c r="A1022" s="341"/>
      <c r="B1022" s="341"/>
      <c r="C1022" s="341"/>
      <c r="D1022" s="336" t="s">
        <v>56</v>
      </c>
      <c r="E1022" s="337">
        <v>32</v>
      </c>
      <c r="F1022" s="338">
        <v>0</v>
      </c>
      <c r="G1022" s="339">
        <v>0</v>
      </c>
      <c r="H1022" s="339">
        <v>0</v>
      </c>
      <c r="I1022" s="339">
        <v>20547.347610000001</v>
      </c>
      <c r="J1022" s="339">
        <v>1384.7663700000001</v>
      </c>
      <c r="K1022" s="339">
        <v>21932.113980000002</v>
      </c>
      <c r="L1022" s="339">
        <v>22548.338390000001</v>
      </c>
      <c r="M1022" s="339">
        <v>2041.87906</v>
      </c>
      <c r="N1022" s="339">
        <v>24590.21745</v>
      </c>
      <c r="O1022" s="339">
        <v>46522.331429999998</v>
      </c>
      <c r="P1022" s="339">
        <v>20982.551760000002</v>
      </c>
      <c r="Q1022" s="339">
        <v>0</v>
      </c>
      <c r="R1022" s="340">
        <v>20982.551760000002</v>
      </c>
    </row>
    <row r="1023" spans="1:18" s="315" customFormat="1">
      <c r="A1023" s="341"/>
      <c r="B1023" s="341"/>
      <c r="C1023" s="341"/>
      <c r="D1023" s="336" t="s">
        <v>78</v>
      </c>
      <c r="E1023" s="337">
        <v>45</v>
      </c>
      <c r="F1023" s="338">
        <v>0</v>
      </c>
      <c r="G1023" s="339">
        <v>0</v>
      </c>
      <c r="H1023" s="339">
        <v>0</v>
      </c>
      <c r="I1023" s="339">
        <v>9387.4169700000002</v>
      </c>
      <c r="J1023" s="339">
        <v>431.46115000000003</v>
      </c>
      <c r="K1023" s="339">
        <v>9818.8781199999994</v>
      </c>
      <c r="L1023" s="339">
        <v>8323.196179999999</v>
      </c>
      <c r="M1023" s="339">
        <v>844.52193</v>
      </c>
      <c r="N1023" s="339">
        <v>9167.7181099999998</v>
      </c>
      <c r="O1023" s="339">
        <v>18986.596229999999</v>
      </c>
      <c r="P1023" s="339">
        <v>15586.466930000001</v>
      </c>
      <c r="Q1023" s="339">
        <v>0</v>
      </c>
      <c r="R1023" s="340">
        <v>15586.466930000001</v>
      </c>
    </row>
    <row r="1024" spans="1:18" s="315" customFormat="1">
      <c r="A1024" s="341"/>
      <c r="B1024" s="341"/>
      <c r="C1024" s="341"/>
      <c r="D1024" s="336" t="s">
        <v>72</v>
      </c>
      <c r="E1024" s="337">
        <v>55</v>
      </c>
      <c r="F1024" s="338">
        <v>0</v>
      </c>
      <c r="G1024" s="339">
        <v>0</v>
      </c>
      <c r="H1024" s="339">
        <v>0</v>
      </c>
      <c r="I1024" s="339">
        <v>66124.521359999999</v>
      </c>
      <c r="J1024" s="339">
        <v>4851.3946399999995</v>
      </c>
      <c r="K1024" s="339">
        <v>70975.915999999997</v>
      </c>
      <c r="L1024" s="339">
        <v>59899.086350000005</v>
      </c>
      <c r="M1024" s="339">
        <v>10179.190759999999</v>
      </c>
      <c r="N1024" s="339">
        <v>70078.277109999995</v>
      </c>
      <c r="O1024" s="339">
        <v>141054.19311000002</v>
      </c>
      <c r="P1024" s="339">
        <v>57938.449850000005</v>
      </c>
      <c r="Q1024" s="339">
        <v>0</v>
      </c>
      <c r="R1024" s="340">
        <v>57938.449850000005</v>
      </c>
    </row>
    <row r="1025" spans="1:18" s="315" customFormat="1">
      <c r="A1025" s="341"/>
      <c r="B1025" s="341"/>
      <c r="C1025" s="341"/>
      <c r="D1025" s="336" t="s">
        <v>89</v>
      </c>
      <c r="E1025" s="337">
        <v>135</v>
      </c>
      <c r="F1025" s="338">
        <v>0</v>
      </c>
      <c r="G1025" s="339">
        <v>0</v>
      </c>
      <c r="H1025" s="339">
        <v>0</v>
      </c>
      <c r="I1025" s="339">
        <v>2818.74791</v>
      </c>
      <c r="J1025" s="339">
        <v>28.913640000000001</v>
      </c>
      <c r="K1025" s="339">
        <v>2847.6615499999998</v>
      </c>
      <c r="L1025" s="339">
        <v>216.39807999999999</v>
      </c>
      <c r="M1025" s="339">
        <v>17.07</v>
      </c>
      <c r="N1025" s="339">
        <v>233.46807999999999</v>
      </c>
      <c r="O1025" s="339">
        <v>3081.1296299999999</v>
      </c>
      <c r="P1025" s="339">
        <v>1517.76722</v>
      </c>
      <c r="Q1025" s="339">
        <v>0</v>
      </c>
      <c r="R1025" s="340">
        <v>1517.76722</v>
      </c>
    </row>
    <row r="1026" spans="1:18" s="315" customFormat="1">
      <c r="A1026" s="341"/>
      <c r="B1026" s="336" t="s">
        <v>17</v>
      </c>
      <c r="C1026" s="336" t="s">
        <v>285</v>
      </c>
      <c r="D1026" s="336" t="s">
        <v>286</v>
      </c>
      <c r="E1026" s="337">
        <v>81</v>
      </c>
      <c r="F1026" s="338">
        <v>0</v>
      </c>
      <c r="G1026" s="339">
        <v>0</v>
      </c>
      <c r="H1026" s="339">
        <v>0</v>
      </c>
      <c r="I1026" s="339">
        <v>4937.8042400000004</v>
      </c>
      <c r="J1026" s="339">
        <v>584.31808000000001</v>
      </c>
      <c r="K1026" s="339">
        <v>5522.1223200000004</v>
      </c>
      <c r="L1026" s="339">
        <v>1739.13509</v>
      </c>
      <c r="M1026" s="339">
        <v>242.68756999999999</v>
      </c>
      <c r="N1026" s="339">
        <v>1981.8226599999998</v>
      </c>
      <c r="O1026" s="339">
        <v>7503.9449800000002</v>
      </c>
      <c r="P1026" s="339">
        <v>13327.67686</v>
      </c>
      <c r="Q1026" s="339">
        <v>0</v>
      </c>
      <c r="R1026" s="340">
        <v>13327.67686</v>
      </c>
    </row>
    <row r="1027" spans="1:18" s="315" customFormat="1">
      <c r="A1027" s="341"/>
      <c r="B1027" s="336" t="s">
        <v>21</v>
      </c>
      <c r="C1027" s="336" t="s">
        <v>21</v>
      </c>
      <c r="D1027" s="336" t="s">
        <v>298</v>
      </c>
      <c r="E1027" s="337">
        <v>57</v>
      </c>
      <c r="F1027" s="338">
        <v>0</v>
      </c>
      <c r="G1027" s="339">
        <v>0</v>
      </c>
      <c r="H1027" s="339">
        <v>0</v>
      </c>
      <c r="I1027" s="339">
        <v>10772.477849999999</v>
      </c>
      <c r="J1027" s="339">
        <v>544.34878000000003</v>
      </c>
      <c r="K1027" s="339">
        <v>11316.826630000001</v>
      </c>
      <c r="L1027" s="339">
        <v>5675.9258200000004</v>
      </c>
      <c r="M1027" s="339">
        <v>775.73338000000001</v>
      </c>
      <c r="N1027" s="339">
        <v>6451.6592000000001</v>
      </c>
      <c r="O1027" s="339">
        <v>17768.485829999998</v>
      </c>
      <c r="P1027" s="339">
        <v>46319.093770000007</v>
      </c>
      <c r="Q1027" s="339">
        <v>0</v>
      </c>
      <c r="R1027" s="340">
        <v>46319.093770000007</v>
      </c>
    </row>
    <row r="1028" spans="1:18" s="315" customFormat="1">
      <c r="A1028" s="341"/>
      <c r="B1028" s="341"/>
      <c r="C1028" s="341"/>
      <c r="D1028" s="336" t="s">
        <v>451</v>
      </c>
      <c r="E1028" s="337">
        <v>124</v>
      </c>
      <c r="F1028" s="338">
        <v>0</v>
      </c>
      <c r="G1028" s="339">
        <v>0</v>
      </c>
      <c r="H1028" s="339">
        <v>0</v>
      </c>
      <c r="I1028" s="339">
        <v>1888.59247</v>
      </c>
      <c r="J1028" s="339">
        <v>59.406839999999995</v>
      </c>
      <c r="K1028" s="339">
        <v>1947.9993100000002</v>
      </c>
      <c r="L1028" s="339">
        <v>753.98027999999999</v>
      </c>
      <c r="M1028" s="339">
        <v>28.726150000000001</v>
      </c>
      <c r="N1028" s="339">
        <v>782.70643000000007</v>
      </c>
      <c r="O1028" s="339">
        <v>2730.7057400000003</v>
      </c>
      <c r="P1028" s="339">
        <v>6426.1554400000005</v>
      </c>
      <c r="Q1028" s="339">
        <v>0</v>
      </c>
      <c r="R1028" s="340">
        <v>6426.1554400000005</v>
      </c>
    </row>
    <row r="1029" spans="1:18" s="315" customFormat="1">
      <c r="A1029" s="341"/>
      <c r="B1029" s="341"/>
      <c r="C1029" s="336" t="s">
        <v>301</v>
      </c>
      <c r="D1029" s="336" t="s">
        <v>301</v>
      </c>
      <c r="E1029" s="337">
        <v>78</v>
      </c>
      <c r="F1029" s="338">
        <v>0</v>
      </c>
      <c r="G1029" s="339">
        <v>0</v>
      </c>
      <c r="H1029" s="339">
        <v>0</v>
      </c>
      <c r="I1029" s="339">
        <v>5103.2381599999999</v>
      </c>
      <c r="J1029" s="339">
        <v>283.04033000000004</v>
      </c>
      <c r="K1029" s="339">
        <v>5386.2784900000006</v>
      </c>
      <c r="L1029" s="339">
        <v>2112.7922100000001</v>
      </c>
      <c r="M1029" s="339">
        <v>169.00457</v>
      </c>
      <c r="N1029" s="339">
        <v>2281.7967799999997</v>
      </c>
      <c r="O1029" s="339">
        <v>7668.0752699999994</v>
      </c>
      <c r="P1029" s="339">
        <v>16770.07259</v>
      </c>
      <c r="Q1029" s="339">
        <v>0</v>
      </c>
      <c r="R1029" s="340">
        <v>16770.07259</v>
      </c>
    </row>
    <row r="1030" spans="1:18" s="315" customFormat="1">
      <c r="A1030" s="341"/>
      <c r="B1030" s="336" t="s">
        <v>24</v>
      </c>
      <c r="C1030" s="336" t="s">
        <v>24</v>
      </c>
      <c r="D1030" s="336" t="s">
        <v>24</v>
      </c>
      <c r="E1030" s="337">
        <v>115</v>
      </c>
      <c r="F1030" s="338">
        <v>0</v>
      </c>
      <c r="G1030" s="339">
        <v>0</v>
      </c>
      <c r="H1030" s="339">
        <v>0</v>
      </c>
      <c r="I1030" s="339">
        <v>5027.7491500000006</v>
      </c>
      <c r="J1030" s="339">
        <v>666.63741000000005</v>
      </c>
      <c r="K1030" s="339">
        <v>5694.3865599999999</v>
      </c>
      <c r="L1030" s="339">
        <v>2004.9778899999999</v>
      </c>
      <c r="M1030" s="339">
        <v>823.46428000000003</v>
      </c>
      <c r="N1030" s="339">
        <v>2828.4421699999998</v>
      </c>
      <c r="O1030" s="339">
        <v>8522.8287300000011</v>
      </c>
      <c r="P1030" s="339">
        <v>6136.0267400000002</v>
      </c>
      <c r="Q1030" s="339">
        <v>0</v>
      </c>
      <c r="R1030" s="340">
        <v>6136.0267400000002</v>
      </c>
    </row>
    <row r="1031" spans="1:18" s="315" customFormat="1">
      <c r="A1031" s="341"/>
      <c r="B1031" s="336" t="s">
        <v>26</v>
      </c>
      <c r="C1031" s="336" t="s">
        <v>315</v>
      </c>
      <c r="D1031" s="336" t="s">
        <v>317</v>
      </c>
      <c r="E1031" s="337">
        <v>77</v>
      </c>
      <c r="F1031" s="338">
        <v>0</v>
      </c>
      <c r="G1031" s="339">
        <v>0</v>
      </c>
      <c r="H1031" s="339">
        <v>0</v>
      </c>
      <c r="I1031" s="339">
        <v>5158.9339900000004</v>
      </c>
      <c r="J1031" s="339">
        <v>77.813190000000006</v>
      </c>
      <c r="K1031" s="339">
        <v>5236.7471799999994</v>
      </c>
      <c r="L1031" s="339">
        <v>3760.9427799999999</v>
      </c>
      <c r="M1031" s="339">
        <v>116.31214999999999</v>
      </c>
      <c r="N1031" s="339">
        <v>3877.2549300000001</v>
      </c>
      <c r="O1031" s="339">
        <v>9114.0021099999994</v>
      </c>
      <c r="P1031" s="339">
        <v>12431.876130000001</v>
      </c>
      <c r="Q1031" s="339">
        <v>0</v>
      </c>
      <c r="R1031" s="340">
        <v>12431.876130000001</v>
      </c>
    </row>
    <row r="1032" spans="1:18" s="315" customFormat="1">
      <c r="A1032" s="336" t="s">
        <v>452</v>
      </c>
      <c r="B1032" s="336" t="s">
        <v>16</v>
      </c>
      <c r="C1032" s="336" t="s">
        <v>16</v>
      </c>
      <c r="D1032" s="336" t="s">
        <v>65</v>
      </c>
      <c r="E1032" s="337">
        <v>1</v>
      </c>
      <c r="F1032" s="338">
        <v>1646702.38225</v>
      </c>
      <c r="G1032" s="339">
        <v>1662189.5352699999</v>
      </c>
      <c r="H1032" s="339">
        <v>3308891.9175200001</v>
      </c>
      <c r="I1032" s="339">
        <v>3994.0523900000003</v>
      </c>
      <c r="J1032" s="339">
        <v>8256.7098700000006</v>
      </c>
      <c r="K1032" s="339">
        <v>12250.76226</v>
      </c>
      <c r="L1032" s="339">
        <v>1096437.0550499998</v>
      </c>
      <c r="M1032" s="339">
        <v>1982191.71581</v>
      </c>
      <c r="N1032" s="339">
        <v>3078628.77086</v>
      </c>
      <c r="O1032" s="339">
        <v>6399771.4506400004</v>
      </c>
      <c r="P1032" s="339">
        <v>2585380.2521799998</v>
      </c>
      <c r="Q1032" s="339">
        <v>2860348.8648000001</v>
      </c>
      <c r="R1032" s="340">
        <v>5445729.1169799995</v>
      </c>
    </row>
    <row r="1033" spans="1:18" s="315" customFormat="1">
      <c r="A1033" s="336" t="s">
        <v>453</v>
      </c>
      <c r="B1033" s="336" t="s">
        <v>3</v>
      </c>
      <c r="C1033" s="336" t="s">
        <v>205</v>
      </c>
      <c r="D1033" s="336" t="s">
        <v>206</v>
      </c>
      <c r="E1033" s="337">
        <v>126</v>
      </c>
      <c r="F1033" s="338">
        <v>0</v>
      </c>
      <c r="G1033" s="339">
        <v>0</v>
      </c>
      <c r="H1033" s="339">
        <v>0</v>
      </c>
      <c r="I1033" s="339">
        <v>7752.2849299999998</v>
      </c>
      <c r="J1033" s="339">
        <v>3.4279999999999998E-2</v>
      </c>
      <c r="K1033" s="339">
        <v>7752.3192099999997</v>
      </c>
      <c r="L1033" s="339">
        <v>5985.6488300000001</v>
      </c>
      <c r="M1033" s="339">
        <v>0</v>
      </c>
      <c r="N1033" s="339">
        <v>5985.6488300000001</v>
      </c>
      <c r="O1033" s="339">
        <v>13737.96804</v>
      </c>
      <c r="P1033" s="339">
        <v>15647.5388</v>
      </c>
      <c r="Q1033" s="339">
        <v>0</v>
      </c>
      <c r="R1033" s="340">
        <v>15647.5388</v>
      </c>
    </row>
    <row r="1034" spans="1:18" s="315" customFormat="1">
      <c r="A1034" s="341"/>
      <c r="B1034" s="336" t="s">
        <v>5</v>
      </c>
      <c r="C1034" s="336" t="s">
        <v>5</v>
      </c>
      <c r="D1034" s="336" t="s">
        <v>210</v>
      </c>
      <c r="E1034" s="337">
        <v>85</v>
      </c>
      <c r="F1034" s="338">
        <v>0</v>
      </c>
      <c r="G1034" s="339">
        <v>0</v>
      </c>
      <c r="H1034" s="339">
        <v>0</v>
      </c>
      <c r="I1034" s="339">
        <v>19112.777260000003</v>
      </c>
      <c r="J1034" s="339">
        <v>1.37086</v>
      </c>
      <c r="K1034" s="339">
        <v>19114.148120000002</v>
      </c>
      <c r="L1034" s="339">
        <v>6334.1445300000005</v>
      </c>
      <c r="M1034" s="339">
        <v>0</v>
      </c>
      <c r="N1034" s="339">
        <v>6334.1445300000005</v>
      </c>
      <c r="O1034" s="339">
        <v>25448.292649999999</v>
      </c>
      <c r="P1034" s="339">
        <v>13328.14135</v>
      </c>
      <c r="Q1034" s="339">
        <v>0</v>
      </c>
      <c r="R1034" s="340">
        <v>13328.14135</v>
      </c>
    </row>
    <row r="1035" spans="1:18" s="315" customFormat="1">
      <c r="A1035" s="341"/>
      <c r="B1035" s="341"/>
      <c r="C1035" s="341"/>
      <c r="D1035" s="336" t="s">
        <v>213</v>
      </c>
      <c r="E1035" s="337">
        <v>64</v>
      </c>
      <c r="F1035" s="338">
        <v>0</v>
      </c>
      <c r="G1035" s="339">
        <v>0</v>
      </c>
      <c r="H1035" s="339">
        <v>0</v>
      </c>
      <c r="I1035" s="339">
        <v>18681.937170000001</v>
      </c>
      <c r="J1035" s="339">
        <v>21.552379999999999</v>
      </c>
      <c r="K1035" s="339">
        <v>18703.489550000002</v>
      </c>
      <c r="L1035" s="339">
        <v>8699.2715200000002</v>
      </c>
      <c r="M1035" s="339">
        <v>0</v>
      </c>
      <c r="N1035" s="339">
        <v>8699.2715200000002</v>
      </c>
      <c r="O1035" s="339">
        <v>27402.76107</v>
      </c>
      <c r="P1035" s="339">
        <v>20639.37472</v>
      </c>
      <c r="Q1035" s="339">
        <v>0</v>
      </c>
      <c r="R1035" s="340">
        <v>20639.37472</v>
      </c>
    </row>
    <row r="1036" spans="1:18" s="315" customFormat="1">
      <c r="A1036" s="341"/>
      <c r="B1036" s="336" t="s">
        <v>7</v>
      </c>
      <c r="C1036" s="336" t="s">
        <v>7</v>
      </c>
      <c r="D1036" s="336" t="s">
        <v>7</v>
      </c>
      <c r="E1036" s="337">
        <v>73</v>
      </c>
      <c r="F1036" s="338">
        <v>0</v>
      </c>
      <c r="G1036" s="339">
        <v>0</v>
      </c>
      <c r="H1036" s="339">
        <v>0</v>
      </c>
      <c r="I1036" s="339">
        <v>16984.784219999998</v>
      </c>
      <c r="J1036" s="339">
        <v>0.25136999999999998</v>
      </c>
      <c r="K1036" s="339">
        <v>16985.03559</v>
      </c>
      <c r="L1036" s="339">
        <v>3398.4737500000001</v>
      </c>
      <c r="M1036" s="339">
        <v>4.3856899999999994</v>
      </c>
      <c r="N1036" s="339">
        <v>3402.8594399999997</v>
      </c>
      <c r="O1036" s="339">
        <v>20387.89503</v>
      </c>
      <c r="P1036" s="339">
        <v>10664.715679999999</v>
      </c>
      <c r="Q1036" s="339">
        <v>0</v>
      </c>
      <c r="R1036" s="340">
        <v>10664.715679999999</v>
      </c>
    </row>
    <row r="1037" spans="1:18" s="315" customFormat="1">
      <c r="A1037" s="341"/>
      <c r="B1037" s="336" t="s">
        <v>8</v>
      </c>
      <c r="C1037" s="336" t="s">
        <v>226</v>
      </c>
      <c r="D1037" s="336" t="s">
        <v>92</v>
      </c>
      <c r="E1037" s="337">
        <v>58</v>
      </c>
      <c r="F1037" s="338">
        <v>0</v>
      </c>
      <c r="G1037" s="339">
        <v>0</v>
      </c>
      <c r="H1037" s="339">
        <v>0</v>
      </c>
      <c r="I1037" s="339">
        <v>16121.755279999999</v>
      </c>
      <c r="J1037" s="339">
        <v>13.034139999999999</v>
      </c>
      <c r="K1037" s="339">
        <v>16134.789419999999</v>
      </c>
      <c r="L1037" s="339">
        <v>14471.261349999999</v>
      </c>
      <c r="M1037" s="339">
        <v>51.94135</v>
      </c>
      <c r="N1037" s="339">
        <v>14523.2027</v>
      </c>
      <c r="O1037" s="339">
        <v>30657.992120000003</v>
      </c>
      <c r="P1037" s="339">
        <v>20322.627530000002</v>
      </c>
      <c r="Q1037" s="339">
        <v>0</v>
      </c>
      <c r="R1037" s="340">
        <v>20322.627530000002</v>
      </c>
    </row>
    <row r="1038" spans="1:18" s="315" customFormat="1">
      <c r="A1038" s="341"/>
      <c r="B1038" s="336" t="s">
        <v>12</v>
      </c>
      <c r="C1038" s="336" t="s">
        <v>12</v>
      </c>
      <c r="D1038" s="336" t="s">
        <v>12</v>
      </c>
      <c r="E1038" s="337">
        <v>71</v>
      </c>
      <c r="F1038" s="338">
        <v>0</v>
      </c>
      <c r="G1038" s="339">
        <v>0</v>
      </c>
      <c r="H1038" s="339">
        <v>0</v>
      </c>
      <c r="I1038" s="339">
        <v>5654.2587400000002</v>
      </c>
      <c r="J1038" s="339">
        <v>14.547979999999999</v>
      </c>
      <c r="K1038" s="339">
        <v>5668.8067199999996</v>
      </c>
      <c r="L1038" s="339">
        <v>1785.2083700000001</v>
      </c>
      <c r="M1038" s="339">
        <v>0</v>
      </c>
      <c r="N1038" s="339">
        <v>1785.2083700000001</v>
      </c>
      <c r="O1038" s="339">
        <v>7454.0150899999999</v>
      </c>
      <c r="P1038" s="339">
        <v>12567.22882</v>
      </c>
      <c r="Q1038" s="339">
        <v>0</v>
      </c>
      <c r="R1038" s="340">
        <v>12567.22882</v>
      </c>
    </row>
    <row r="1039" spans="1:18" s="315" customFormat="1">
      <c r="A1039" s="341"/>
      <c r="B1039" s="336" t="s">
        <v>244</v>
      </c>
      <c r="C1039" s="336" t="s">
        <v>247</v>
      </c>
      <c r="D1039" s="336" t="s">
        <v>247</v>
      </c>
      <c r="E1039" s="337">
        <v>66</v>
      </c>
      <c r="F1039" s="338">
        <v>0</v>
      </c>
      <c r="G1039" s="339">
        <v>0</v>
      </c>
      <c r="H1039" s="339">
        <v>0</v>
      </c>
      <c r="I1039" s="339">
        <v>9082.67382</v>
      </c>
      <c r="J1039" s="339">
        <v>11.750950000000001</v>
      </c>
      <c r="K1039" s="339">
        <v>9094.4247699999996</v>
      </c>
      <c r="L1039" s="339">
        <v>1914.6528500000002</v>
      </c>
      <c r="M1039" s="339">
        <v>0</v>
      </c>
      <c r="N1039" s="339">
        <v>1914.6528500000002</v>
      </c>
      <c r="O1039" s="339">
        <v>11009.07762</v>
      </c>
      <c r="P1039" s="339">
        <v>9203.8147599999993</v>
      </c>
      <c r="Q1039" s="339">
        <v>0</v>
      </c>
      <c r="R1039" s="340">
        <v>9203.8147599999993</v>
      </c>
    </row>
    <row r="1040" spans="1:18" s="315" customFormat="1">
      <c r="A1040" s="341"/>
      <c r="B1040" s="336" t="s">
        <v>14</v>
      </c>
      <c r="C1040" s="336" t="s">
        <v>258</v>
      </c>
      <c r="D1040" s="336" t="s">
        <v>258</v>
      </c>
      <c r="E1040" s="337">
        <v>53</v>
      </c>
      <c r="F1040" s="338">
        <v>0</v>
      </c>
      <c r="G1040" s="339">
        <v>0</v>
      </c>
      <c r="H1040" s="339">
        <v>0</v>
      </c>
      <c r="I1040" s="339">
        <v>26718.43821</v>
      </c>
      <c r="J1040" s="339">
        <v>21.19838</v>
      </c>
      <c r="K1040" s="339">
        <v>26739.636589999998</v>
      </c>
      <c r="L1040" s="339">
        <v>14372.01813</v>
      </c>
      <c r="M1040" s="339">
        <v>0</v>
      </c>
      <c r="N1040" s="339">
        <v>14372.01813</v>
      </c>
      <c r="O1040" s="339">
        <v>41111.654719999999</v>
      </c>
      <c r="P1040" s="339">
        <v>37552.298119999999</v>
      </c>
      <c r="Q1040" s="339">
        <v>0</v>
      </c>
      <c r="R1040" s="340">
        <v>37552.298119999999</v>
      </c>
    </row>
    <row r="1041" spans="1:18" s="315" customFormat="1">
      <c r="A1041" s="341"/>
      <c r="B1041" s="336" t="s">
        <v>15</v>
      </c>
      <c r="C1041" s="336" t="s">
        <v>261</v>
      </c>
      <c r="D1041" s="336" t="s">
        <v>261</v>
      </c>
      <c r="E1041" s="337">
        <v>59</v>
      </c>
      <c r="F1041" s="338">
        <v>0</v>
      </c>
      <c r="G1041" s="339">
        <v>0</v>
      </c>
      <c r="H1041" s="339">
        <v>0</v>
      </c>
      <c r="I1041" s="339">
        <v>9112.0118899999998</v>
      </c>
      <c r="J1041" s="339">
        <v>1.0548199999999999</v>
      </c>
      <c r="K1041" s="339">
        <v>9113.066710000001</v>
      </c>
      <c r="L1041" s="339">
        <v>5813.0724199999995</v>
      </c>
      <c r="M1041" s="339">
        <v>0</v>
      </c>
      <c r="N1041" s="339">
        <v>5813.0724199999995</v>
      </c>
      <c r="O1041" s="339">
        <v>14926.139130000001</v>
      </c>
      <c r="P1041" s="339">
        <v>25904.466039999999</v>
      </c>
      <c r="Q1041" s="339">
        <v>0</v>
      </c>
      <c r="R1041" s="340">
        <v>25904.466039999999</v>
      </c>
    </row>
    <row r="1042" spans="1:18" s="315" customFormat="1">
      <c r="A1042" s="341"/>
      <c r="B1042" s="341"/>
      <c r="C1042" s="341"/>
      <c r="D1042" s="341"/>
      <c r="E1042" s="342">
        <v>94</v>
      </c>
      <c r="F1042" s="343">
        <v>0</v>
      </c>
      <c r="G1042" s="344">
        <v>0</v>
      </c>
      <c r="H1042" s="344">
        <v>0</v>
      </c>
      <c r="I1042" s="344">
        <v>3277.9605699999997</v>
      </c>
      <c r="J1042" s="344">
        <v>1.9153199999999999</v>
      </c>
      <c r="K1042" s="344">
        <v>3279.8758900000003</v>
      </c>
      <c r="L1042" s="344">
        <v>1401.2428</v>
      </c>
      <c r="M1042" s="344">
        <v>0</v>
      </c>
      <c r="N1042" s="344">
        <v>1401.2428</v>
      </c>
      <c r="O1042" s="344">
        <v>4681.1186900000002</v>
      </c>
      <c r="P1042" s="344">
        <v>10209.201849999999</v>
      </c>
      <c r="Q1042" s="344">
        <v>0</v>
      </c>
      <c r="R1042" s="345">
        <v>10209.201849999999</v>
      </c>
    </row>
    <row r="1043" spans="1:18" s="315" customFormat="1">
      <c r="A1043" s="341"/>
      <c r="B1043" s="336" t="s">
        <v>16</v>
      </c>
      <c r="C1043" s="336" t="s">
        <v>16</v>
      </c>
      <c r="D1043" s="336" t="s">
        <v>273</v>
      </c>
      <c r="E1043" s="337">
        <v>91</v>
      </c>
      <c r="F1043" s="338">
        <v>0</v>
      </c>
      <c r="G1043" s="339">
        <v>0</v>
      </c>
      <c r="H1043" s="339">
        <v>0</v>
      </c>
      <c r="I1043" s="339">
        <v>22508.326590000001</v>
      </c>
      <c r="J1043" s="339">
        <v>30.420450000000002</v>
      </c>
      <c r="K1043" s="339">
        <v>22538.747039999998</v>
      </c>
      <c r="L1043" s="339">
        <v>9764.1409499999991</v>
      </c>
      <c r="M1043" s="339">
        <v>0</v>
      </c>
      <c r="N1043" s="339">
        <v>9764.1409499999991</v>
      </c>
      <c r="O1043" s="339">
        <v>32302.887989999999</v>
      </c>
      <c r="P1043" s="339">
        <v>13752.092939999999</v>
      </c>
      <c r="Q1043" s="339">
        <v>0</v>
      </c>
      <c r="R1043" s="340">
        <v>13752.092939999999</v>
      </c>
    </row>
    <row r="1044" spans="1:18" s="315" customFormat="1">
      <c r="A1044" s="341"/>
      <c r="B1044" s="341"/>
      <c r="C1044" s="341"/>
      <c r="D1044" s="336" t="s">
        <v>75</v>
      </c>
      <c r="E1044" s="337">
        <v>93</v>
      </c>
      <c r="F1044" s="338">
        <v>0</v>
      </c>
      <c r="G1044" s="339">
        <v>0</v>
      </c>
      <c r="H1044" s="339">
        <v>0</v>
      </c>
      <c r="I1044" s="339">
        <v>19760.087489999998</v>
      </c>
      <c r="J1044" s="339">
        <v>67.56725999999999</v>
      </c>
      <c r="K1044" s="339">
        <v>19827.654750000002</v>
      </c>
      <c r="L1044" s="339">
        <v>9162.5813000000016</v>
      </c>
      <c r="M1044" s="339">
        <v>7.2584</v>
      </c>
      <c r="N1044" s="339">
        <v>9169.8396999999986</v>
      </c>
      <c r="O1044" s="339">
        <v>28997.494449999998</v>
      </c>
      <c r="P1044" s="339">
        <v>16843.252109999998</v>
      </c>
      <c r="Q1044" s="339">
        <v>0</v>
      </c>
      <c r="R1044" s="340">
        <v>16843.252109999998</v>
      </c>
    </row>
    <row r="1045" spans="1:18" s="315" customFormat="1">
      <c r="A1045" s="341"/>
      <c r="B1045" s="341"/>
      <c r="C1045" s="341"/>
      <c r="D1045" s="336" t="s">
        <v>274</v>
      </c>
      <c r="E1045" s="337">
        <v>75</v>
      </c>
      <c r="F1045" s="338">
        <v>0</v>
      </c>
      <c r="G1045" s="339">
        <v>0</v>
      </c>
      <c r="H1045" s="339">
        <v>0</v>
      </c>
      <c r="I1045" s="339">
        <v>36589.8194</v>
      </c>
      <c r="J1045" s="339">
        <v>35.79016</v>
      </c>
      <c r="K1045" s="339">
        <v>36625.609560000004</v>
      </c>
      <c r="L1045" s="339">
        <v>25374.376510000002</v>
      </c>
      <c r="M1045" s="339">
        <v>7.9900000000000006E-3</v>
      </c>
      <c r="N1045" s="339">
        <v>25374.3845</v>
      </c>
      <c r="O1045" s="339">
        <v>61999.994060000005</v>
      </c>
      <c r="P1045" s="339">
        <v>12261.387349999999</v>
      </c>
      <c r="Q1045" s="339">
        <v>0</v>
      </c>
      <c r="R1045" s="340">
        <v>12261.387349999999</v>
      </c>
    </row>
    <row r="1046" spans="1:18" s="315" customFormat="1">
      <c r="A1046" s="341"/>
      <c r="B1046" s="341"/>
      <c r="C1046" s="341"/>
      <c r="D1046" s="336" t="s">
        <v>62</v>
      </c>
      <c r="E1046" s="337">
        <v>34</v>
      </c>
      <c r="F1046" s="338">
        <v>0</v>
      </c>
      <c r="G1046" s="339">
        <v>0</v>
      </c>
      <c r="H1046" s="339">
        <v>0</v>
      </c>
      <c r="I1046" s="339">
        <v>28767.99712</v>
      </c>
      <c r="J1046" s="339">
        <v>69.820570000000004</v>
      </c>
      <c r="K1046" s="339">
        <v>28837.81769</v>
      </c>
      <c r="L1046" s="339">
        <v>20763.274710000002</v>
      </c>
      <c r="M1046" s="339">
        <v>34.294419999999995</v>
      </c>
      <c r="N1046" s="339">
        <v>20797.56913</v>
      </c>
      <c r="O1046" s="339">
        <v>49635.38682</v>
      </c>
      <c r="P1046" s="339">
        <v>19124.469969999998</v>
      </c>
      <c r="Q1046" s="339">
        <v>0</v>
      </c>
      <c r="R1046" s="340">
        <v>19124.469969999998</v>
      </c>
    </row>
    <row r="1047" spans="1:18" s="315" customFormat="1">
      <c r="A1047" s="341"/>
      <c r="B1047" s="341"/>
      <c r="C1047" s="341"/>
      <c r="D1047" s="336" t="s">
        <v>69</v>
      </c>
      <c r="E1047" s="337">
        <v>43</v>
      </c>
      <c r="F1047" s="338">
        <v>0</v>
      </c>
      <c r="G1047" s="339">
        <v>0</v>
      </c>
      <c r="H1047" s="339">
        <v>0</v>
      </c>
      <c r="I1047" s="339">
        <v>37656.427689999997</v>
      </c>
      <c r="J1047" s="339">
        <v>21.216750000000001</v>
      </c>
      <c r="K1047" s="339">
        <v>37677.644439999996</v>
      </c>
      <c r="L1047" s="339">
        <v>32520.722379999999</v>
      </c>
      <c r="M1047" s="339">
        <v>0</v>
      </c>
      <c r="N1047" s="339">
        <v>32520.722379999999</v>
      </c>
      <c r="O1047" s="339">
        <v>70198.366819999996</v>
      </c>
      <c r="P1047" s="339">
        <v>20790.88941</v>
      </c>
      <c r="Q1047" s="339">
        <v>0</v>
      </c>
      <c r="R1047" s="340">
        <v>20790.88941</v>
      </c>
    </row>
    <row r="1048" spans="1:18" s="315" customFormat="1">
      <c r="A1048" s="341"/>
      <c r="B1048" s="341"/>
      <c r="C1048" s="341"/>
      <c r="D1048" s="341"/>
      <c r="E1048" s="342">
        <v>69</v>
      </c>
      <c r="F1048" s="343">
        <v>0</v>
      </c>
      <c r="G1048" s="344">
        <v>0</v>
      </c>
      <c r="H1048" s="344">
        <v>0</v>
      </c>
      <c r="I1048" s="344">
        <v>37499.82372</v>
      </c>
      <c r="J1048" s="344">
        <v>5.86191</v>
      </c>
      <c r="K1048" s="344">
        <v>37505.68563</v>
      </c>
      <c r="L1048" s="344">
        <v>20623.825649999999</v>
      </c>
      <c r="M1048" s="344">
        <v>17.98761</v>
      </c>
      <c r="N1048" s="344">
        <v>20641.813260000003</v>
      </c>
      <c r="O1048" s="344">
        <v>58147.498890000003</v>
      </c>
      <c r="P1048" s="344">
        <v>19963.64097</v>
      </c>
      <c r="Q1048" s="344">
        <v>0</v>
      </c>
      <c r="R1048" s="345">
        <v>19963.64097</v>
      </c>
    </row>
    <row r="1049" spans="1:18" s="315" customFormat="1">
      <c r="A1049" s="341"/>
      <c r="B1049" s="341"/>
      <c r="C1049" s="341"/>
      <c r="D1049" s="336" t="s">
        <v>65</v>
      </c>
      <c r="E1049" s="337">
        <v>22</v>
      </c>
      <c r="F1049" s="338">
        <v>0</v>
      </c>
      <c r="G1049" s="339">
        <v>0</v>
      </c>
      <c r="H1049" s="339">
        <v>0</v>
      </c>
      <c r="I1049" s="339">
        <v>174757.81584999998</v>
      </c>
      <c r="J1049" s="339">
        <v>309.79590000000002</v>
      </c>
      <c r="K1049" s="339">
        <v>175067.61175000001</v>
      </c>
      <c r="L1049" s="339">
        <v>273080.13631999999</v>
      </c>
      <c r="M1049" s="339">
        <v>4107.9287100000001</v>
      </c>
      <c r="N1049" s="339">
        <v>277188.06503</v>
      </c>
      <c r="O1049" s="339">
        <v>452255.67677999998</v>
      </c>
      <c r="P1049" s="339">
        <v>825199.80200000003</v>
      </c>
      <c r="Q1049" s="339">
        <v>0</v>
      </c>
      <c r="R1049" s="340">
        <v>825199.80200000003</v>
      </c>
    </row>
    <row r="1050" spans="1:18" s="315" customFormat="1">
      <c r="A1050" s="341"/>
      <c r="B1050" s="341"/>
      <c r="C1050" s="341"/>
      <c r="D1050" s="341"/>
      <c r="E1050" s="342">
        <v>24</v>
      </c>
      <c r="F1050" s="343">
        <v>0</v>
      </c>
      <c r="G1050" s="344">
        <v>0</v>
      </c>
      <c r="H1050" s="344">
        <v>0</v>
      </c>
      <c r="I1050" s="344">
        <v>32969.383739999997</v>
      </c>
      <c r="J1050" s="344">
        <v>32.909419999999997</v>
      </c>
      <c r="K1050" s="344">
        <v>33002.293160000001</v>
      </c>
      <c r="L1050" s="344">
        <v>25721.008519999999</v>
      </c>
      <c r="M1050" s="344">
        <v>2.7875999999999999</v>
      </c>
      <c r="N1050" s="344">
        <v>25723.796120000003</v>
      </c>
      <c r="O1050" s="344">
        <v>58726.08928</v>
      </c>
      <c r="P1050" s="344">
        <v>94899.750390000001</v>
      </c>
      <c r="Q1050" s="344">
        <v>0</v>
      </c>
      <c r="R1050" s="345">
        <v>94899.750390000001</v>
      </c>
    </row>
    <row r="1051" spans="1:18" s="315" customFormat="1">
      <c r="A1051" s="341"/>
      <c r="B1051" s="341"/>
      <c r="C1051" s="341"/>
      <c r="D1051" s="336" t="s">
        <v>66</v>
      </c>
      <c r="E1051" s="337">
        <v>123</v>
      </c>
      <c r="F1051" s="338">
        <v>0</v>
      </c>
      <c r="G1051" s="339">
        <v>0</v>
      </c>
      <c r="H1051" s="339">
        <v>0</v>
      </c>
      <c r="I1051" s="339">
        <v>22587.534059999998</v>
      </c>
      <c r="J1051" s="339">
        <v>3.5779999999999999E-2</v>
      </c>
      <c r="K1051" s="339">
        <v>22587.56984</v>
      </c>
      <c r="L1051" s="339">
        <v>13818.33668</v>
      </c>
      <c r="M1051" s="339">
        <v>0</v>
      </c>
      <c r="N1051" s="339">
        <v>13818.33668</v>
      </c>
      <c r="O1051" s="339">
        <v>36405.906520000004</v>
      </c>
      <c r="P1051" s="339">
        <v>20758.132870000001</v>
      </c>
      <c r="Q1051" s="339">
        <v>0</v>
      </c>
      <c r="R1051" s="340">
        <v>20758.132870000001</v>
      </c>
    </row>
    <row r="1052" spans="1:18" s="315" customFormat="1">
      <c r="A1052" s="341"/>
      <c r="B1052" s="341"/>
      <c r="C1052" s="341"/>
      <c r="D1052" s="336" t="s">
        <v>86</v>
      </c>
      <c r="E1052" s="337">
        <v>83</v>
      </c>
      <c r="F1052" s="338">
        <v>0</v>
      </c>
      <c r="G1052" s="339">
        <v>0</v>
      </c>
      <c r="H1052" s="339">
        <v>0</v>
      </c>
      <c r="I1052" s="339">
        <v>39072.80126</v>
      </c>
      <c r="J1052" s="339">
        <v>24.808</v>
      </c>
      <c r="K1052" s="339">
        <v>39097.609259999997</v>
      </c>
      <c r="L1052" s="339">
        <v>17670.802540000001</v>
      </c>
      <c r="M1052" s="339">
        <v>0</v>
      </c>
      <c r="N1052" s="339">
        <v>17670.802540000001</v>
      </c>
      <c r="O1052" s="339">
        <v>56768.411799999994</v>
      </c>
      <c r="P1052" s="339">
        <v>26964.202089999999</v>
      </c>
      <c r="Q1052" s="339">
        <v>0</v>
      </c>
      <c r="R1052" s="340">
        <v>26964.202089999999</v>
      </c>
    </row>
    <row r="1053" spans="1:18" s="315" customFormat="1">
      <c r="A1053" s="341"/>
      <c r="B1053" s="341"/>
      <c r="C1053" s="341"/>
      <c r="D1053" s="336" t="s">
        <v>70</v>
      </c>
      <c r="E1053" s="337">
        <v>25</v>
      </c>
      <c r="F1053" s="338">
        <v>0</v>
      </c>
      <c r="G1053" s="339">
        <v>0</v>
      </c>
      <c r="H1053" s="339">
        <v>0</v>
      </c>
      <c r="I1053" s="339">
        <v>61079.914270000001</v>
      </c>
      <c r="J1053" s="339">
        <v>74.94174000000001</v>
      </c>
      <c r="K1053" s="339">
        <v>61154.856009999996</v>
      </c>
      <c r="L1053" s="339">
        <v>51324.859340000003</v>
      </c>
      <c r="M1053" s="339">
        <v>55.053519999999999</v>
      </c>
      <c r="N1053" s="339">
        <v>51379.912859999997</v>
      </c>
      <c r="O1053" s="339">
        <v>112534.76887</v>
      </c>
      <c r="P1053" s="339">
        <v>37679.644820000001</v>
      </c>
      <c r="Q1053" s="339">
        <v>0</v>
      </c>
      <c r="R1053" s="340">
        <v>37679.644820000001</v>
      </c>
    </row>
    <row r="1054" spans="1:18" s="315" customFormat="1">
      <c r="A1054" s="341"/>
      <c r="B1054" s="341"/>
      <c r="C1054" s="341"/>
      <c r="D1054" s="336" t="s">
        <v>85</v>
      </c>
      <c r="E1054" s="337">
        <v>67</v>
      </c>
      <c r="F1054" s="338">
        <v>0</v>
      </c>
      <c r="G1054" s="339">
        <v>0</v>
      </c>
      <c r="H1054" s="339">
        <v>0</v>
      </c>
      <c r="I1054" s="339">
        <v>25141.88407</v>
      </c>
      <c r="J1054" s="339">
        <v>65.576390000000004</v>
      </c>
      <c r="K1054" s="339">
        <v>25207.460460000002</v>
      </c>
      <c r="L1054" s="339">
        <v>11558.93115</v>
      </c>
      <c r="M1054" s="339">
        <v>0</v>
      </c>
      <c r="N1054" s="339">
        <v>11558.93115</v>
      </c>
      <c r="O1054" s="339">
        <v>36766.391609999999</v>
      </c>
      <c r="P1054" s="339">
        <v>18733.235550000001</v>
      </c>
      <c r="Q1054" s="339">
        <v>0</v>
      </c>
      <c r="R1054" s="340">
        <v>18733.235550000001</v>
      </c>
    </row>
    <row r="1055" spans="1:18" s="315" customFormat="1">
      <c r="A1055" s="341"/>
      <c r="B1055" s="341"/>
      <c r="C1055" s="341"/>
      <c r="D1055" s="336" t="s">
        <v>71</v>
      </c>
      <c r="E1055" s="337">
        <v>23</v>
      </c>
      <c r="F1055" s="338">
        <v>0</v>
      </c>
      <c r="G1055" s="339">
        <v>0</v>
      </c>
      <c r="H1055" s="339">
        <v>0</v>
      </c>
      <c r="I1055" s="339">
        <v>47787.227509999997</v>
      </c>
      <c r="J1055" s="339">
        <v>27.214740000000003</v>
      </c>
      <c r="K1055" s="339">
        <v>47814.44225</v>
      </c>
      <c r="L1055" s="339">
        <v>39205.600200000001</v>
      </c>
      <c r="M1055" s="339">
        <v>39.930759999999999</v>
      </c>
      <c r="N1055" s="339">
        <v>39245.530960000004</v>
      </c>
      <c r="O1055" s="339">
        <v>87059.973209999996</v>
      </c>
      <c r="P1055" s="339">
        <v>31829.842100000002</v>
      </c>
      <c r="Q1055" s="339">
        <v>0</v>
      </c>
      <c r="R1055" s="340">
        <v>31829.842100000002</v>
      </c>
    </row>
    <row r="1056" spans="1:18" s="315" customFormat="1">
      <c r="A1056" s="341"/>
      <c r="B1056" s="341"/>
      <c r="C1056" s="341"/>
      <c r="D1056" s="336" t="s">
        <v>79</v>
      </c>
      <c r="E1056" s="337">
        <v>37</v>
      </c>
      <c r="F1056" s="338">
        <v>0</v>
      </c>
      <c r="G1056" s="339">
        <v>0</v>
      </c>
      <c r="H1056" s="339">
        <v>0</v>
      </c>
      <c r="I1056" s="339">
        <v>44427.255960000002</v>
      </c>
      <c r="J1056" s="339">
        <v>19.248639999999998</v>
      </c>
      <c r="K1056" s="339">
        <v>44446.5046</v>
      </c>
      <c r="L1056" s="339">
        <v>19930.360720000001</v>
      </c>
      <c r="M1056" s="339">
        <v>13.656000000000001</v>
      </c>
      <c r="N1056" s="339">
        <v>19944.01672</v>
      </c>
      <c r="O1056" s="339">
        <v>64390.52132</v>
      </c>
      <c r="P1056" s="339">
        <v>39113.066359999997</v>
      </c>
      <c r="Q1056" s="339">
        <v>0</v>
      </c>
      <c r="R1056" s="340">
        <v>39113.066359999997</v>
      </c>
    </row>
    <row r="1057" spans="1:18" s="315" customFormat="1">
      <c r="A1057" s="341"/>
      <c r="B1057" s="341"/>
      <c r="C1057" s="341"/>
      <c r="D1057" s="341"/>
      <c r="E1057" s="342">
        <v>63</v>
      </c>
      <c r="F1057" s="343">
        <v>0</v>
      </c>
      <c r="G1057" s="344">
        <v>0</v>
      </c>
      <c r="H1057" s="344">
        <v>0</v>
      </c>
      <c r="I1057" s="344">
        <v>37322.837630000002</v>
      </c>
      <c r="J1057" s="344">
        <v>1.27376</v>
      </c>
      <c r="K1057" s="344">
        <v>37324.111389999998</v>
      </c>
      <c r="L1057" s="344">
        <v>22954.801170000002</v>
      </c>
      <c r="M1057" s="344">
        <v>5.3872900000000001</v>
      </c>
      <c r="N1057" s="344">
        <v>22960.188460000001</v>
      </c>
      <c r="O1057" s="344">
        <v>60284.299850000003</v>
      </c>
      <c r="P1057" s="344">
        <v>33853.581640000004</v>
      </c>
      <c r="Q1057" s="344">
        <v>0</v>
      </c>
      <c r="R1057" s="345">
        <v>33853.581640000004</v>
      </c>
    </row>
    <row r="1058" spans="1:18" s="315" customFormat="1">
      <c r="A1058" s="341"/>
      <c r="B1058" s="341"/>
      <c r="C1058" s="341"/>
      <c r="D1058" s="336" t="s">
        <v>55</v>
      </c>
      <c r="E1058" s="337">
        <v>78</v>
      </c>
      <c r="F1058" s="338">
        <v>0</v>
      </c>
      <c r="G1058" s="339">
        <v>0</v>
      </c>
      <c r="H1058" s="339">
        <v>0</v>
      </c>
      <c r="I1058" s="339">
        <v>24934.536640000002</v>
      </c>
      <c r="J1058" s="339">
        <v>45.993580000000001</v>
      </c>
      <c r="K1058" s="339">
        <v>24980.530220000001</v>
      </c>
      <c r="L1058" s="339">
        <v>16008.143900000001</v>
      </c>
      <c r="M1058" s="339">
        <v>0</v>
      </c>
      <c r="N1058" s="339">
        <v>16008.143900000001</v>
      </c>
      <c r="O1058" s="339">
        <v>40988.674119999996</v>
      </c>
      <c r="P1058" s="339">
        <v>18419.92511</v>
      </c>
      <c r="Q1058" s="339">
        <v>0</v>
      </c>
      <c r="R1058" s="340">
        <v>18419.92511</v>
      </c>
    </row>
    <row r="1059" spans="1:18" s="315" customFormat="1">
      <c r="A1059" s="341"/>
      <c r="B1059" s="341"/>
      <c r="C1059" s="341"/>
      <c r="D1059" s="336" t="s">
        <v>56</v>
      </c>
      <c r="E1059" s="337">
        <v>124</v>
      </c>
      <c r="F1059" s="338">
        <v>0</v>
      </c>
      <c r="G1059" s="339">
        <v>0</v>
      </c>
      <c r="H1059" s="339">
        <v>0</v>
      </c>
      <c r="I1059" s="339">
        <v>17827.519079999998</v>
      </c>
      <c r="J1059" s="339">
        <v>19.650919999999999</v>
      </c>
      <c r="K1059" s="339">
        <v>17847.169999999998</v>
      </c>
      <c r="L1059" s="339">
        <v>14645.942720000001</v>
      </c>
      <c r="M1059" s="339">
        <v>1.36632</v>
      </c>
      <c r="N1059" s="339">
        <v>14647.309039999998</v>
      </c>
      <c r="O1059" s="339">
        <v>32494.479039999998</v>
      </c>
      <c r="P1059" s="339">
        <v>24064.4895</v>
      </c>
      <c r="Q1059" s="339">
        <v>0</v>
      </c>
      <c r="R1059" s="340">
        <v>24064.4895</v>
      </c>
    </row>
    <row r="1060" spans="1:18" s="315" customFormat="1">
      <c r="A1060" s="341"/>
      <c r="B1060" s="336" t="s">
        <v>17</v>
      </c>
      <c r="C1060" s="336" t="s">
        <v>285</v>
      </c>
      <c r="D1060" s="336" t="s">
        <v>286</v>
      </c>
      <c r="E1060" s="337">
        <v>122</v>
      </c>
      <c r="F1060" s="338">
        <v>0</v>
      </c>
      <c r="G1060" s="339">
        <v>0</v>
      </c>
      <c r="H1060" s="339">
        <v>0</v>
      </c>
      <c r="I1060" s="339">
        <v>818.4134499999999</v>
      </c>
      <c r="J1060" s="339">
        <v>3.943E-2</v>
      </c>
      <c r="K1060" s="339">
        <v>818.45288000000005</v>
      </c>
      <c r="L1060" s="339">
        <v>2.21861</v>
      </c>
      <c r="M1060" s="339">
        <v>0</v>
      </c>
      <c r="N1060" s="339">
        <v>2.21861</v>
      </c>
      <c r="O1060" s="339">
        <v>820.67148999999995</v>
      </c>
      <c r="P1060" s="339">
        <v>7558.2071399999995</v>
      </c>
      <c r="Q1060" s="339">
        <v>0</v>
      </c>
      <c r="R1060" s="340">
        <v>7558.2071399999995</v>
      </c>
    </row>
    <row r="1061" spans="1:18" s="315" customFormat="1">
      <c r="A1061" s="341"/>
      <c r="B1061" s="336" t="s">
        <v>21</v>
      </c>
      <c r="C1061" s="336" t="s">
        <v>21</v>
      </c>
      <c r="D1061" s="336" t="s">
        <v>21</v>
      </c>
      <c r="E1061" s="337">
        <v>70</v>
      </c>
      <c r="F1061" s="338">
        <v>0</v>
      </c>
      <c r="G1061" s="339">
        <v>0</v>
      </c>
      <c r="H1061" s="339">
        <v>0</v>
      </c>
      <c r="I1061" s="339">
        <v>9711.934150000001</v>
      </c>
      <c r="J1061" s="339">
        <v>10.50853</v>
      </c>
      <c r="K1061" s="339">
        <v>9722.4426800000001</v>
      </c>
      <c r="L1061" s="339">
        <v>4160.6555499999995</v>
      </c>
      <c r="M1061" s="339">
        <v>0</v>
      </c>
      <c r="N1061" s="339">
        <v>4160.6555499999995</v>
      </c>
      <c r="O1061" s="339">
        <v>13883.09823</v>
      </c>
      <c r="P1061" s="339">
        <v>31468.993039999998</v>
      </c>
      <c r="Q1061" s="339">
        <v>0</v>
      </c>
      <c r="R1061" s="340">
        <v>31468.993039999998</v>
      </c>
    </row>
    <row r="1062" spans="1:18" s="315" customFormat="1">
      <c r="A1062" s="341"/>
      <c r="B1062" s="336" t="s">
        <v>22</v>
      </c>
      <c r="C1062" s="336" t="s">
        <v>304</v>
      </c>
      <c r="D1062" s="336" t="s">
        <v>305</v>
      </c>
      <c r="E1062" s="337">
        <v>76</v>
      </c>
      <c r="F1062" s="338">
        <v>0</v>
      </c>
      <c r="G1062" s="339">
        <v>0</v>
      </c>
      <c r="H1062" s="339">
        <v>0</v>
      </c>
      <c r="I1062" s="339">
        <v>5020.1817000000001</v>
      </c>
      <c r="J1062" s="339">
        <v>22.978060000000003</v>
      </c>
      <c r="K1062" s="339">
        <v>5043.1597599999996</v>
      </c>
      <c r="L1062" s="339">
        <v>1513.9648500000001</v>
      </c>
      <c r="M1062" s="339">
        <v>0</v>
      </c>
      <c r="N1062" s="339">
        <v>1513.9648500000001</v>
      </c>
      <c r="O1062" s="339">
        <v>6557.1246100000008</v>
      </c>
      <c r="P1062" s="339">
        <v>5345.0734900000007</v>
      </c>
      <c r="Q1062" s="339">
        <v>0</v>
      </c>
      <c r="R1062" s="340">
        <v>5345.0734900000007</v>
      </c>
    </row>
    <row r="1063" spans="1:18" s="315" customFormat="1">
      <c r="A1063" s="341"/>
      <c r="B1063" s="336" t="s">
        <v>26</v>
      </c>
      <c r="C1063" s="336" t="s">
        <v>315</v>
      </c>
      <c r="D1063" s="336" t="s">
        <v>317</v>
      </c>
      <c r="E1063" s="337">
        <v>74</v>
      </c>
      <c r="F1063" s="338">
        <v>0</v>
      </c>
      <c r="G1063" s="339">
        <v>0</v>
      </c>
      <c r="H1063" s="339">
        <v>0</v>
      </c>
      <c r="I1063" s="339">
        <v>5064.0774299999994</v>
      </c>
      <c r="J1063" s="339">
        <v>4.3400000000000001E-3</v>
      </c>
      <c r="K1063" s="339">
        <v>5064.0817699999998</v>
      </c>
      <c r="L1063" s="339">
        <v>792.66584999999998</v>
      </c>
      <c r="M1063" s="339">
        <v>0</v>
      </c>
      <c r="N1063" s="339">
        <v>792.66584999999998</v>
      </c>
      <c r="O1063" s="339">
        <v>5856.7476200000001</v>
      </c>
      <c r="P1063" s="339">
        <v>10966.80357</v>
      </c>
      <c r="Q1063" s="339">
        <v>0</v>
      </c>
      <c r="R1063" s="340">
        <v>10966.80357</v>
      </c>
    </row>
    <row r="1064" spans="1:18" s="315" customFormat="1">
      <c r="A1064" s="336" t="s">
        <v>454</v>
      </c>
      <c r="B1064" s="336" t="s">
        <v>2</v>
      </c>
      <c r="C1064" s="336" t="s">
        <v>198</v>
      </c>
      <c r="D1064" s="336" t="s">
        <v>199</v>
      </c>
      <c r="E1064" s="337">
        <v>451</v>
      </c>
      <c r="F1064" s="338">
        <v>10315.023590000001</v>
      </c>
      <c r="G1064" s="339">
        <v>2321.0303199999998</v>
      </c>
      <c r="H1064" s="339">
        <v>12636.053910000001</v>
      </c>
      <c r="I1064" s="339">
        <v>40343.869780000001</v>
      </c>
      <c r="J1064" s="339">
        <v>2320.0813900000003</v>
      </c>
      <c r="K1064" s="339">
        <v>42663.95117</v>
      </c>
      <c r="L1064" s="339">
        <v>8380.1216700000004</v>
      </c>
      <c r="M1064" s="339">
        <v>6404.1894900000007</v>
      </c>
      <c r="N1064" s="339">
        <v>14784.311159999999</v>
      </c>
      <c r="O1064" s="339">
        <v>70084.31624</v>
      </c>
      <c r="P1064" s="339">
        <v>103620.22777</v>
      </c>
      <c r="Q1064" s="339">
        <v>80.535269999999997</v>
      </c>
      <c r="R1064" s="340">
        <v>103700.76304000001</v>
      </c>
    </row>
    <row r="1065" spans="1:18" s="315" customFormat="1">
      <c r="A1065" s="341"/>
      <c r="B1065" s="336" t="s">
        <v>3</v>
      </c>
      <c r="C1065" s="336" t="s">
        <v>201</v>
      </c>
      <c r="D1065" s="336" t="s">
        <v>201</v>
      </c>
      <c r="E1065" s="337">
        <v>252</v>
      </c>
      <c r="F1065" s="338">
        <v>84197.739909999989</v>
      </c>
      <c r="G1065" s="339">
        <v>8519.2882899999986</v>
      </c>
      <c r="H1065" s="339">
        <v>92717.028200000001</v>
      </c>
      <c r="I1065" s="339">
        <v>173424.36808000001</v>
      </c>
      <c r="J1065" s="339">
        <v>29909.644920000002</v>
      </c>
      <c r="K1065" s="339">
        <v>203334.01300000001</v>
      </c>
      <c r="L1065" s="339">
        <v>64426.049049999994</v>
      </c>
      <c r="M1065" s="339">
        <v>7841.8608299999996</v>
      </c>
      <c r="N1065" s="339">
        <v>72267.909879999992</v>
      </c>
      <c r="O1065" s="339">
        <v>368318.95107999997</v>
      </c>
      <c r="P1065" s="339">
        <v>255667.32721000002</v>
      </c>
      <c r="Q1065" s="339">
        <v>9564.0954399999991</v>
      </c>
      <c r="R1065" s="340">
        <v>265231.42265000002</v>
      </c>
    </row>
    <row r="1066" spans="1:18" s="315" customFormat="1">
      <c r="A1066" s="341"/>
      <c r="B1066" s="341"/>
      <c r="C1066" s="336" t="s">
        <v>205</v>
      </c>
      <c r="D1066" s="336" t="s">
        <v>206</v>
      </c>
      <c r="E1066" s="337">
        <v>166</v>
      </c>
      <c r="F1066" s="338">
        <v>115487.82398</v>
      </c>
      <c r="G1066" s="339">
        <v>16541.377179999999</v>
      </c>
      <c r="H1066" s="339">
        <v>132029.20116</v>
      </c>
      <c r="I1066" s="339">
        <v>140697.23118999999</v>
      </c>
      <c r="J1066" s="339">
        <v>42376.325349999999</v>
      </c>
      <c r="K1066" s="339">
        <v>183073.55653999999</v>
      </c>
      <c r="L1066" s="339">
        <v>79113.316560000007</v>
      </c>
      <c r="M1066" s="339">
        <v>28211.529559999999</v>
      </c>
      <c r="N1066" s="339">
        <v>107324.84612</v>
      </c>
      <c r="O1066" s="339">
        <v>422427.60382000002</v>
      </c>
      <c r="P1066" s="339">
        <v>241947.13678</v>
      </c>
      <c r="Q1066" s="339">
        <v>13781.51165</v>
      </c>
      <c r="R1066" s="340">
        <v>255728.64843</v>
      </c>
    </row>
    <row r="1067" spans="1:18" s="315" customFormat="1">
      <c r="A1067" s="341"/>
      <c r="B1067" s="341"/>
      <c r="C1067" s="341"/>
      <c r="D1067" s="341"/>
      <c r="E1067" s="342">
        <v>196</v>
      </c>
      <c r="F1067" s="343">
        <v>15802.25137</v>
      </c>
      <c r="G1067" s="344">
        <v>1662.7223799999999</v>
      </c>
      <c r="H1067" s="344">
        <v>17464.973750000001</v>
      </c>
      <c r="I1067" s="344">
        <v>28492.427190000002</v>
      </c>
      <c r="J1067" s="344">
        <v>4395.5885099999996</v>
      </c>
      <c r="K1067" s="344">
        <v>32888.015699999996</v>
      </c>
      <c r="L1067" s="344">
        <v>13672.316650000001</v>
      </c>
      <c r="M1067" s="344">
        <v>3499.9013399999999</v>
      </c>
      <c r="N1067" s="344">
        <v>17172.217989999997</v>
      </c>
      <c r="O1067" s="344">
        <v>67525.207439999998</v>
      </c>
      <c r="P1067" s="344">
        <v>95506.830549999999</v>
      </c>
      <c r="Q1067" s="344">
        <v>7610.2571799999996</v>
      </c>
      <c r="R1067" s="345">
        <v>103117.08773</v>
      </c>
    </row>
    <row r="1068" spans="1:18" s="315" customFormat="1">
      <c r="A1068" s="341"/>
      <c r="B1068" s="341"/>
      <c r="C1068" s="341"/>
      <c r="D1068" s="336" t="s">
        <v>333</v>
      </c>
      <c r="E1068" s="337">
        <v>413</v>
      </c>
      <c r="F1068" s="338">
        <v>31655.466250000001</v>
      </c>
      <c r="G1068" s="339">
        <v>4030.4937999999997</v>
      </c>
      <c r="H1068" s="339">
        <v>35685.960049999994</v>
      </c>
      <c r="I1068" s="339">
        <v>75373.074760000003</v>
      </c>
      <c r="J1068" s="339">
        <v>15980.00699</v>
      </c>
      <c r="K1068" s="339">
        <v>91353.081749999998</v>
      </c>
      <c r="L1068" s="339">
        <v>25533.449089999998</v>
      </c>
      <c r="M1068" s="339">
        <v>6235.1697400000003</v>
      </c>
      <c r="N1068" s="339">
        <v>31768.618829999999</v>
      </c>
      <c r="O1068" s="339">
        <v>158807.66063</v>
      </c>
      <c r="P1068" s="339">
        <v>130032.29195999999</v>
      </c>
      <c r="Q1068" s="339">
        <v>827.58527000000004</v>
      </c>
      <c r="R1068" s="340">
        <v>130859.87723</v>
      </c>
    </row>
    <row r="1069" spans="1:18" s="315" customFormat="1">
      <c r="A1069" s="341"/>
      <c r="B1069" s="336" t="s">
        <v>207</v>
      </c>
      <c r="C1069" s="336" t="s">
        <v>208</v>
      </c>
      <c r="D1069" s="336" t="s">
        <v>208</v>
      </c>
      <c r="E1069" s="337">
        <v>469</v>
      </c>
      <c r="F1069" s="338">
        <v>13610.17131</v>
      </c>
      <c r="G1069" s="339">
        <v>5877.96983</v>
      </c>
      <c r="H1069" s="339">
        <v>19488.14114</v>
      </c>
      <c r="I1069" s="339">
        <v>30242.124879999999</v>
      </c>
      <c r="J1069" s="339">
        <v>11734.13752</v>
      </c>
      <c r="K1069" s="339">
        <v>41976.2624</v>
      </c>
      <c r="L1069" s="339">
        <v>21628.199860000001</v>
      </c>
      <c r="M1069" s="339">
        <v>1230.34149</v>
      </c>
      <c r="N1069" s="339">
        <v>22858.541350000003</v>
      </c>
      <c r="O1069" s="339">
        <v>84322.944889999999</v>
      </c>
      <c r="P1069" s="339">
        <v>73601.438030000005</v>
      </c>
      <c r="Q1069" s="339">
        <v>95.931179999999998</v>
      </c>
      <c r="R1069" s="340">
        <v>73697.36920999999</v>
      </c>
    </row>
    <row r="1070" spans="1:18" s="315" customFormat="1">
      <c r="A1070" s="341"/>
      <c r="B1070" s="341"/>
      <c r="C1070" s="336" t="s">
        <v>209</v>
      </c>
      <c r="D1070" s="336" t="s">
        <v>209</v>
      </c>
      <c r="E1070" s="337">
        <v>444</v>
      </c>
      <c r="F1070" s="338">
        <v>27107.13321</v>
      </c>
      <c r="G1070" s="339">
        <v>2128.1173399999998</v>
      </c>
      <c r="H1070" s="339">
        <v>29235.250550000001</v>
      </c>
      <c r="I1070" s="339">
        <v>64438.912509999995</v>
      </c>
      <c r="J1070" s="339">
        <v>12147.77312</v>
      </c>
      <c r="K1070" s="339">
        <v>76586.685629999993</v>
      </c>
      <c r="L1070" s="339">
        <v>19949.717000000001</v>
      </c>
      <c r="M1070" s="339">
        <v>3131.7678500000002</v>
      </c>
      <c r="N1070" s="339">
        <v>23081.484850000001</v>
      </c>
      <c r="O1070" s="339">
        <v>128903.42103</v>
      </c>
      <c r="P1070" s="339">
        <v>81684.763030000002</v>
      </c>
      <c r="Q1070" s="339">
        <v>692.54485</v>
      </c>
      <c r="R1070" s="340">
        <v>82377.307879999993</v>
      </c>
    </row>
    <row r="1071" spans="1:18" s="315" customFormat="1">
      <c r="A1071" s="341"/>
      <c r="B1071" s="341"/>
      <c r="C1071" s="336" t="s">
        <v>325</v>
      </c>
      <c r="D1071" s="336" t="s">
        <v>326</v>
      </c>
      <c r="E1071" s="337">
        <v>446</v>
      </c>
      <c r="F1071" s="338">
        <v>37424.971579999998</v>
      </c>
      <c r="G1071" s="339">
        <v>7851.98956</v>
      </c>
      <c r="H1071" s="339">
        <v>45276.961139999999</v>
      </c>
      <c r="I1071" s="339">
        <v>95984.140329999995</v>
      </c>
      <c r="J1071" s="339">
        <v>32462.962660000001</v>
      </c>
      <c r="K1071" s="339">
        <v>128447.10299</v>
      </c>
      <c r="L1071" s="339">
        <v>39878.901479999993</v>
      </c>
      <c r="M1071" s="339">
        <v>819.98667</v>
      </c>
      <c r="N1071" s="339">
        <v>40698.888149999999</v>
      </c>
      <c r="O1071" s="339">
        <v>214422.95228</v>
      </c>
      <c r="P1071" s="339">
        <v>35266.556270000001</v>
      </c>
      <c r="Q1071" s="339">
        <v>3495.6704500000001</v>
      </c>
      <c r="R1071" s="340">
        <v>38762.226719999999</v>
      </c>
    </row>
    <row r="1072" spans="1:18" s="315" customFormat="1">
      <c r="A1072" s="341"/>
      <c r="B1072" s="336" t="s">
        <v>5</v>
      </c>
      <c r="C1072" s="336" t="s">
        <v>5</v>
      </c>
      <c r="D1072" s="336" t="s">
        <v>5</v>
      </c>
      <c r="E1072" s="337">
        <v>3</v>
      </c>
      <c r="F1072" s="338">
        <v>290279.48913999996</v>
      </c>
      <c r="G1072" s="339">
        <v>207186.51157</v>
      </c>
      <c r="H1072" s="339">
        <v>497466.00070999999</v>
      </c>
      <c r="I1072" s="339">
        <v>237509.92515999998</v>
      </c>
      <c r="J1072" s="339">
        <v>103675.74190000001</v>
      </c>
      <c r="K1072" s="339">
        <v>341185.66706000001</v>
      </c>
      <c r="L1072" s="339">
        <v>87117.334260000003</v>
      </c>
      <c r="M1072" s="339">
        <v>81989.221189999997</v>
      </c>
      <c r="N1072" s="339">
        <v>169106.55544999999</v>
      </c>
      <c r="O1072" s="339">
        <v>1007758.22322</v>
      </c>
      <c r="P1072" s="339">
        <v>734995.94370000006</v>
      </c>
      <c r="Q1072" s="339">
        <v>404861.81680999999</v>
      </c>
      <c r="R1072" s="340">
        <v>1139857.7605099999</v>
      </c>
    </row>
    <row r="1073" spans="1:18" s="315" customFormat="1">
      <c r="A1073" s="341"/>
      <c r="B1073" s="341"/>
      <c r="C1073" s="341"/>
      <c r="D1073" s="341"/>
      <c r="E1073" s="342">
        <v>4</v>
      </c>
      <c r="F1073" s="343">
        <v>10073.18569</v>
      </c>
      <c r="G1073" s="344">
        <v>5373.7859699999999</v>
      </c>
      <c r="H1073" s="344">
        <v>15446.971659999999</v>
      </c>
      <c r="I1073" s="344">
        <v>46533.080280000002</v>
      </c>
      <c r="J1073" s="344">
        <v>10038.93864</v>
      </c>
      <c r="K1073" s="344">
        <v>56572.018920000002</v>
      </c>
      <c r="L1073" s="344">
        <v>11716.694369999999</v>
      </c>
      <c r="M1073" s="344">
        <v>3887.9416099999999</v>
      </c>
      <c r="N1073" s="344">
        <v>15604.635980000001</v>
      </c>
      <c r="O1073" s="344">
        <v>87623.626560000004</v>
      </c>
      <c r="P1073" s="344">
        <v>85667.068200000009</v>
      </c>
      <c r="Q1073" s="344">
        <v>2090.0125600000001</v>
      </c>
      <c r="R1073" s="345">
        <v>87757.080760000012</v>
      </c>
    </row>
    <row r="1074" spans="1:18" s="315" customFormat="1">
      <c r="A1074" s="341"/>
      <c r="B1074" s="341"/>
      <c r="C1074" s="341"/>
      <c r="D1074" s="341"/>
      <c r="E1074" s="342">
        <v>230</v>
      </c>
      <c r="F1074" s="343">
        <v>20321.26656</v>
      </c>
      <c r="G1074" s="344">
        <v>9910.0541499999999</v>
      </c>
      <c r="H1074" s="344">
        <v>30231.32071</v>
      </c>
      <c r="I1074" s="344">
        <v>38212.505130000005</v>
      </c>
      <c r="J1074" s="344">
        <v>15606.977150000001</v>
      </c>
      <c r="K1074" s="344">
        <v>53819.482280000004</v>
      </c>
      <c r="L1074" s="344">
        <v>10405.35593</v>
      </c>
      <c r="M1074" s="344">
        <v>6601.2870999999996</v>
      </c>
      <c r="N1074" s="344">
        <v>17006.643030000003</v>
      </c>
      <c r="O1074" s="344">
        <v>101057.44602</v>
      </c>
      <c r="P1074" s="344">
        <v>82219.582420000006</v>
      </c>
      <c r="Q1074" s="344">
        <v>5919.8379400000003</v>
      </c>
      <c r="R1074" s="345">
        <v>88139.420360000004</v>
      </c>
    </row>
    <row r="1075" spans="1:18" s="315" customFormat="1">
      <c r="A1075" s="341"/>
      <c r="B1075" s="341"/>
      <c r="C1075" s="341"/>
      <c r="D1075" s="341"/>
      <c r="E1075" s="342">
        <v>353</v>
      </c>
      <c r="F1075" s="343">
        <v>0</v>
      </c>
      <c r="G1075" s="344">
        <v>7.0625400000000003</v>
      </c>
      <c r="H1075" s="344">
        <v>7.0625400000000003</v>
      </c>
      <c r="I1075" s="344">
        <v>294.64628000000005</v>
      </c>
      <c r="J1075" s="344">
        <v>25.308389999999999</v>
      </c>
      <c r="K1075" s="344">
        <v>319.95466999999996</v>
      </c>
      <c r="L1075" s="344">
        <v>4.5</v>
      </c>
      <c r="M1075" s="344">
        <v>14.34102</v>
      </c>
      <c r="N1075" s="344">
        <v>18.84102</v>
      </c>
      <c r="O1075" s="344">
        <v>345.85822999999999</v>
      </c>
      <c r="P1075" s="344">
        <v>5206.6296600000005</v>
      </c>
      <c r="Q1075" s="344">
        <v>187.83270000000002</v>
      </c>
      <c r="R1075" s="345">
        <v>5394.4623600000004</v>
      </c>
    </row>
    <row r="1076" spans="1:18" s="315" customFormat="1">
      <c r="A1076" s="341"/>
      <c r="B1076" s="341"/>
      <c r="C1076" s="341"/>
      <c r="D1076" s="336" t="s">
        <v>211</v>
      </c>
      <c r="E1076" s="337">
        <v>424</v>
      </c>
      <c r="F1076" s="338">
        <v>51766.758620000001</v>
      </c>
      <c r="G1076" s="339">
        <v>15606.310289999999</v>
      </c>
      <c r="H1076" s="339">
        <v>67373.068910000002</v>
      </c>
      <c r="I1076" s="339">
        <v>64556.164100000002</v>
      </c>
      <c r="J1076" s="339">
        <v>25135.226569999999</v>
      </c>
      <c r="K1076" s="339">
        <v>89691.390670000008</v>
      </c>
      <c r="L1076" s="339">
        <v>28465.472229999999</v>
      </c>
      <c r="M1076" s="339">
        <v>8834.9373800000012</v>
      </c>
      <c r="N1076" s="339">
        <v>37300.409610000002</v>
      </c>
      <c r="O1076" s="339">
        <v>194364.86919</v>
      </c>
      <c r="P1076" s="339">
        <v>118857.96915999999</v>
      </c>
      <c r="Q1076" s="339">
        <v>4675.8287799999998</v>
      </c>
      <c r="R1076" s="340">
        <v>123533.79794</v>
      </c>
    </row>
    <row r="1077" spans="1:18" s="315" customFormat="1">
      <c r="A1077" s="341"/>
      <c r="B1077" s="341"/>
      <c r="C1077" s="341"/>
      <c r="D1077" s="336" t="s">
        <v>212</v>
      </c>
      <c r="E1077" s="337">
        <v>362</v>
      </c>
      <c r="F1077" s="338">
        <v>12345.606310000001</v>
      </c>
      <c r="G1077" s="339">
        <v>1154.70796</v>
      </c>
      <c r="H1077" s="339">
        <v>13500.314269999999</v>
      </c>
      <c r="I1077" s="339">
        <v>68716.835359999997</v>
      </c>
      <c r="J1077" s="339">
        <v>19041.847109999999</v>
      </c>
      <c r="K1077" s="339">
        <v>87758.68247</v>
      </c>
      <c r="L1077" s="339">
        <v>20625.84965</v>
      </c>
      <c r="M1077" s="339">
        <v>7425.3833299999997</v>
      </c>
      <c r="N1077" s="339">
        <v>28051.232980000001</v>
      </c>
      <c r="O1077" s="339">
        <v>129310.22972</v>
      </c>
      <c r="P1077" s="339">
        <v>105520.43117</v>
      </c>
      <c r="Q1077" s="339">
        <v>4335.0294000000004</v>
      </c>
      <c r="R1077" s="340">
        <v>109855.46057</v>
      </c>
    </row>
    <row r="1078" spans="1:18" s="315" customFormat="1">
      <c r="A1078" s="341"/>
      <c r="B1078" s="341"/>
      <c r="C1078" s="341"/>
      <c r="D1078" s="336" t="s">
        <v>62</v>
      </c>
      <c r="E1078" s="337">
        <v>5</v>
      </c>
      <c r="F1078" s="338">
        <v>19787.415719999997</v>
      </c>
      <c r="G1078" s="339">
        <v>4760.3018499999998</v>
      </c>
      <c r="H1078" s="339">
        <v>24547.717570000001</v>
      </c>
      <c r="I1078" s="339">
        <v>69112.359030000007</v>
      </c>
      <c r="J1078" s="339">
        <v>16771.622490000002</v>
      </c>
      <c r="K1078" s="339">
        <v>85883.981520000001</v>
      </c>
      <c r="L1078" s="339">
        <v>18347.403280000002</v>
      </c>
      <c r="M1078" s="339">
        <v>10202.828449999999</v>
      </c>
      <c r="N1078" s="339">
        <v>28550.23173</v>
      </c>
      <c r="O1078" s="339">
        <v>138981.93081999998</v>
      </c>
      <c r="P1078" s="339">
        <v>111281.15397</v>
      </c>
      <c r="Q1078" s="339">
        <v>2048.2635599999999</v>
      </c>
      <c r="R1078" s="340">
        <v>113329.41753000001</v>
      </c>
    </row>
    <row r="1079" spans="1:18" s="315" customFormat="1">
      <c r="A1079" s="341"/>
      <c r="B1079" s="341"/>
      <c r="C1079" s="341"/>
      <c r="D1079" s="336" t="s">
        <v>213</v>
      </c>
      <c r="E1079" s="337">
        <v>361</v>
      </c>
      <c r="F1079" s="338">
        <v>18531.704470000001</v>
      </c>
      <c r="G1079" s="339">
        <v>4841.9952499999999</v>
      </c>
      <c r="H1079" s="339">
        <v>23373.699720000001</v>
      </c>
      <c r="I1079" s="339">
        <v>54535.787320000003</v>
      </c>
      <c r="J1079" s="339">
        <v>18920.625540000001</v>
      </c>
      <c r="K1079" s="339">
        <v>73456.412859999997</v>
      </c>
      <c r="L1079" s="339">
        <v>25951.629670000002</v>
      </c>
      <c r="M1079" s="339">
        <v>11179.91099</v>
      </c>
      <c r="N1079" s="339">
        <v>37131.540659999999</v>
      </c>
      <c r="O1079" s="339">
        <v>133961.65323999999</v>
      </c>
      <c r="P1079" s="339">
        <v>100690.41282</v>
      </c>
      <c r="Q1079" s="339">
        <v>4201.5286999999998</v>
      </c>
      <c r="R1079" s="340">
        <v>104891.94151999999</v>
      </c>
    </row>
    <row r="1080" spans="1:18" s="315" customFormat="1">
      <c r="A1080" s="341"/>
      <c r="B1080" s="341"/>
      <c r="C1080" s="341"/>
      <c r="D1080" s="336" t="s">
        <v>215</v>
      </c>
      <c r="E1080" s="337">
        <v>470</v>
      </c>
      <c r="F1080" s="338">
        <v>6286.4873899999993</v>
      </c>
      <c r="G1080" s="339">
        <v>1632.8701799999999</v>
      </c>
      <c r="H1080" s="339">
        <v>7919.3575700000001</v>
      </c>
      <c r="I1080" s="339">
        <v>32290.1355</v>
      </c>
      <c r="J1080" s="339">
        <v>9526.2646999999997</v>
      </c>
      <c r="K1080" s="339">
        <v>41816.400200000004</v>
      </c>
      <c r="L1080" s="339">
        <v>10121.754999999999</v>
      </c>
      <c r="M1080" s="339">
        <v>5279.5107699999999</v>
      </c>
      <c r="N1080" s="339">
        <v>15401.26577</v>
      </c>
      <c r="O1080" s="339">
        <v>65137.023540000002</v>
      </c>
      <c r="P1080" s="339">
        <v>72457.7402</v>
      </c>
      <c r="Q1080" s="339">
        <v>2492.0887000000002</v>
      </c>
      <c r="R1080" s="340">
        <v>74949.828900000008</v>
      </c>
    </row>
    <row r="1081" spans="1:18" s="315" customFormat="1">
      <c r="A1081" s="341"/>
      <c r="B1081" s="341"/>
      <c r="C1081" s="341"/>
      <c r="D1081" s="336" t="s">
        <v>216</v>
      </c>
      <c r="E1081" s="337">
        <v>119</v>
      </c>
      <c r="F1081" s="338">
        <v>79938.444049999991</v>
      </c>
      <c r="G1081" s="339">
        <v>25103.741109999999</v>
      </c>
      <c r="H1081" s="339">
        <v>105042.18515999999</v>
      </c>
      <c r="I1081" s="339">
        <v>144581.40815999999</v>
      </c>
      <c r="J1081" s="339">
        <v>63560.418060000004</v>
      </c>
      <c r="K1081" s="339">
        <v>208141.82621999999</v>
      </c>
      <c r="L1081" s="339">
        <v>58393.567969999996</v>
      </c>
      <c r="M1081" s="339">
        <v>48845.169849999998</v>
      </c>
      <c r="N1081" s="339">
        <v>107238.73781999999</v>
      </c>
      <c r="O1081" s="339">
        <v>420422.74919999996</v>
      </c>
      <c r="P1081" s="339">
        <v>319131.02201999997</v>
      </c>
      <c r="Q1081" s="339">
        <v>18348.332010000002</v>
      </c>
      <c r="R1081" s="340">
        <v>337479.35402999999</v>
      </c>
    </row>
    <row r="1082" spans="1:18" s="315" customFormat="1">
      <c r="A1082" s="341"/>
      <c r="B1082" s="341"/>
      <c r="C1082" s="341"/>
      <c r="D1082" s="341"/>
      <c r="E1082" s="342">
        <v>434</v>
      </c>
      <c r="F1082" s="343">
        <v>17056.831690000003</v>
      </c>
      <c r="G1082" s="344">
        <v>8038.6621100000002</v>
      </c>
      <c r="H1082" s="344">
        <v>25095.4938</v>
      </c>
      <c r="I1082" s="344">
        <v>39195.59938</v>
      </c>
      <c r="J1082" s="344">
        <v>18900.571459999999</v>
      </c>
      <c r="K1082" s="344">
        <v>58096.170840000006</v>
      </c>
      <c r="L1082" s="344">
        <v>14146.821470000001</v>
      </c>
      <c r="M1082" s="344">
        <v>19620.106110000001</v>
      </c>
      <c r="N1082" s="344">
        <v>33766.927579999996</v>
      </c>
      <c r="O1082" s="344">
        <v>116958.59222000001</v>
      </c>
      <c r="P1082" s="344">
        <v>95004.002680000005</v>
      </c>
      <c r="Q1082" s="344">
        <v>6748.1055400000005</v>
      </c>
      <c r="R1082" s="345">
        <v>101752.10821999999</v>
      </c>
    </row>
    <row r="1083" spans="1:18" s="315" customFormat="1">
      <c r="A1083" s="341"/>
      <c r="B1083" s="341"/>
      <c r="C1083" s="336" t="s">
        <v>218</v>
      </c>
      <c r="D1083" s="336" t="s">
        <v>218</v>
      </c>
      <c r="E1083" s="337">
        <v>242</v>
      </c>
      <c r="F1083" s="338">
        <v>8564.4413100000002</v>
      </c>
      <c r="G1083" s="339">
        <v>1902.77307</v>
      </c>
      <c r="H1083" s="339">
        <v>10467.214380000001</v>
      </c>
      <c r="I1083" s="339">
        <v>31410.562699999999</v>
      </c>
      <c r="J1083" s="339">
        <v>12564.242279999999</v>
      </c>
      <c r="K1083" s="339">
        <v>43974.804979999994</v>
      </c>
      <c r="L1083" s="339">
        <v>13877.40172</v>
      </c>
      <c r="M1083" s="339">
        <v>5653.37763</v>
      </c>
      <c r="N1083" s="339">
        <v>19530.779350000001</v>
      </c>
      <c r="O1083" s="339">
        <v>73972.798709999988</v>
      </c>
      <c r="P1083" s="339">
        <v>70353.579209999996</v>
      </c>
      <c r="Q1083" s="339">
        <v>589.12315000000001</v>
      </c>
      <c r="R1083" s="340">
        <v>70942.702359999996</v>
      </c>
    </row>
    <row r="1084" spans="1:18" s="315" customFormat="1">
      <c r="A1084" s="341"/>
      <c r="B1084" s="341"/>
      <c r="C1084" s="336" t="s">
        <v>219</v>
      </c>
      <c r="D1084" s="336" t="s">
        <v>220</v>
      </c>
      <c r="E1084" s="337">
        <v>370</v>
      </c>
      <c r="F1084" s="338">
        <v>7342.8461299999999</v>
      </c>
      <c r="G1084" s="339">
        <v>2063.8275899999999</v>
      </c>
      <c r="H1084" s="339">
        <v>9406.6737200000007</v>
      </c>
      <c r="I1084" s="339">
        <v>41109.967240000005</v>
      </c>
      <c r="J1084" s="339">
        <v>13642.014789999999</v>
      </c>
      <c r="K1084" s="339">
        <v>54751.982029999999</v>
      </c>
      <c r="L1084" s="339">
        <v>4809.9369000000006</v>
      </c>
      <c r="M1084" s="339">
        <v>8009.1598099999992</v>
      </c>
      <c r="N1084" s="339">
        <v>12819.096710000002</v>
      </c>
      <c r="O1084" s="339">
        <v>76977.752459999989</v>
      </c>
      <c r="P1084" s="339">
        <v>64388.687850000002</v>
      </c>
      <c r="Q1084" s="339">
        <v>1272.6794199999999</v>
      </c>
      <c r="R1084" s="340">
        <v>65661.367270000002</v>
      </c>
    </row>
    <row r="1085" spans="1:18" s="315" customFormat="1">
      <c r="A1085" s="341"/>
      <c r="B1085" s="336" t="s">
        <v>6</v>
      </c>
      <c r="C1085" s="336" t="s">
        <v>223</v>
      </c>
      <c r="D1085" s="336" t="s">
        <v>6</v>
      </c>
      <c r="E1085" s="337">
        <v>301</v>
      </c>
      <c r="F1085" s="338">
        <v>56270.93015</v>
      </c>
      <c r="G1085" s="339">
        <v>1447.7512199999999</v>
      </c>
      <c r="H1085" s="339">
        <v>57718.681369999998</v>
      </c>
      <c r="I1085" s="339">
        <v>116200.20875000001</v>
      </c>
      <c r="J1085" s="339">
        <v>12873.967789999999</v>
      </c>
      <c r="K1085" s="339">
        <v>129074.17654</v>
      </c>
      <c r="L1085" s="339">
        <v>32496.737160000001</v>
      </c>
      <c r="M1085" s="339">
        <v>8648.5201199999992</v>
      </c>
      <c r="N1085" s="339">
        <v>41145.257279999998</v>
      </c>
      <c r="O1085" s="339">
        <v>227938.11519000001</v>
      </c>
      <c r="P1085" s="339">
        <v>170253.75249000001</v>
      </c>
      <c r="Q1085" s="339">
        <v>3341.83572</v>
      </c>
      <c r="R1085" s="340">
        <v>173595.58821000002</v>
      </c>
    </row>
    <row r="1086" spans="1:18" s="315" customFormat="1">
      <c r="A1086" s="341"/>
      <c r="B1086" s="336" t="s">
        <v>7</v>
      </c>
      <c r="C1086" s="336" t="s">
        <v>7</v>
      </c>
      <c r="D1086" s="336" t="s">
        <v>7</v>
      </c>
      <c r="E1086" s="337">
        <v>160</v>
      </c>
      <c r="F1086" s="338">
        <v>68231.402340000001</v>
      </c>
      <c r="G1086" s="339">
        <v>13361.313310000001</v>
      </c>
      <c r="H1086" s="339">
        <v>81592.715650000013</v>
      </c>
      <c r="I1086" s="339">
        <v>111618.12642</v>
      </c>
      <c r="J1086" s="339">
        <v>19616.292269999998</v>
      </c>
      <c r="K1086" s="339">
        <v>131234.41868999999</v>
      </c>
      <c r="L1086" s="339">
        <v>65750.294099999999</v>
      </c>
      <c r="M1086" s="339">
        <v>18374.2906</v>
      </c>
      <c r="N1086" s="339">
        <v>84124.584700000007</v>
      </c>
      <c r="O1086" s="339">
        <v>296951.71904</v>
      </c>
      <c r="P1086" s="339">
        <v>302960.12481999997</v>
      </c>
      <c r="Q1086" s="339">
        <v>10644.34792</v>
      </c>
      <c r="R1086" s="340">
        <v>313604.47274</v>
      </c>
    </row>
    <row r="1087" spans="1:18" s="315" customFormat="1">
      <c r="A1087" s="341"/>
      <c r="B1087" s="341"/>
      <c r="C1087" s="341"/>
      <c r="D1087" s="341"/>
      <c r="E1087" s="342">
        <v>324</v>
      </c>
      <c r="F1087" s="343">
        <v>19784.686980000002</v>
      </c>
      <c r="G1087" s="344">
        <v>2182.3882699999999</v>
      </c>
      <c r="H1087" s="344">
        <v>21967.075250000002</v>
      </c>
      <c r="I1087" s="344">
        <v>56462.955249999999</v>
      </c>
      <c r="J1087" s="344">
        <v>9051.8286700000008</v>
      </c>
      <c r="K1087" s="344">
        <v>65514.783920000002</v>
      </c>
      <c r="L1087" s="344">
        <v>17674.811180000001</v>
      </c>
      <c r="M1087" s="344">
        <v>7024.2337300000008</v>
      </c>
      <c r="N1087" s="344">
        <v>24699.044910000001</v>
      </c>
      <c r="O1087" s="344">
        <v>112180.90407999999</v>
      </c>
      <c r="P1087" s="344">
        <v>134071.46315999998</v>
      </c>
      <c r="Q1087" s="344">
        <v>3563.4553300000002</v>
      </c>
      <c r="R1087" s="345">
        <v>137634.91849000001</v>
      </c>
    </row>
    <row r="1088" spans="1:18" s="315" customFormat="1">
      <c r="A1088" s="341"/>
      <c r="B1088" s="341"/>
      <c r="C1088" s="336" t="s">
        <v>224</v>
      </c>
      <c r="D1088" s="336" t="s">
        <v>224</v>
      </c>
      <c r="E1088" s="337">
        <v>401</v>
      </c>
      <c r="F1088" s="338">
        <v>20414.625680000001</v>
      </c>
      <c r="G1088" s="339">
        <v>1367.9226299999998</v>
      </c>
      <c r="H1088" s="339">
        <v>21782.548309999998</v>
      </c>
      <c r="I1088" s="339">
        <v>36640.786690000001</v>
      </c>
      <c r="J1088" s="339">
        <v>2575.29612</v>
      </c>
      <c r="K1088" s="339">
        <v>39216.08281</v>
      </c>
      <c r="L1088" s="339">
        <v>10872.603230000001</v>
      </c>
      <c r="M1088" s="339">
        <v>691.85996999999998</v>
      </c>
      <c r="N1088" s="339">
        <v>11564.4632</v>
      </c>
      <c r="O1088" s="339">
        <v>72563.094319999989</v>
      </c>
      <c r="P1088" s="339">
        <v>134768.85663999998</v>
      </c>
      <c r="Q1088" s="339">
        <v>930.6723199999999</v>
      </c>
      <c r="R1088" s="340">
        <v>135699.52896</v>
      </c>
    </row>
    <row r="1089" spans="1:18" s="315" customFormat="1">
      <c r="A1089" s="341"/>
      <c r="B1089" s="341"/>
      <c r="C1089" s="336" t="s">
        <v>225</v>
      </c>
      <c r="D1089" s="336" t="s">
        <v>225</v>
      </c>
      <c r="E1089" s="337">
        <v>161</v>
      </c>
      <c r="F1089" s="338">
        <v>40629.621270000003</v>
      </c>
      <c r="G1089" s="339">
        <v>6621.1872499999999</v>
      </c>
      <c r="H1089" s="339">
        <v>47250.808520000006</v>
      </c>
      <c r="I1089" s="339">
        <v>102251.42416</v>
      </c>
      <c r="J1089" s="339">
        <v>6886.7960199999998</v>
      </c>
      <c r="K1089" s="339">
        <v>109138.22018</v>
      </c>
      <c r="L1089" s="339">
        <v>26708.145230000002</v>
      </c>
      <c r="M1089" s="339">
        <v>2077.1696699999998</v>
      </c>
      <c r="N1089" s="339">
        <v>28785.314899999998</v>
      </c>
      <c r="O1089" s="339">
        <v>185174.34359999999</v>
      </c>
      <c r="P1089" s="339">
        <v>355160.30843000003</v>
      </c>
      <c r="Q1089" s="339">
        <v>1158.29422</v>
      </c>
      <c r="R1089" s="340">
        <v>356318.60264999996</v>
      </c>
    </row>
    <row r="1090" spans="1:18" s="315" customFormat="1">
      <c r="A1090" s="341"/>
      <c r="B1090" s="336" t="s">
        <v>8</v>
      </c>
      <c r="C1090" s="336" t="s">
        <v>226</v>
      </c>
      <c r="D1090" s="336" t="s">
        <v>92</v>
      </c>
      <c r="E1090" s="337">
        <v>335</v>
      </c>
      <c r="F1090" s="338">
        <v>13665.530050000001</v>
      </c>
      <c r="G1090" s="339">
        <v>6998.5347499999998</v>
      </c>
      <c r="H1090" s="339">
        <v>20664.0648</v>
      </c>
      <c r="I1090" s="339">
        <v>51457.902520000003</v>
      </c>
      <c r="J1090" s="339">
        <v>15677.88004</v>
      </c>
      <c r="K1090" s="339">
        <v>67135.782560000007</v>
      </c>
      <c r="L1090" s="339">
        <v>17737.647559999998</v>
      </c>
      <c r="M1090" s="339">
        <v>6515.6070199999995</v>
      </c>
      <c r="N1090" s="339">
        <v>24253.254579999997</v>
      </c>
      <c r="O1090" s="339">
        <v>112053.10193999999</v>
      </c>
      <c r="P1090" s="339">
        <v>88400.045430000013</v>
      </c>
      <c r="Q1090" s="339">
        <v>4173.3272000000006</v>
      </c>
      <c r="R1090" s="340">
        <v>92573.372629999998</v>
      </c>
    </row>
    <row r="1091" spans="1:18" s="315" customFormat="1">
      <c r="A1091" s="341"/>
      <c r="B1091" s="341"/>
      <c r="C1091" s="341"/>
      <c r="D1091" s="336" t="s">
        <v>8</v>
      </c>
      <c r="E1091" s="337">
        <v>6</v>
      </c>
      <c r="F1091" s="338">
        <v>2493.5043999999998</v>
      </c>
      <c r="G1091" s="339">
        <v>3344.6293999999998</v>
      </c>
      <c r="H1091" s="339">
        <v>5838.1337999999996</v>
      </c>
      <c r="I1091" s="339">
        <v>18781.709899999998</v>
      </c>
      <c r="J1091" s="339">
        <v>2620.5631400000002</v>
      </c>
      <c r="K1091" s="339">
        <v>21402.27304</v>
      </c>
      <c r="L1091" s="339">
        <v>6326.3733899999997</v>
      </c>
      <c r="M1091" s="339">
        <v>1659.8945200000001</v>
      </c>
      <c r="N1091" s="339">
        <v>7986.2679100000005</v>
      </c>
      <c r="O1091" s="339">
        <v>35226.674749999998</v>
      </c>
      <c r="P1091" s="339">
        <v>228281.51003999999</v>
      </c>
      <c r="Q1091" s="339">
        <v>427.31420000000003</v>
      </c>
      <c r="R1091" s="340">
        <v>228708.82424000002</v>
      </c>
    </row>
    <row r="1092" spans="1:18" s="315" customFormat="1">
      <c r="A1092" s="341"/>
      <c r="B1092" s="341"/>
      <c r="C1092" s="341"/>
      <c r="D1092" s="341"/>
      <c r="E1092" s="342">
        <v>8</v>
      </c>
      <c r="F1092" s="343">
        <v>18410.663700000001</v>
      </c>
      <c r="G1092" s="344">
        <v>7270.3828200000007</v>
      </c>
      <c r="H1092" s="344">
        <v>25681.04652</v>
      </c>
      <c r="I1092" s="344">
        <v>67376.09878</v>
      </c>
      <c r="J1092" s="344">
        <v>16926.764170000002</v>
      </c>
      <c r="K1092" s="344">
        <v>84302.86295000001</v>
      </c>
      <c r="L1092" s="344">
        <v>25750.545109999999</v>
      </c>
      <c r="M1092" s="344">
        <v>8506.6390800000008</v>
      </c>
      <c r="N1092" s="344">
        <v>34257.18419</v>
      </c>
      <c r="O1092" s="344">
        <v>144241.09365999998</v>
      </c>
      <c r="P1092" s="344">
        <v>207292.24789</v>
      </c>
      <c r="Q1092" s="344">
        <v>8444.41518</v>
      </c>
      <c r="R1092" s="345">
        <v>215736.66306999998</v>
      </c>
    </row>
    <row r="1093" spans="1:18" s="315" customFormat="1">
      <c r="A1093" s="341"/>
      <c r="B1093" s="341"/>
      <c r="C1093" s="341"/>
      <c r="D1093" s="341"/>
      <c r="E1093" s="342">
        <v>9</v>
      </c>
      <c r="F1093" s="343">
        <v>14887.843289999999</v>
      </c>
      <c r="G1093" s="344">
        <v>14296.88463</v>
      </c>
      <c r="H1093" s="344">
        <v>29184.727920000001</v>
      </c>
      <c r="I1093" s="344">
        <v>91671.287299999996</v>
      </c>
      <c r="J1093" s="344">
        <v>17447.083480000001</v>
      </c>
      <c r="K1093" s="344">
        <v>109118.37078</v>
      </c>
      <c r="L1093" s="344">
        <v>18204.38523</v>
      </c>
      <c r="M1093" s="344">
        <v>6933.5454099999997</v>
      </c>
      <c r="N1093" s="344">
        <v>25137.930640000002</v>
      </c>
      <c r="O1093" s="344">
        <v>163441.02934000001</v>
      </c>
      <c r="P1093" s="344">
        <v>133154.69592</v>
      </c>
      <c r="Q1093" s="344">
        <v>8527.7969499999999</v>
      </c>
      <c r="R1093" s="345">
        <v>141682.49287000002</v>
      </c>
    </row>
    <row r="1094" spans="1:18" s="315" customFormat="1">
      <c r="A1094" s="341"/>
      <c r="B1094" s="341"/>
      <c r="C1094" s="341"/>
      <c r="D1094" s="341"/>
      <c r="E1094" s="342">
        <v>11</v>
      </c>
      <c r="F1094" s="343">
        <v>23990.57488</v>
      </c>
      <c r="G1094" s="344">
        <v>29583.389019999999</v>
      </c>
      <c r="H1094" s="344">
        <v>53573.963899999995</v>
      </c>
      <c r="I1094" s="344">
        <v>64620.577310000001</v>
      </c>
      <c r="J1094" s="344">
        <v>21857.488129999998</v>
      </c>
      <c r="K1094" s="344">
        <v>86478.065439999991</v>
      </c>
      <c r="L1094" s="344">
        <v>24327.00632</v>
      </c>
      <c r="M1094" s="344">
        <v>12134.457710000001</v>
      </c>
      <c r="N1094" s="344">
        <v>36461.464030000003</v>
      </c>
      <c r="O1094" s="344">
        <v>176513.49337000001</v>
      </c>
      <c r="P1094" s="344">
        <v>183477.27434999999</v>
      </c>
      <c r="Q1094" s="344">
        <v>22688.69037</v>
      </c>
      <c r="R1094" s="345">
        <v>206165.96471999999</v>
      </c>
    </row>
    <row r="1095" spans="1:18" s="315" customFormat="1">
      <c r="A1095" s="341"/>
      <c r="B1095" s="341"/>
      <c r="C1095" s="341"/>
      <c r="D1095" s="341"/>
      <c r="E1095" s="342">
        <v>133</v>
      </c>
      <c r="F1095" s="343">
        <v>32241.875499999998</v>
      </c>
      <c r="G1095" s="344">
        <v>27353.2215</v>
      </c>
      <c r="H1095" s="344">
        <v>59595.097000000002</v>
      </c>
      <c r="I1095" s="344">
        <v>83486.878949999998</v>
      </c>
      <c r="J1095" s="344">
        <v>24605.880420000001</v>
      </c>
      <c r="K1095" s="344">
        <v>108092.75937</v>
      </c>
      <c r="L1095" s="344">
        <v>30699.566409999999</v>
      </c>
      <c r="M1095" s="344">
        <v>10905.79485</v>
      </c>
      <c r="N1095" s="344">
        <v>41605.361259999998</v>
      </c>
      <c r="O1095" s="344">
        <v>209293.21763</v>
      </c>
      <c r="P1095" s="344">
        <v>192816.16847999999</v>
      </c>
      <c r="Q1095" s="344">
        <v>10416.64882</v>
      </c>
      <c r="R1095" s="345">
        <v>203232.81730000002</v>
      </c>
    </row>
    <row r="1096" spans="1:18" s="315" customFormat="1">
      <c r="A1096" s="341"/>
      <c r="B1096" s="341"/>
      <c r="C1096" s="341"/>
      <c r="D1096" s="341"/>
      <c r="E1096" s="342">
        <v>329</v>
      </c>
      <c r="F1096" s="343">
        <v>27657.074550000001</v>
      </c>
      <c r="G1096" s="344">
        <v>11940.927820000001</v>
      </c>
      <c r="H1096" s="344">
        <v>39598.002369999995</v>
      </c>
      <c r="I1096" s="344">
        <v>66617.413830000005</v>
      </c>
      <c r="J1096" s="344">
        <v>17381.939699999999</v>
      </c>
      <c r="K1096" s="344">
        <v>83999.353530000008</v>
      </c>
      <c r="L1096" s="344">
        <v>26107.690910000001</v>
      </c>
      <c r="M1096" s="344">
        <v>7225.68343</v>
      </c>
      <c r="N1096" s="344">
        <v>33333.374340000002</v>
      </c>
      <c r="O1096" s="344">
        <v>156930.73024</v>
      </c>
      <c r="P1096" s="344">
        <v>150985.34362999999</v>
      </c>
      <c r="Q1096" s="344">
        <v>4738.3242799999998</v>
      </c>
      <c r="R1096" s="345">
        <v>155723.66790999999</v>
      </c>
    </row>
    <row r="1097" spans="1:18" s="315" customFormat="1">
      <c r="A1097" s="341"/>
      <c r="B1097" s="341"/>
      <c r="C1097" s="341"/>
      <c r="D1097" s="336" t="s">
        <v>96</v>
      </c>
      <c r="E1097" s="337">
        <v>346</v>
      </c>
      <c r="F1097" s="338">
        <v>14717.49598</v>
      </c>
      <c r="G1097" s="339">
        <v>7010.8163500000001</v>
      </c>
      <c r="H1097" s="339">
        <v>21728.312329999997</v>
      </c>
      <c r="I1097" s="339">
        <v>66913.3459</v>
      </c>
      <c r="J1097" s="339">
        <v>9576.9203100000013</v>
      </c>
      <c r="K1097" s="339">
        <v>76490.266209999987</v>
      </c>
      <c r="L1097" s="339">
        <v>18927.170899999997</v>
      </c>
      <c r="M1097" s="339">
        <v>3598.4402799999998</v>
      </c>
      <c r="N1097" s="339">
        <v>22525.61118</v>
      </c>
      <c r="O1097" s="339">
        <v>120744.18971999999</v>
      </c>
      <c r="P1097" s="339">
        <v>118729.86237999999</v>
      </c>
      <c r="Q1097" s="339">
        <v>1593.56196</v>
      </c>
      <c r="R1097" s="340">
        <v>120323.42434</v>
      </c>
    </row>
    <row r="1098" spans="1:18" s="315" customFormat="1">
      <c r="A1098" s="341"/>
      <c r="B1098" s="341"/>
      <c r="C1098" s="341"/>
      <c r="D1098" s="336" t="s">
        <v>94</v>
      </c>
      <c r="E1098" s="337">
        <v>453</v>
      </c>
      <c r="F1098" s="338">
        <v>54004.347329999997</v>
      </c>
      <c r="G1098" s="339">
        <v>24535.923559999999</v>
      </c>
      <c r="H1098" s="339">
        <v>78540.27089</v>
      </c>
      <c r="I1098" s="339">
        <v>82357.292760000011</v>
      </c>
      <c r="J1098" s="339">
        <v>45081.925320000002</v>
      </c>
      <c r="K1098" s="339">
        <v>127439.21807999999</v>
      </c>
      <c r="L1098" s="339">
        <v>42738.868750000001</v>
      </c>
      <c r="M1098" s="339">
        <v>34853.810400000002</v>
      </c>
      <c r="N1098" s="339">
        <v>77592.679150000011</v>
      </c>
      <c r="O1098" s="339">
        <v>283572.16811999999</v>
      </c>
      <c r="P1098" s="339">
        <v>320670.42051999999</v>
      </c>
      <c r="Q1098" s="339">
        <v>69640.274310000008</v>
      </c>
      <c r="R1098" s="340">
        <v>390310.69482999999</v>
      </c>
    </row>
    <row r="1099" spans="1:18" s="315" customFormat="1">
      <c r="A1099" s="341"/>
      <c r="B1099" s="336" t="s">
        <v>9</v>
      </c>
      <c r="C1099" s="336" t="s">
        <v>9</v>
      </c>
      <c r="D1099" s="336" t="s">
        <v>9</v>
      </c>
      <c r="E1099" s="337">
        <v>149</v>
      </c>
      <c r="F1099" s="338">
        <v>265378.00241000002</v>
      </c>
      <c r="G1099" s="339">
        <v>104787.27899999999</v>
      </c>
      <c r="H1099" s="339">
        <v>370165.28141000005</v>
      </c>
      <c r="I1099" s="339">
        <v>247727.61541</v>
      </c>
      <c r="J1099" s="339">
        <v>135133.74638999999</v>
      </c>
      <c r="K1099" s="339">
        <v>382861.36180000001</v>
      </c>
      <c r="L1099" s="339">
        <v>90254.371249999997</v>
      </c>
      <c r="M1099" s="339">
        <v>74781.876879999996</v>
      </c>
      <c r="N1099" s="339">
        <v>165036.24812999999</v>
      </c>
      <c r="O1099" s="339">
        <v>918062.89134000009</v>
      </c>
      <c r="P1099" s="339">
        <v>559307.31238999998</v>
      </c>
      <c r="Q1099" s="339">
        <v>68119.717260000005</v>
      </c>
      <c r="R1099" s="340">
        <v>627427.02964999992</v>
      </c>
    </row>
    <row r="1100" spans="1:18" s="315" customFormat="1">
      <c r="A1100" s="341"/>
      <c r="B1100" s="341"/>
      <c r="C1100" s="341"/>
      <c r="D1100" s="341"/>
      <c r="E1100" s="342">
        <v>471</v>
      </c>
      <c r="F1100" s="343">
        <v>8879.35635</v>
      </c>
      <c r="G1100" s="344">
        <v>2667.14588</v>
      </c>
      <c r="H1100" s="344">
        <v>11546.50223</v>
      </c>
      <c r="I1100" s="344">
        <v>37258.57</v>
      </c>
      <c r="J1100" s="344">
        <v>27151.76916</v>
      </c>
      <c r="K1100" s="344">
        <v>64410.339159999996</v>
      </c>
      <c r="L1100" s="344">
        <v>11826.25164</v>
      </c>
      <c r="M1100" s="344">
        <v>12080.48458</v>
      </c>
      <c r="N1100" s="344">
        <v>23906.736219999999</v>
      </c>
      <c r="O1100" s="344">
        <v>99863.577609999993</v>
      </c>
      <c r="P1100" s="344">
        <v>64049.994259999999</v>
      </c>
      <c r="Q1100" s="344">
        <v>935.34186999999997</v>
      </c>
      <c r="R1100" s="345">
        <v>64985.336130000003</v>
      </c>
    </row>
    <row r="1101" spans="1:18" s="315" customFormat="1">
      <c r="A1101" s="341"/>
      <c r="B1101" s="341"/>
      <c r="C1101" s="341"/>
      <c r="D1101" s="341"/>
      <c r="E1101" s="342">
        <v>439</v>
      </c>
      <c r="F1101" s="343">
        <v>33829.21817</v>
      </c>
      <c r="G1101" s="344">
        <v>12961.39906</v>
      </c>
      <c r="H1101" s="344">
        <v>46790.617229999996</v>
      </c>
      <c r="I1101" s="344">
        <v>58476.668439999994</v>
      </c>
      <c r="J1101" s="344">
        <v>26548.828320000001</v>
      </c>
      <c r="K1101" s="344">
        <v>85025.496760000009</v>
      </c>
      <c r="L1101" s="344">
        <v>16101.175590000001</v>
      </c>
      <c r="M1101" s="344">
        <v>12348.99468</v>
      </c>
      <c r="N1101" s="344">
        <v>28450.170269999999</v>
      </c>
      <c r="O1101" s="344">
        <v>160266.28425999999</v>
      </c>
      <c r="P1101" s="344">
        <v>82978.588260000004</v>
      </c>
      <c r="Q1101" s="344">
        <v>5092.1872300000005</v>
      </c>
      <c r="R1101" s="345">
        <v>88070.77549</v>
      </c>
    </row>
    <row r="1102" spans="1:18" s="315" customFormat="1">
      <c r="A1102" s="341"/>
      <c r="B1102" s="341"/>
      <c r="C1102" s="341"/>
      <c r="D1102" s="341"/>
      <c r="E1102" s="342">
        <v>467</v>
      </c>
      <c r="F1102" s="343">
        <v>7.3379799999999999</v>
      </c>
      <c r="G1102" s="344">
        <v>0</v>
      </c>
      <c r="H1102" s="344">
        <v>7.3379799999999999</v>
      </c>
      <c r="I1102" s="344">
        <v>1982.54225</v>
      </c>
      <c r="J1102" s="344">
        <v>2060.5822199999998</v>
      </c>
      <c r="K1102" s="344">
        <v>4043.1244700000002</v>
      </c>
      <c r="L1102" s="344">
        <v>158.82032999999998</v>
      </c>
      <c r="M1102" s="344">
        <v>1.7103900000000001</v>
      </c>
      <c r="N1102" s="344">
        <v>160.53072</v>
      </c>
      <c r="O1102" s="344">
        <v>4210.9931699999997</v>
      </c>
      <c r="P1102" s="344">
        <v>1379.17534</v>
      </c>
      <c r="Q1102" s="344">
        <v>61.849410000000006</v>
      </c>
      <c r="R1102" s="345">
        <v>1441.02475</v>
      </c>
    </row>
    <row r="1103" spans="1:18" s="315" customFormat="1">
      <c r="A1103" s="341"/>
      <c r="B1103" s="341"/>
      <c r="C1103" s="341"/>
      <c r="D1103" s="336" t="s">
        <v>230</v>
      </c>
      <c r="E1103" s="337">
        <v>345</v>
      </c>
      <c r="F1103" s="338">
        <v>18029.438170000001</v>
      </c>
      <c r="G1103" s="339">
        <v>3819.07971</v>
      </c>
      <c r="H1103" s="339">
        <v>21848.517879999999</v>
      </c>
      <c r="I1103" s="339">
        <v>60007.732550000001</v>
      </c>
      <c r="J1103" s="339">
        <v>16129.590529999999</v>
      </c>
      <c r="K1103" s="339">
        <v>76137.323080000002</v>
      </c>
      <c r="L1103" s="339">
        <v>14658.185869999999</v>
      </c>
      <c r="M1103" s="339">
        <v>2928.1862599999999</v>
      </c>
      <c r="N1103" s="339">
        <v>17586.37213</v>
      </c>
      <c r="O1103" s="339">
        <v>115572.21309</v>
      </c>
      <c r="P1103" s="339">
        <v>67982.678870000003</v>
      </c>
      <c r="Q1103" s="339">
        <v>1598.3005800000001</v>
      </c>
      <c r="R1103" s="340">
        <v>69580.979449999999</v>
      </c>
    </row>
    <row r="1104" spans="1:18" s="315" customFormat="1">
      <c r="A1104" s="341"/>
      <c r="B1104" s="341"/>
      <c r="C1104" s="341"/>
      <c r="D1104" s="336" t="s">
        <v>231</v>
      </c>
      <c r="E1104" s="337">
        <v>150</v>
      </c>
      <c r="F1104" s="338">
        <v>20368.23731</v>
      </c>
      <c r="G1104" s="339">
        <v>13265.82401</v>
      </c>
      <c r="H1104" s="339">
        <v>33634.061320000001</v>
      </c>
      <c r="I1104" s="339">
        <v>93233.246450000006</v>
      </c>
      <c r="J1104" s="339">
        <v>17650.958350000001</v>
      </c>
      <c r="K1104" s="339">
        <v>110884.20479999999</v>
      </c>
      <c r="L1104" s="339">
        <v>19106.57446</v>
      </c>
      <c r="M1104" s="339">
        <v>7916.16374</v>
      </c>
      <c r="N1104" s="339">
        <v>27022.7382</v>
      </c>
      <c r="O1104" s="339">
        <v>171541.00432000001</v>
      </c>
      <c r="P1104" s="339">
        <v>101475.28109999999</v>
      </c>
      <c r="Q1104" s="339">
        <v>5476.2719400000005</v>
      </c>
      <c r="R1104" s="340">
        <v>106951.55304000001</v>
      </c>
    </row>
    <row r="1105" spans="1:18" s="315" customFormat="1">
      <c r="A1105" s="341"/>
      <c r="B1105" s="341"/>
      <c r="C1105" s="341"/>
      <c r="D1105" s="341"/>
      <c r="E1105" s="342">
        <v>472</v>
      </c>
      <c r="F1105" s="343">
        <v>4721.6042800000005</v>
      </c>
      <c r="G1105" s="344">
        <v>1379.1087</v>
      </c>
      <c r="H1105" s="344">
        <v>6100.7129800000002</v>
      </c>
      <c r="I1105" s="344">
        <v>17062.48603</v>
      </c>
      <c r="J1105" s="344">
        <v>7847.6060700000007</v>
      </c>
      <c r="K1105" s="344">
        <v>24910.092100000002</v>
      </c>
      <c r="L1105" s="344">
        <v>5468.9546799999998</v>
      </c>
      <c r="M1105" s="344">
        <v>1920.24253</v>
      </c>
      <c r="N1105" s="344">
        <v>7389.1972100000003</v>
      </c>
      <c r="O1105" s="344">
        <v>38400.002289999997</v>
      </c>
      <c r="P1105" s="344">
        <v>60919.251609999999</v>
      </c>
      <c r="Q1105" s="344">
        <v>1036.8890799999999</v>
      </c>
      <c r="R1105" s="345">
        <v>61956.14069</v>
      </c>
    </row>
    <row r="1106" spans="1:18" s="315" customFormat="1">
      <c r="A1106" s="341"/>
      <c r="B1106" s="341"/>
      <c r="C1106" s="336" t="s">
        <v>374</v>
      </c>
      <c r="D1106" s="336" t="s">
        <v>374</v>
      </c>
      <c r="E1106" s="337">
        <v>188</v>
      </c>
      <c r="F1106" s="338">
        <v>138823.24346</v>
      </c>
      <c r="G1106" s="339">
        <v>6717.0029199999999</v>
      </c>
      <c r="H1106" s="339">
        <v>145540.24638</v>
      </c>
      <c r="I1106" s="339">
        <v>90446.73805</v>
      </c>
      <c r="J1106" s="339">
        <v>18536.509249999999</v>
      </c>
      <c r="K1106" s="339">
        <v>108983.2473</v>
      </c>
      <c r="L1106" s="339">
        <v>87477.308730000004</v>
      </c>
      <c r="M1106" s="339">
        <v>18801.498929999998</v>
      </c>
      <c r="N1106" s="339">
        <v>106278.80765999999</v>
      </c>
      <c r="O1106" s="339">
        <v>360802.30133999995</v>
      </c>
      <c r="P1106" s="339">
        <v>58185.715880000003</v>
      </c>
      <c r="Q1106" s="339">
        <v>804.47560999999996</v>
      </c>
      <c r="R1106" s="340">
        <v>58990.191490000005</v>
      </c>
    </row>
    <row r="1107" spans="1:18" s="315" customFormat="1">
      <c r="A1107" s="341"/>
      <c r="B1107" s="341"/>
      <c r="C1107" s="336" t="s">
        <v>232</v>
      </c>
      <c r="D1107" s="336" t="s">
        <v>233</v>
      </c>
      <c r="E1107" s="337">
        <v>153</v>
      </c>
      <c r="F1107" s="338">
        <v>16692.622589999999</v>
      </c>
      <c r="G1107" s="339">
        <v>811.39639</v>
      </c>
      <c r="H1107" s="339">
        <v>17504.018980000001</v>
      </c>
      <c r="I1107" s="339">
        <v>48885.344270000001</v>
      </c>
      <c r="J1107" s="339">
        <v>8462.5154700000003</v>
      </c>
      <c r="K1107" s="339">
        <v>57347.85974</v>
      </c>
      <c r="L1107" s="339">
        <v>14629.171779999999</v>
      </c>
      <c r="M1107" s="339">
        <v>2685.5958799999999</v>
      </c>
      <c r="N1107" s="339">
        <v>17314.767660000001</v>
      </c>
      <c r="O1107" s="339">
        <v>92166.646379999991</v>
      </c>
      <c r="P1107" s="339">
        <v>97225.028900000005</v>
      </c>
      <c r="Q1107" s="339">
        <v>372.20871999999997</v>
      </c>
      <c r="R1107" s="340">
        <v>97597.23762</v>
      </c>
    </row>
    <row r="1108" spans="1:18" s="315" customFormat="1">
      <c r="A1108" s="341"/>
      <c r="B1108" s="336" t="s">
        <v>236</v>
      </c>
      <c r="C1108" s="336" t="s">
        <v>236</v>
      </c>
      <c r="D1108" s="336" t="s">
        <v>236</v>
      </c>
      <c r="E1108" s="337">
        <v>146</v>
      </c>
      <c r="F1108" s="338">
        <v>78367.773610000004</v>
      </c>
      <c r="G1108" s="339">
        <v>6140.2892599999996</v>
      </c>
      <c r="H1108" s="339">
        <v>84508.062870000009</v>
      </c>
      <c r="I1108" s="339">
        <v>100146.58743000001</v>
      </c>
      <c r="J1108" s="339">
        <v>15060.87444</v>
      </c>
      <c r="K1108" s="339">
        <v>115207.46187</v>
      </c>
      <c r="L1108" s="339">
        <v>42807.850880000005</v>
      </c>
      <c r="M1108" s="339">
        <v>28127.360479999999</v>
      </c>
      <c r="N1108" s="339">
        <v>70935.211360000001</v>
      </c>
      <c r="O1108" s="339">
        <v>270650.73610000004</v>
      </c>
      <c r="P1108" s="339">
        <v>228726.81722</v>
      </c>
      <c r="Q1108" s="339">
        <v>1218.9095</v>
      </c>
      <c r="R1108" s="340">
        <v>229945.72672000001</v>
      </c>
    </row>
    <row r="1109" spans="1:18" s="315" customFormat="1">
      <c r="A1109" s="341"/>
      <c r="B1109" s="341"/>
      <c r="C1109" s="341"/>
      <c r="D1109" s="341"/>
      <c r="E1109" s="342">
        <v>425</v>
      </c>
      <c r="F1109" s="343">
        <v>29659.820019999999</v>
      </c>
      <c r="G1109" s="344">
        <v>3693.6148700000003</v>
      </c>
      <c r="H1109" s="344">
        <v>33353.434890000004</v>
      </c>
      <c r="I1109" s="344">
        <v>113886.76154000001</v>
      </c>
      <c r="J1109" s="344">
        <v>13225.960289999999</v>
      </c>
      <c r="K1109" s="344">
        <v>127112.72182999999</v>
      </c>
      <c r="L1109" s="344">
        <v>36015.492409999999</v>
      </c>
      <c r="M1109" s="344">
        <v>6973.3384500000002</v>
      </c>
      <c r="N1109" s="344">
        <v>42988.830860000002</v>
      </c>
      <c r="O1109" s="344">
        <v>203454.98758000002</v>
      </c>
      <c r="P1109" s="344">
        <v>142850.79234000001</v>
      </c>
      <c r="Q1109" s="344">
        <v>1181.4756499999999</v>
      </c>
      <c r="R1109" s="345">
        <v>144032.26799000002</v>
      </c>
    </row>
    <row r="1110" spans="1:18" s="315" customFormat="1">
      <c r="A1110" s="341"/>
      <c r="B1110" s="341"/>
      <c r="C1110" s="336" t="s">
        <v>237</v>
      </c>
      <c r="D1110" s="336" t="s">
        <v>238</v>
      </c>
      <c r="E1110" s="337">
        <v>135</v>
      </c>
      <c r="F1110" s="338">
        <v>26554.501800000002</v>
      </c>
      <c r="G1110" s="339">
        <v>5568.0680000000002</v>
      </c>
      <c r="H1110" s="339">
        <v>32122.569800000001</v>
      </c>
      <c r="I1110" s="339">
        <v>70019.58511</v>
      </c>
      <c r="J1110" s="339">
        <v>7163.9810399999997</v>
      </c>
      <c r="K1110" s="339">
        <v>77183.566149999999</v>
      </c>
      <c r="L1110" s="339">
        <v>19628.903469999997</v>
      </c>
      <c r="M1110" s="339">
        <v>12192.639359999999</v>
      </c>
      <c r="N1110" s="339">
        <v>31821.542829999999</v>
      </c>
      <c r="O1110" s="339">
        <v>141127.67877999999</v>
      </c>
      <c r="P1110" s="339">
        <v>111509.77099999999</v>
      </c>
      <c r="Q1110" s="339">
        <v>306.65522999999996</v>
      </c>
      <c r="R1110" s="340">
        <v>111816.42623</v>
      </c>
    </row>
    <row r="1111" spans="1:18" s="315" customFormat="1">
      <c r="A1111" s="341"/>
      <c r="B1111" s="336" t="s">
        <v>12</v>
      </c>
      <c r="C1111" s="336" t="s">
        <v>239</v>
      </c>
      <c r="D1111" s="336" t="s">
        <v>240</v>
      </c>
      <c r="E1111" s="337">
        <v>129</v>
      </c>
      <c r="F1111" s="338">
        <v>80719.475930000001</v>
      </c>
      <c r="G1111" s="339">
        <v>88906.880999999994</v>
      </c>
      <c r="H1111" s="339">
        <v>169626.35693000001</v>
      </c>
      <c r="I1111" s="339">
        <v>70170.877819999994</v>
      </c>
      <c r="J1111" s="339">
        <v>11729.577019999999</v>
      </c>
      <c r="K1111" s="339">
        <v>81900.454840000006</v>
      </c>
      <c r="L1111" s="339">
        <v>45982.255979999994</v>
      </c>
      <c r="M1111" s="339">
        <v>20141.630089999999</v>
      </c>
      <c r="N1111" s="339">
        <v>66123.886069999993</v>
      </c>
      <c r="O1111" s="339">
        <v>317650.69783999998</v>
      </c>
      <c r="P1111" s="339">
        <v>250377.20692</v>
      </c>
      <c r="Q1111" s="339">
        <v>234944.84203</v>
      </c>
      <c r="R1111" s="340">
        <v>485322.04894999997</v>
      </c>
    </row>
    <row r="1112" spans="1:18" s="315" customFormat="1">
      <c r="A1112" s="341"/>
      <c r="B1112" s="341"/>
      <c r="C1112" s="336" t="s">
        <v>12</v>
      </c>
      <c r="D1112" s="336" t="s">
        <v>12</v>
      </c>
      <c r="E1112" s="337">
        <v>2</v>
      </c>
      <c r="F1112" s="338">
        <v>82174.439190000005</v>
      </c>
      <c r="G1112" s="339">
        <v>18808.525389999999</v>
      </c>
      <c r="H1112" s="339">
        <v>100982.96458</v>
      </c>
      <c r="I1112" s="339">
        <v>143366.33187999998</v>
      </c>
      <c r="J1112" s="339">
        <v>23426.671309999998</v>
      </c>
      <c r="K1112" s="339">
        <v>166793.00318999999</v>
      </c>
      <c r="L1112" s="339">
        <v>44546.296419999999</v>
      </c>
      <c r="M1112" s="339">
        <v>31132.6214</v>
      </c>
      <c r="N1112" s="339">
        <v>75678.917819999988</v>
      </c>
      <c r="O1112" s="339">
        <v>343454.88558999996</v>
      </c>
      <c r="P1112" s="339">
        <v>341466.56917000003</v>
      </c>
      <c r="Q1112" s="339">
        <v>4324.5501399999994</v>
      </c>
      <c r="R1112" s="340">
        <v>345791.11930999998</v>
      </c>
    </row>
    <row r="1113" spans="1:18" s="315" customFormat="1">
      <c r="A1113" s="341"/>
      <c r="B1113" s="341"/>
      <c r="C1113" s="341"/>
      <c r="D1113" s="341"/>
      <c r="E1113" s="342">
        <v>333</v>
      </c>
      <c r="F1113" s="343">
        <v>88435.852980000011</v>
      </c>
      <c r="G1113" s="344">
        <v>25251.157729999999</v>
      </c>
      <c r="H1113" s="344">
        <v>113687.01070999999</v>
      </c>
      <c r="I1113" s="344">
        <v>84836.084099999993</v>
      </c>
      <c r="J1113" s="344">
        <v>33255.610430000001</v>
      </c>
      <c r="K1113" s="344">
        <v>118091.69453000001</v>
      </c>
      <c r="L1113" s="344">
        <v>46744.502130000001</v>
      </c>
      <c r="M1113" s="344">
        <v>25768.507379999999</v>
      </c>
      <c r="N1113" s="344">
        <v>72513.009510000004</v>
      </c>
      <c r="O1113" s="344">
        <v>304291.71474999998</v>
      </c>
      <c r="P1113" s="344">
        <v>166757.16071999999</v>
      </c>
      <c r="Q1113" s="344">
        <v>6639.5724500000006</v>
      </c>
      <c r="R1113" s="345">
        <v>173396.73316999999</v>
      </c>
    </row>
    <row r="1114" spans="1:18" s="315" customFormat="1">
      <c r="A1114" s="341"/>
      <c r="B1114" s="341"/>
      <c r="C1114" s="336" t="s">
        <v>243</v>
      </c>
      <c r="D1114" s="336" t="s">
        <v>243</v>
      </c>
      <c r="E1114" s="337">
        <v>200</v>
      </c>
      <c r="F1114" s="338">
        <v>20666.013600000002</v>
      </c>
      <c r="G1114" s="339">
        <v>6044.5910400000002</v>
      </c>
      <c r="H1114" s="339">
        <v>26710.604640000001</v>
      </c>
      <c r="I1114" s="339">
        <v>66965.984179999999</v>
      </c>
      <c r="J1114" s="339">
        <v>16844.471559999998</v>
      </c>
      <c r="K1114" s="339">
        <v>83810.45573999999</v>
      </c>
      <c r="L1114" s="339">
        <v>25600.501339999999</v>
      </c>
      <c r="M1114" s="339">
        <v>6819.6933099999997</v>
      </c>
      <c r="N1114" s="339">
        <v>32420.194649999998</v>
      </c>
      <c r="O1114" s="339">
        <v>142941.25503</v>
      </c>
      <c r="P1114" s="339">
        <v>123753.49679999999</v>
      </c>
      <c r="Q1114" s="339">
        <v>7029.9020999999993</v>
      </c>
      <c r="R1114" s="340">
        <v>130783.3989</v>
      </c>
    </row>
    <row r="1115" spans="1:18" s="315" customFormat="1">
      <c r="A1115" s="341"/>
      <c r="B1115" s="336" t="s">
        <v>244</v>
      </c>
      <c r="C1115" s="336" t="s">
        <v>245</v>
      </c>
      <c r="D1115" s="336" t="s">
        <v>245</v>
      </c>
      <c r="E1115" s="337">
        <v>342</v>
      </c>
      <c r="F1115" s="338">
        <v>15730.48654</v>
      </c>
      <c r="G1115" s="339">
        <v>4540.4051200000004</v>
      </c>
      <c r="H1115" s="339">
        <v>20270.891660000001</v>
      </c>
      <c r="I1115" s="339">
        <v>66059.583259999999</v>
      </c>
      <c r="J1115" s="339">
        <v>7693.5692499999996</v>
      </c>
      <c r="K1115" s="339">
        <v>73753.15251</v>
      </c>
      <c r="L1115" s="339">
        <v>15416.08575</v>
      </c>
      <c r="M1115" s="339">
        <v>4561.1543600000005</v>
      </c>
      <c r="N1115" s="339">
        <v>19977.240109999999</v>
      </c>
      <c r="O1115" s="339">
        <v>114001.28428000001</v>
      </c>
      <c r="P1115" s="339">
        <v>142296.88874000002</v>
      </c>
      <c r="Q1115" s="339">
        <v>978.96082999999999</v>
      </c>
      <c r="R1115" s="340">
        <v>143275.84956999999</v>
      </c>
    </row>
    <row r="1116" spans="1:18" s="315" customFormat="1">
      <c r="A1116" s="341"/>
      <c r="B1116" s="341"/>
      <c r="C1116" s="341"/>
      <c r="D1116" s="336" t="s">
        <v>246</v>
      </c>
      <c r="E1116" s="337">
        <v>388</v>
      </c>
      <c r="F1116" s="338">
        <v>8370.1086200000009</v>
      </c>
      <c r="G1116" s="339">
        <v>3399.8236299999999</v>
      </c>
      <c r="H1116" s="339">
        <v>11769.93225</v>
      </c>
      <c r="I1116" s="339">
        <v>28842.250519999998</v>
      </c>
      <c r="J1116" s="339">
        <v>2027.67679</v>
      </c>
      <c r="K1116" s="339">
        <v>30869.927309999999</v>
      </c>
      <c r="L1116" s="339">
        <v>9136.1122799999994</v>
      </c>
      <c r="M1116" s="339">
        <v>3112.3607999999999</v>
      </c>
      <c r="N1116" s="339">
        <v>12248.47308</v>
      </c>
      <c r="O1116" s="339">
        <v>54888.332640000001</v>
      </c>
      <c r="P1116" s="339">
        <v>75868.046989999988</v>
      </c>
      <c r="Q1116" s="339">
        <v>2071.27025</v>
      </c>
      <c r="R1116" s="340">
        <v>77939.317239999989</v>
      </c>
    </row>
    <row r="1117" spans="1:18" s="315" customFormat="1">
      <c r="A1117" s="341"/>
      <c r="B1117" s="341"/>
      <c r="C1117" s="336" t="s">
        <v>247</v>
      </c>
      <c r="D1117" s="336" t="s">
        <v>248</v>
      </c>
      <c r="E1117" s="337">
        <v>297</v>
      </c>
      <c r="F1117" s="338">
        <v>32550.86951</v>
      </c>
      <c r="G1117" s="339">
        <v>4464.9956600000005</v>
      </c>
      <c r="H1117" s="339">
        <v>37015.865170000005</v>
      </c>
      <c r="I1117" s="339">
        <v>97028.9804</v>
      </c>
      <c r="J1117" s="339">
        <v>13265.59967</v>
      </c>
      <c r="K1117" s="339">
        <v>110294.58007</v>
      </c>
      <c r="L1117" s="339">
        <v>28638.819899999999</v>
      </c>
      <c r="M1117" s="339">
        <v>7299.9367199999997</v>
      </c>
      <c r="N1117" s="339">
        <v>35938.75662</v>
      </c>
      <c r="O1117" s="339">
        <v>183249.20186</v>
      </c>
      <c r="P1117" s="339">
        <v>164877.09409</v>
      </c>
      <c r="Q1117" s="339">
        <v>3440.6642900000002</v>
      </c>
      <c r="R1117" s="340">
        <v>168317.75837999998</v>
      </c>
    </row>
    <row r="1118" spans="1:18" s="315" customFormat="1">
      <c r="A1118" s="341"/>
      <c r="B1118" s="341"/>
      <c r="C1118" s="341"/>
      <c r="D1118" s="336" t="s">
        <v>247</v>
      </c>
      <c r="E1118" s="337">
        <v>147</v>
      </c>
      <c r="F1118" s="338">
        <v>210190.22712999998</v>
      </c>
      <c r="G1118" s="339">
        <v>86269.848159999994</v>
      </c>
      <c r="H1118" s="339">
        <v>296460.07529000001</v>
      </c>
      <c r="I1118" s="339">
        <v>299514.06133</v>
      </c>
      <c r="J1118" s="339">
        <v>55076.142549999997</v>
      </c>
      <c r="K1118" s="339">
        <v>354590.20387999999</v>
      </c>
      <c r="L1118" s="339">
        <v>101451.648</v>
      </c>
      <c r="M1118" s="339">
        <v>51194.60845</v>
      </c>
      <c r="N1118" s="339">
        <v>152646.25644999999</v>
      </c>
      <c r="O1118" s="339">
        <v>803696.53561999998</v>
      </c>
      <c r="P1118" s="339">
        <v>636176.30636000005</v>
      </c>
      <c r="Q1118" s="339">
        <v>48900.360310000004</v>
      </c>
      <c r="R1118" s="340">
        <v>685076.66666999995</v>
      </c>
    </row>
    <row r="1119" spans="1:18" s="315" customFormat="1">
      <c r="A1119" s="341"/>
      <c r="B1119" s="341"/>
      <c r="C1119" s="341"/>
      <c r="D1119" s="341"/>
      <c r="E1119" s="342">
        <v>327</v>
      </c>
      <c r="F1119" s="343">
        <v>11059.30773</v>
      </c>
      <c r="G1119" s="344">
        <v>991.05538000000001</v>
      </c>
      <c r="H1119" s="344">
        <v>12050.36311</v>
      </c>
      <c r="I1119" s="344">
        <v>55577.667280000001</v>
      </c>
      <c r="J1119" s="344">
        <v>6972.7518</v>
      </c>
      <c r="K1119" s="344">
        <v>62550.41908</v>
      </c>
      <c r="L1119" s="344">
        <v>14174.76866</v>
      </c>
      <c r="M1119" s="344">
        <v>2973.3782900000001</v>
      </c>
      <c r="N1119" s="344">
        <v>17148.146949999998</v>
      </c>
      <c r="O1119" s="344">
        <v>91748.929140000007</v>
      </c>
      <c r="P1119" s="344">
        <v>125999.12564</v>
      </c>
      <c r="Q1119" s="344">
        <v>932.81382999999994</v>
      </c>
      <c r="R1119" s="345">
        <v>126931.93947</v>
      </c>
    </row>
    <row r="1120" spans="1:18" s="315" customFormat="1">
      <c r="A1120" s="341"/>
      <c r="B1120" s="341"/>
      <c r="C1120" s="336" t="s">
        <v>250</v>
      </c>
      <c r="D1120" s="336" t="s">
        <v>250</v>
      </c>
      <c r="E1120" s="337">
        <v>428</v>
      </c>
      <c r="F1120" s="338">
        <v>12840.533539999999</v>
      </c>
      <c r="G1120" s="339">
        <v>1117.81277</v>
      </c>
      <c r="H1120" s="339">
        <v>13958.346310000001</v>
      </c>
      <c r="I1120" s="339">
        <v>32477.63062</v>
      </c>
      <c r="J1120" s="339">
        <v>1579.10481</v>
      </c>
      <c r="K1120" s="339">
        <v>34056.735430000001</v>
      </c>
      <c r="L1120" s="339">
        <v>7934.1807199999994</v>
      </c>
      <c r="M1120" s="339">
        <v>1613.6690900000001</v>
      </c>
      <c r="N1120" s="339">
        <v>9547.8498099999997</v>
      </c>
      <c r="O1120" s="339">
        <v>57562.931549999994</v>
      </c>
      <c r="P1120" s="339">
        <v>119073.82984999999</v>
      </c>
      <c r="Q1120" s="339">
        <v>105.42713000000001</v>
      </c>
      <c r="R1120" s="340">
        <v>119179.25698000001</v>
      </c>
    </row>
    <row r="1121" spans="1:18" s="315" customFormat="1">
      <c r="A1121" s="341"/>
      <c r="B1121" s="341"/>
      <c r="C1121" s="336" t="s">
        <v>252</v>
      </c>
      <c r="D1121" s="336" t="s">
        <v>252</v>
      </c>
      <c r="E1121" s="337">
        <v>391</v>
      </c>
      <c r="F1121" s="338">
        <v>22828.62947</v>
      </c>
      <c r="G1121" s="339">
        <v>2050.3253100000002</v>
      </c>
      <c r="H1121" s="339">
        <v>24878.95478</v>
      </c>
      <c r="I1121" s="339">
        <v>39784.726459999998</v>
      </c>
      <c r="J1121" s="339">
        <v>6054.7830700000004</v>
      </c>
      <c r="K1121" s="339">
        <v>45839.509530000003</v>
      </c>
      <c r="L1121" s="339">
        <v>11563.363220000001</v>
      </c>
      <c r="M1121" s="339">
        <v>2252.3517499999998</v>
      </c>
      <c r="N1121" s="339">
        <v>13815.714970000001</v>
      </c>
      <c r="O1121" s="339">
        <v>84534.179279999997</v>
      </c>
      <c r="P1121" s="339">
        <v>59325.42611</v>
      </c>
      <c r="Q1121" s="339">
        <v>573.93723</v>
      </c>
      <c r="R1121" s="340">
        <v>59899.363340000004</v>
      </c>
    </row>
    <row r="1122" spans="1:18" s="315" customFormat="1">
      <c r="A1122" s="341"/>
      <c r="B1122" s="341"/>
      <c r="C1122" s="336" t="s">
        <v>253</v>
      </c>
      <c r="D1122" s="336" t="s">
        <v>254</v>
      </c>
      <c r="E1122" s="337">
        <v>148</v>
      </c>
      <c r="F1122" s="338">
        <v>17057.332489999997</v>
      </c>
      <c r="G1122" s="339">
        <v>9990.1075700000001</v>
      </c>
      <c r="H1122" s="339">
        <v>27047.440059999997</v>
      </c>
      <c r="I1122" s="339">
        <v>57644.46933</v>
      </c>
      <c r="J1122" s="339">
        <v>12040.971109999999</v>
      </c>
      <c r="K1122" s="339">
        <v>69685.440439999991</v>
      </c>
      <c r="L1122" s="339">
        <v>19517.720100000002</v>
      </c>
      <c r="M1122" s="339">
        <v>8840.6603300000006</v>
      </c>
      <c r="N1122" s="339">
        <v>28358.380430000001</v>
      </c>
      <c r="O1122" s="339">
        <v>125091.26093</v>
      </c>
      <c r="P1122" s="339">
        <v>50742.483549999997</v>
      </c>
      <c r="Q1122" s="339">
        <v>6526.4426900000008</v>
      </c>
      <c r="R1122" s="340">
        <v>57268.926240000001</v>
      </c>
    </row>
    <row r="1123" spans="1:18" s="315" customFormat="1">
      <c r="A1123" s="341"/>
      <c r="B1123" s="336" t="s">
        <v>14</v>
      </c>
      <c r="C1123" s="336" t="s">
        <v>255</v>
      </c>
      <c r="D1123" s="336" t="s">
        <v>255</v>
      </c>
      <c r="E1123" s="337">
        <v>234</v>
      </c>
      <c r="F1123" s="338">
        <v>20719.452140000001</v>
      </c>
      <c r="G1123" s="339">
        <v>419.67415</v>
      </c>
      <c r="H1123" s="339">
        <v>21139.12629</v>
      </c>
      <c r="I1123" s="339">
        <v>74689.410159999999</v>
      </c>
      <c r="J1123" s="339">
        <v>8419.3544600000005</v>
      </c>
      <c r="K1123" s="339">
        <v>83108.764620000002</v>
      </c>
      <c r="L1123" s="339">
        <v>24123.54955</v>
      </c>
      <c r="M1123" s="339">
        <v>2178.8102599999997</v>
      </c>
      <c r="N1123" s="339">
        <v>26302.359809999998</v>
      </c>
      <c r="O1123" s="339">
        <v>130550.25072</v>
      </c>
      <c r="P1123" s="339">
        <v>88694.821930000006</v>
      </c>
      <c r="Q1123" s="339">
        <v>501.01772</v>
      </c>
      <c r="R1123" s="340">
        <v>89195.839650000009</v>
      </c>
    </row>
    <row r="1124" spans="1:18" s="315" customFormat="1">
      <c r="A1124" s="341"/>
      <c r="B1124" s="341"/>
      <c r="C1124" s="336" t="s">
        <v>258</v>
      </c>
      <c r="D1124" s="336" t="s">
        <v>258</v>
      </c>
      <c r="E1124" s="337">
        <v>168</v>
      </c>
      <c r="F1124" s="338">
        <v>553705.59881</v>
      </c>
      <c r="G1124" s="339">
        <v>181138.87930999999</v>
      </c>
      <c r="H1124" s="339">
        <v>734844.47811999999</v>
      </c>
      <c r="I1124" s="339">
        <v>265528.57918</v>
      </c>
      <c r="J1124" s="339">
        <v>169409.80788000001</v>
      </c>
      <c r="K1124" s="339">
        <v>434938.38705999998</v>
      </c>
      <c r="L1124" s="339">
        <v>132133.72649</v>
      </c>
      <c r="M1124" s="339">
        <v>66873.213090000005</v>
      </c>
      <c r="N1124" s="339">
        <v>199006.93958000001</v>
      </c>
      <c r="O1124" s="339">
        <v>1368789.80476</v>
      </c>
      <c r="P1124" s="339">
        <v>956012.29150000005</v>
      </c>
      <c r="Q1124" s="339">
        <v>392901.41433</v>
      </c>
      <c r="R1124" s="340">
        <v>1348913.7058299999</v>
      </c>
    </row>
    <row r="1125" spans="1:18" s="315" customFormat="1">
      <c r="A1125" s="341"/>
      <c r="B1125" s="341"/>
      <c r="C1125" s="341"/>
      <c r="D1125" s="341"/>
      <c r="E1125" s="342">
        <v>169</v>
      </c>
      <c r="F1125" s="343">
        <v>40273.931979999994</v>
      </c>
      <c r="G1125" s="344">
        <v>18029.493930000001</v>
      </c>
      <c r="H1125" s="344">
        <v>58303.425909999998</v>
      </c>
      <c r="I1125" s="344">
        <v>55660.451399999998</v>
      </c>
      <c r="J1125" s="344">
        <v>13022.918699999998</v>
      </c>
      <c r="K1125" s="344">
        <v>68683.3701</v>
      </c>
      <c r="L1125" s="344">
        <v>24646.477569999999</v>
      </c>
      <c r="M1125" s="344">
        <v>6818.9039199999997</v>
      </c>
      <c r="N1125" s="344">
        <v>31465.38149</v>
      </c>
      <c r="O1125" s="344">
        <v>158452.17749999999</v>
      </c>
      <c r="P1125" s="344">
        <v>140372.21911999999</v>
      </c>
      <c r="Q1125" s="344">
        <v>2450.1347700000001</v>
      </c>
      <c r="R1125" s="345">
        <v>142822.35389</v>
      </c>
    </row>
    <row r="1126" spans="1:18" s="315" customFormat="1">
      <c r="A1126" s="341"/>
      <c r="B1126" s="341"/>
      <c r="C1126" s="341"/>
      <c r="D1126" s="341"/>
      <c r="E1126" s="342">
        <v>170</v>
      </c>
      <c r="F1126" s="343">
        <v>10127.144980000001</v>
      </c>
      <c r="G1126" s="344">
        <v>1697.86349</v>
      </c>
      <c r="H1126" s="344">
        <v>11825.008470000001</v>
      </c>
      <c r="I1126" s="344">
        <v>40933.542840000002</v>
      </c>
      <c r="J1126" s="344">
        <v>7101.7348000000002</v>
      </c>
      <c r="K1126" s="344">
        <v>48035.27764</v>
      </c>
      <c r="L1126" s="344">
        <v>12530.205089999999</v>
      </c>
      <c r="M1126" s="344">
        <v>2543.7689399999999</v>
      </c>
      <c r="N1126" s="344">
        <v>15073.974029999999</v>
      </c>
      <c r="O1126" s="344">
        <v>74934.260139999999</v>
      </c>
      <c r="P1126" s="344">
        <v>85539.433590000001</v>
      </c>
      <c r="Q1126" s="344">
        <v>4186.4974900000007</v>
      </c>
      <c r="R1126" s="345">
        <v>89725.931079999995</v>
      </c>
    </row>
    <row r="1127" spans="1:18" s="315" customFormat="1">
      <c r="A1127" s="341"/>
      <c r="B1127" s="341"/>
      <c r="C1127" s="341"/>
      <c r="D1127" s="341"/>
      <c r="E1127" s="342">
        <v>173</v>
      </c>
      <c r="F1127" s="343">
        <v>20141.2029</v>
      </c>
      <c r="G1127" s="344">
        <v>13182.03268</v>
      </c>
      <c r="H1127" s="344">
        <v>33323.23558</v>
      </c>
      <c r="I1127" s="344">
        <v>54278.989240000003</v>
      </c>
      <c r="J1127" s="344">
        <v>23124.447909999999</v>
      </c>
      <c r="K1127" s="344">
        <v>77403.437150000012</v>
      </c>
      <c r="L1127" s="344">
        <v>20915.504499999999</v>
      </c>
      <c r="M1127" s="344">
        <v>12735.99314</v>
      </c>
      <c r="N1127" s="344">
        <v>33651.497640000001</v>
      </c>
      <c r="O1127" s="344">
        <v>144378.17037000001</v>
      </c>
      <c r="P1127" s="344">
        <v>158629.13094</v>
      </c>
      <c r="Q1127" s="344">
        <v>2943.4930899999999</v>
      </c>
      <c r="R1127" s="345">
        <v>161572.62403000001</v>
      </c>
    </row>
    <row r="1128" spans="1:18" s="315" customFormat="1">
      <c r="A1128" s="341"/>
      <c r="B1128" s="341"/>
      <c r="C1128" s="341"/>
      <c r="D1128" s="341"/>
      <c r="E1128" s="342">
        <v>243</v>
      </c>
      <c r="F1128" s="343">
        <v>61041.736850000001</v>
      </c>
      <c r="G1128" s="344">
        <v>57694.604140000003</v>
      </c>
      <c r="H1128" s="344">
        <v>118736.34099</v>
      </c>
      <c r="I1128" s="344">
        <v>84433.02251000001</v>
      </c>
      <c r="J1128" s="344">
        <v>44387.764380000001</v>
      </c>
      <c r="K1128" s="344">
        <v>128820.78689</v>
      </c>
      <c r="L1128" s="344">
        <v>53003.201970000002</v>
      </c>
      <c r="M1128" s="344">
        <v>23709.675449999999</v>
      </c>
      <c r="N1128" s="344">
        <v>76712.877420000004</v>
      </c>
      <c r="O1128" s="344">
        <v>324270.00530000002</v>
      </c>
      <c r="P1128" s="344">
        <v>279539.53061999998</v>
      </c>
      <c r="Q1128" s="344">
        <v>6310.28262</v>
      </c>
      <c r="R1128" s="345">
        <v>285849.81323999999</v>
      </c>
    </row>
    <row r="1129" spans="1:18" s="315" customFormat="1">
      <c r="A1129" s="341"/>
      <c r="B1129" s="341"/>
      <c r="C1129" s="341"/>
      <c r="D1129" s="341"/>
      <c r="E1129" s="342">
        <v>378</v>
      </c>
      <c r="F1129" s="343">
        <v>28109.192019999999</v>
      </c>
      <c r="G1129" s="344">
        <v>16411.698260000001</v>
      </c>
      <c r="H1129" s="344">
        <v>44520.89028</v>
      </c>
      <c r="I1129" s="344">
        <v>101355.48484999999</v>
      </c>
      <c r="J1129" s="344">
        <v>27755.378570000001</v>
      </c>
      <c r="K1129" s="344">
        <v>129110.86342000001</v>
      </c>
      <c r="L1129" s="344">
        <v>28712.221949999999</v>
      </c>
      <c r="M1129" s="344">
        <v>11701.042449999999</v>
      </c>
      <c r="N1129" s="344">
        <v>40413.2644</v>
      </c>
      <c r="O1129" s="344">
        <v>214045.01809999999</v>
      </c>
      <c r="P1129" s="344">
        <v>130599.89920999999</v>
      </c>
      <c r="Q1129" s="344">
        <v>2546.5051000000003</v>
      </c>
      <c r="R1129" s="345">
        <v>133146.40431000001</v>
      </c>
    </row>
    <row r="1130" spans="1:18" s="315" customFormat="1">
      <c r="A1130" s="341"/>
      <c r="B1130" s="341"/>
      <c r="C1130" s="341"/>
      <c r="D1130" s="341"/>
      <c r="E1130" s="342">
        <v>316</v>
      </c>
      <c r="F1130" s="343">
        <v>18646.470390000002</v>
      </c>
      <c r="G1130" s="344">
        <v>5192.5292099999997</v>
      </c>
      <c r="H1130" s="344">
        <v>23838.999600000003</v>
      </c>
      <c r="I1130" s="344">
        <v>75787.973459999994</v>
      </c>
      <c r="J1130" s="344">
        <v>40862.419569999998</v>
      </c>
      <c r="K1130" s="344">
        <v>116650.39303000001</v>
      </c>
      <c r="L1130" s="344">
        <v>18039.3511</v>
      </c>
      <c r="M1130" s="344">
        <v>5763.0294999999996</v>
      </c>
      <c r="N1130" s="344">
        <v>23802.3806</v>
      </c>
      <c r="O1130" s="344">
        <v>164291.77322999999</v>
      </c>
      <c r="P1130" s="344">
        <v>135775.21459000002</v>
      </c>
      <c r="Q1130" s="344">
        <v>1902.8080199999999</v>
      </c>
      <c r="R1130" s="345">
        <v>137678.02261000001</v>
      </c>
    </row>
    <row r="1131" spans="1:18" s="315" customFormat="1">
      <c r="A1131" s="341"/>
      <c r="B1131" s="341"/>
      <c r="C1131" s="341"/>
      <c r="D1131" s="341"/>
      <c r="E1131" s="342">
        <v>437</v>
      </c>
      <c r="F1131" s="343">
        <v>10713.006660000001</v>
      </c>
      <c r="G1131" s="344">
        <v>2871.7319300000004</v>
      </c>
      <c r="H1131" s="344">
        <v>13584.738589999999</v>
      </c>
      <c r="I1131" s="344">
        <v>35910.003109999998</v>
      </c>
      <c r="J1131" s="344">
        <v>16833.391309999999</v>
      </c>
      <c r="K1131" s="344">
        <v>52743.394420000004</v>
      </c>
      <c r="L1131" s="344">
        <v>10835.227650000001</v>
      </c>
      <c r="M1131" s="344">
        <v>3001.7485799999999</v>
      </c>
      <c r="N1131" s="344">
        <v>13836.97623</v>
      </c>
      <c r="O1131" s="344">
        <v>80165.109239999991</v>
      </c>
      <c r="P1131" s="344">
        <v>114864.51967000001</v>
      </c>
      <c r="Q1131" s="344">
        <v>601.57666000000006</v>
      </c>
      <c r="R1131" s="345">
        <v>115466.09633</v>
      </c>
    </row>
    <row r="1132" spans="1:18" s="315" customFormat="1">
      <c r="A1132" s="341"/>
      <c r="B1132" s="341"/>
      <c r="C1132" s="336" t="s">
        <v>260</v>
      </c>
      <c r="D1132" s="336" t="s">
        <v>260</v>
      </c>
      <c r="E1132" s="337">
        <v>176</v>
      </c>
      <c r="F1132" s="338">
        <v>13350.102429999999</v>
      </c>
      <c r="G1132" s="339">
        <v>2570.1093700000001</v>
      </c>
      <c r="H1132" s="339">
        <v>15920.211800000001</v>
      </c>
      <c r="I1132" s="339">
        <v>50826.392850000004</v>
      </c>
      <c r="J1132" s="339">
        <v>6300.7680899999996</v>
      </c>
      <c r="K1132" s="339">
        <v>57127.160939999994</v>
      </c>
      <c r="L1132" s="339">
        <v>32435.918320000001</v>
      </c>
      <c r="M1132" s="339">
        <v>9046.9307399999998</v>
      </c>
      <c r="N1132" s="339">
        <v>41482.84906</v>
      </c>
      <c r="O1132" s="339">
        <v>114530.2218</v>
      </c>
      <c r="P1132" s="339">
        <v>38338.663679999998</v>
      </c>
      <c r="Q1132" s="339">
        <v>510.57302000000004</v>
      </c>
      <c r="R1132" s="340">
        <v>38849.236700000001</v>
      </c>
    </row>
    <row r="1133" spans="1:18" s="315" customFormat="1">
      <c r="A1133" s="341"/>
      <c r="B1133" s="336" t="s">
        <v>15</v>
      </c>
      <c r="C1133" s="336" t="s">
        <v>261</v>
      </c>
      <c r="D1133" s="336" t="s">
        <v>261</v>
      </c>
      <c r="E1133" s="337">
        <v>162</v>
      </c>
      <c r="F1133" s="338">
        <v>284118.99727999995</v>
      </c>
      <c r="G1133" s="339">
        <v>142856.72240999999</v>
      </c>
      <c r="H1133" s="339">
        <v>426975.71969</v>
      </c>
      <c r="I1133" s="339">
        <v>198360.70399000001</v>
      </c>
      <c r="J1133" s="339">
        <v>58920.008580000002</v>
      </c>
      <c r="K1133" s="339">
        <v>257280.71257</v>
      </c>
      <c r="L1133" s="339">
        <v>95131.722139999998</v>
      </c>
      <c r="M1133" s="339">
        <v>91156.591659999991</v>
      </c>
      <c r="N1133" s="339">
        <v>186288.3138</v>
      </c>
      <c r="O1133" s="339">
        <v>870544.74605999992</v>
      </c>
      <c r="P1133" s="339">
        <v>792333.16524</v>
      </c>
      <c r="Q1133" s="339">
        <v>221990.46811000002</v>
      </c>
      <c r="R1133" s="340">
        <v>1014323.63335</v>
      </c>
    </row>
    <row r="1134" spans="1:18" s="315" customFormat="1">
      <c r="A1134" s="341"/>
      <c r="B1134" s="341"/>
      <c r="C1134" s="341"/>
      <c r="D1134" s="341"/>
      <c r="E1134" s="342">
        <v>197</v>
      </c>
      <c r="F1134" s="343">
        <v>11004.90223</v>
      </c>
      <c r="G1134" s="344">
        <v>1810.88141</v>
      </c>
      <c r="H1134" s="344">
        <v>12815.783640000001</v>
      </c>
      <c r="I1134" s="344">
        <v>50040.22494</v>
      </c>
      <c r="J1134" s="344">
        <v>4788.10545</v>
      </c>
      <c r="K1134" s="344">
        <v>54828.330390000003</v>
      </c>
      <c r="L1134" s="344">
        <v>10174.377779999999</v>
      </c>
      <c r="M1134" s="344">
        <v>1702.31168</v>
      </c>
      <c r="N1134" s="344">
        <v>11876.689460000001</v>
      </c>
      <c r="O1134" s="344">
        <v>79520.803489999991</v>
      </c>
      <c r="P1134" s="344">
        <v>156722.56609000001</v>
      </c>
      <c r="Q1134" s="344">
        <v>485.77049</v>
      </c>
      <c r="R1134" s="345">
        <v>157208.33658</v>
      </c>
    </row>
    <row r="1135" spans="1:18" s="315" customFormat="1">
      <c r="A1135" s="341"/>
      <c r="B1135" s="341"/>
      <c r="C1135" s="341"/>
      <c r="D1135" s="341"/>
      <c r="E1135" s="342">
        <v>365</v>
      </c>
      <c r="F1135" s="343">
        <v>28215.033510000001</v>
      </c>
      <c r="G1135" s="344">
        <v>3284.0333599999999</v>
      </c>
      <c r="H1135" s="344">
        <v>31499.066870000002</v>
      </c>
      <c r="I1135" s="344">
        <v>49262.123770000006</v>
      </c>
      <c r="J1135" s="344">
        <v>6701.7675099999997</v>
      </c>
      <c r="K1135" s="344">
        <v>55963.891280000003</v>
      </c>
      <c r="L1135" s="344">
        <v>13338.01771</v>
      </c>
      <c r="M1135" s="344">
        <v>3483.01541</v>
      </c>
      <c r="N1135" s="344">
        <v>16821.03312</v>
      </c>
      <c r="O1135" s="344">
        <v>104283.99127</v>
      </c>
      <c r="P1135" s="344">
        <v>100413.09212999999</v>
      </c>
      <c r="Q1135" s="344">
        <v>619.13771999999994</v>
      </c>
      <c r="R1135" s="345">
        <v>101032.22984999999</v>
      </c>
    </row>
    <row r="1136" spans="1:18" s="315" customFormat="1">
      <c r="A1136" s="341"/>
      <c r="B1136" s="341"/>
      <c r="C1136" s="341"/>
      <c r="D1136" s="341"/>
      <c r="E1136" s="342">
        <v>311</v>
      </c>
      <c r="F1136" s="343">
        <v>29508.853370000001</v>
      </c>
      <c r="G1136" s="344">
        <v>2987.2735899999998</v>
      </c>
      <c r="H1136" s="344">
        <v>32496.126960000001</v>
      </c>
      <c r="I1136" s="344">
        <v>72753.880540000013</v>
      </c>
      <c r="J1136" s="344">
        <v>14207.354150000001</v>
      </c>
      <c r="K1136" s="344">
        <v>86961.234689999997</v>
      </c>
      <c r="L1136" s="344">
        <v>19260.663239999998</v>
      </c>
      <c r="M1136" s="344">
        <v>7472.5323099999996</v>
      </c>
      <c r="N1136" s="344">
        <v>26733.19555</v>
      </c>
      <c r="O1136" s="344">
        <v>146190.55719999998</v>
      </c>
      <c r="P1136" s="344">
        <v>174029.19088000001</v>
      </c>
      <c r="Q1136" s="344">
        <v>1314.1485400000001</v>
      </c>
      <c r="R1136" s="345">
        <v>175343.33941999997</v>
      </c>
    </row>
    <row r="1137" spans="1:18" s="315" customFormat="1">
      <c r="A1137" s="341"/>
      <c r="B1137" s="341"/>
      <c r="C1137" s="341"/>
      <c r="D1137" s="336" t="s">
        <v>262</v>
      </c>
      <c r="E1137" s="337">
        <v>192</v>
      </c>
      <c r="F1137" s="338">
        <v>15070.980009999999</v>
      </c>
      <c r="G1137" s="339">
        <v>2374.50335</v>
      </c>
      <c r="H1137" s="339">
        <v>17445.483359999998</v>
      </c>
      <c r="I1137" s="339">
        <v>26439.770969999998</v>
      </c>
      <c r="J1137" s="339">
        <v>2059.8788199999999</v>
      </c>
      <c r="K1137" s="339">
        <v>28499.649789999999</v>
      </c>
      <c r="L1137" s="339">
        <v>6487.1659300000001</v>
      </c>
      <c r="M1137" s="339">
        <v>1046.9136899999999</v>
      </c>
      <c r="N1137" s="339">
        <v>7534.0796200000004</v>
      </c>
      <c r="O1137" s="339">
        <v>53479.212770000006</v>
      </c>
      <c r="P1137" s="339">
        <v>64949.322700000004</v>
      </c>
      <c r="Q1137" s="339">
        <v>2794.4881099999998</v>
      </c>
      <c r="R1137" s="340">
        <v>67743.810809999995</v>
      </c>
    </row>
    <row r="1138" spans="1:18" s="315" customFormat="1">
      <c r="A1138" s="341"/>
      <c r="B1138" s="341"/>
      <c r="C1138" s="336" t="s">
        <v>15</v>
      </c>
      <c r="D1138" s="336" t="s">
        <v>15</v>
      </c>
      <c r="E1138" s="337">
        <v>426</v>
      </c>
      <c r="F1138" s="338">
        <v>14213.270859999999</v>
      </c>
      <c r="G1138" s="339">
        <v>6745.8288499999999</v>
      </c>
      <c r="H1138" s="339">
        <v>20959.099710000002</v>
      </c>
      <c r="I1138" s="339">
        <v>34300.285240000005</v>
      </c>
      <c r="J1138" s="339">
        <v>6183.2496100000008</v>
      </c>
      <c r="K1138" s="339">
        <v>40483.534850000004</v>
      </c>
      <c r="L1138" s="339">
        <v>11205.55176</v>
      </c>
      <c r="M1138" s="339">
        <v>6005.5838400000002</v>
      </c>
      <c r="N1138" s="339">
        <v>17211.135600000001</v>
      </c>
      <c r="O1138" s="339">
        <v>78653.77016</v>
      </c>
      <c r="P1138" s="339">
        <v>105696.77306000001</v>
      </c>
      <c r="Q1138" s="339">
        <v>587.55362000000002</v>
      </c>
      <c r="R1138" s="340">
        <v>106284.32668000001</v>
      </c>
    </row>
    <row r="1139" spans="1:18" s="315" customFormat="1">
      <c r="A1139" s="341"/>
      <c r="B1139" s="336" t="s">
        <v>16</v>
      </c>
      <c r="C1139" s="336" t="s">
        <v>263</v>
      </c>
      <c r="D1139" s="336" t="s">
        <v>263</v>
      </c>
      <c r="E1139" s="337">
        <v>209</v>
      </c>
      <c r="F1139" s="338">
        <v>21936.044440000001</v>
      </c>
      <c r="G1139" s="339">
        <v>4872.23182</v>
      </c>
      <c r="H1139" s="339">
        <v>26808.276260000002</v>
      </c>
      <c r="I1139" s="339">
        <v>62423.629430000001</v>
      </c>
      <c r="J1139" s="339">
        <v>9632.0952400000006</v>
      </c>
      <c r="K1139" s="339">
        <v>72055.724669999996</v>
      </c>
      <c r="L1139" s="339">
        <v>24500.92944</v>
      </c>
      <c r="M1139" s="339">
        <v>8661.5588599999992</v>
      </c>
      <c r="N1139" s="339">
        <v>33162.488299999997</v>
      </c>
      <c r="O1139" s="339">
        <v>132026.48923000001</v>
      </c>
      <c r="P1139" s="339">
        <v>124957.62258</v>
      </c>
      <c r="Q1139" s="339">
        <v>1840.25935</v>
      </c>
      <c r="R1139" s="340">
        <v>126797.88193</v>
      </c>
    </row>
    <row r="1140" spans="1:18" s="315" customFormat="1">
      <c r="A1140" s="341"/>
      <c r="B1140" s="341"/>
      <c r="C1140" s="336" t="s">
        <v>264</v>
      </c>
      <c r="D1140" s="336" t="s">
        <v>266</v>
      </c>
      <c r="E1140" s="337">
        <v>400</v>
      </c>
      <c r="F1140" s="338">
        <v>8842.2931800000006</v>
      </c>
      <c r="G1140" s="339">
        <v>870.49358999999993</v>
      </c>
      <c r="H1140" s="339">
        <v>9712.7867699999988</v>
      </c>
      <c r="I1140" s="339">
        <v>32081.280190000001</v>
      </c>
      <c r="J1140" s="339">
        <v>3948.2217999999998</v>
      </c>
      <c r="K1140" s="339">
        <v>36029.501990000004</v>
      </c>
      <c r="L1140" s="339">
        <v>16327.87083</v>
      </c>
      <c r="M1140" s="339">
        <v>3877.87655</v>
      </c>
      <c r="N1140" s="339">
        <v>20205.747380000001</v>
      </c>
      <c r="O1140" s="339">
        <v>65948.036139999997</v>
      </c>
      <c r="P1140" s="339">
        <v>68256.53138</v>
      </c>
      <c r="Q1140" s="339">
        <v>329.82704999999999</v>
      </c>
      <c r="R1140" s="340">
        <v>68586.358430000008</v>
      </c>
    </row>
    <row r="1141" spans="1:18" s="315" customFormat="1">
      <c r="A1141" s="341"/>
      <c r="B1141" s="341"/>
      <c r="C1141" s="341"/>
      <c r="D1141" s="336" t="s">
        <v>267</v>
      </c>
      <c r="E1141" s="337">
        <v>250</v>
      </c>
      <c r="F1141" s="338">
        <v>16180.962800000001</v>
      </c>
      <c r="G1141" s="339">
        <v>2066.8303500000002</v>
      </c>
      <c r="H1141" s="339">
        <v>18247.793149999998</v>
      </c>
      <c r="I1141" s="339">
        <v>55574.876380000002</v>
      </c>
      <c r="J1141" s="339">
        <v>12041.687970000001</v>
      </c>
      <c r="K1141" s="339">
        <v>67616.564350000001</v>
      </c>
      <c r="L1141" s="339">
        <v>19716.295570000002</v>
      </c>
      <c r="M1141" s="339">
        <v>10790.25963</v>
      </c>
      <c r="N1141" s="339">
        <v>30506.555199999999</v>
      </c>
      <c r="O1141" s="339">
        <v>116370.9127</v>
      </c>
      <c r="P1141" s="339">
        <v>110687.2591</v>
      </c>
      <c r="Q1141" s="339">
        <v>1095.1532500000001</v>
      </c>
      <c r="R1141" s="340">
        <v>111782.41235</v>
      </c>
    </row>
    <row r="1142" spans="1:18" s="315" customFormat="1">
      <c r="A1142" s="341"/>
      <c r="B1142" s="341"/>
      <c r="C1142" s="336" t="s">
        <v>269</v>
      </c>
      <c r="D1142" s="336" t="s">
        <v>269</v>
      </c>
      <c r="E1142" s="337">
        <v>239</v>
      </c>
      <c r="F1142" s="338">
        <v>14882.86198</v>
      </c>
      <c r="G1142" s="339">
        <v>4043.5101400000003</v>
      </c>
      <c r="H1142" s="339">
        <v>18926.37212</v>
      </c>
      <c r="I1142" s="339">
        <v>47924.812810000003</v>
      </c>
      <c r="J1142" s="339">
        <v>15188.85844</v>
      </c>
      <c r="K1142" s="339">
        <v>63113.671249999999</v>
      </c>
      <c r="L1142" s="339">
        <v>29067.213070000002</v>
      </c>
      <c r="M1142" s="339">
        <v>13301.90978</v>
      </c>
      <c r="N1142" s="339">
        <v>42369.12285</v>
      </c>
      <c r="O1142" s="339">
        <v>124409.16622</v>
      </c>
      <c r="P1142" s="339">
        <v>91954.986510000002</v>
      </c>
      <c r="Q1142" s="339">
        <v>5267.5211399999998</v>
      </c>
      <c r="R1142" s="340">
        <v>97222.50765</v>
      </c>
    </row>
    <row r="1143" spans="1:18" s="315" customFormat="1">
      <c r="A1143" s="341"/>
      <c r="B1143" s="341"/>
      <c r="C1143" s="341"/>
      <c r="D1143" s="336" t="s">
        <v>270</v>
      </c>
      <c r="E1143" s="337">
        <v>349</v>
      </c>
      <c r="F1143" s="338">
        <v>3820.82015</v>
      </c>
      <c r="G1143" s="339">
        <v>382.86306000000002</v>
      </c>
      <c r="H1143" s="339">
        <v>4203.6832100000001</v>
      </c>
      <c r="I1143" s="339">
        <v>29609.296780000001</v>
      </c>
      <c r="J1143" s="339">
        <v>9297.2464199999995</v>
      </c>
      <c r="K1143" s="339">
        <v>38906.5432</v>
      </c>
      <c r="L1143" s="339">
        <v>14121.66209</v>
      </c>
      <c r="M1143" s="339">
        <v>4208.5695800000003</v>
      </c>
      <c r="N1143" s="339">
        <v>18330.231670000001</v>
      </c>
      <c r="O1143" s="339">
        <v>61440.458079999997</v>
      </c>
      <c r="P1143" s="339">
        <v>46608.120200000005</v>
      </c>
      <c r="Q1143" s="339">
        <v>177.23642000000001</v>
      </c>
      <c r="R1143" s="340">
        <v>46785.356619999999</v>
      </c>
    </row>
    <row r="1144" spans="1:18" s="315" customFormat="1">
      <c r="A1144" s="341"/>
      <c r="B1144" s="341"/>
      <c r="C1144" s="336" t="s">
        <v>271</v>
      </c>
      <c r="D1144" s="336" t="s">
        <v>272</v>
      </c>
      <c r="E1144" s="337">
        <v>191</v>
      </c>
      <c r="F1144" s="338">
        <v>47026.707820000003</v>
      </c>
      <c r="G1144" s="339">
        <v>14916.666449999999</v>
      </c>
      <c r="H1144" s="339">
        <v>61943.37427</v>
      </c>
      <c r="I1144" s="339">
        <v>124425.46748000001</v>
      </c>
      <c r="J1144" s="339">
        <v>23754.96385</v>
      </c>
      <c r="K1144" s="339">
        <v>148180.43133000002</v>
      </c>
      <c r="L1144" s="339">
        <v>62844.87887</v>
      </c>
      <c r="M1144" s="339">
        <v>20946.481339999998</v>
      </c>
      <c r="N1144" s="339">
        <v>83791.360209999999</v>
      </c>
      <c r="O1144" s="339">
        <v>293915.16580999998</v>
      </c>
      <c r="P1144" s="339">
        <v>194685.71790000002</v>
      </c>
      <c r="Q1144" s="339">
        <v>4679.3851100000002</v>
      </c>
      <c r="R1144" s="340">
        <v>199365.10300999999</v>
      </c>
    </row>
    <row r="1145" spans="1:18" s="315" customFormat="1">
      <c r="A1145" s="341"/>
      <c r="B1145" s="341"/>
      <c r="C1145" s="336" t="s">
        <v>16</v>
      </c>
      <c r="D1145" s="336" t="s">
        <v>273</v>
      </c>
      <c r="E1145" s="337">
        <v>30</v>
      </c>
      <c r="F1145" s="338">
        <v>29343.194760000002</v>
      </c>
      <c r="G1145" s="339">
        <v>9499.3171000000002</v>
      </c>
      <c r="H1145" s="339">
        <v>38842.511859999999</v>
      </c>
      <c r="I1145" s="339">
        <v>73949.476609999998</v>
      </c>
      <c r="J1145" s="339">
        <v>15484.32451</v>
      </c>
      <c r="K1145" s="339">
        <v>89433.801120000004</v>
      </c>
      <c r="L1145" s="339">
        <v>16543.42009</v>
      </c>
      <c r="M1145" s="339">
        <v>4260.3698700000004</v>
      </c>
      <c r="N1145" s="339">
        <v>20803.789960000002</v>
      </c>
      <c r="O1145" s="339">
        <v>149080.10294000001</v>
      </c>
      <c r="P1145" s="339">
        <v>91848.30773</v>
      </c>
      <c r="Q1145" s="339">
        <v>2755.6313799999998</v>
      </c>
      <c r="R1145" s="340">
        <v>94603.939110000007</v>
      </c>
    </row>
    <row r="1146" spans="1:18" s="315" customFormat="1">
      <c r="A1146" s="341"/>
      <c r="B1146" s="341"/>
      <c r="C1146" s="341"/>
      <c r="D1146" s="341"/>
      <c r="E1146" s="342">
        <v>33</v>
      </c>
      <c r="F1146" s="343">
        <v>15905.060449999999</v>
      </c>
      <c r="G1146" s="344">
        <v>10620.858609999999</v>
      </c>
      <c r="H1146" s="344">
        <v>26525.91906</v>
      </c>
      <c r="I1146" s="344">
        <v>47442.226020000002</v>
      </c>
      <c r="J1146" s="344">
        <v>19761.725129999999</v>
      </c>
      <c r="K1146" s="344">
        <v>67203.951150000008</v>
      </c>
      <c r="L1146" s="344">
        <v>16252.36737</v>
      </c>
      <c r="M1146" s="344">
        <v>11989.4926</v>
      </c>
      <c r="N1146" s="344">
        <v>28241.859969999998</v>
      </c>
      <c r="O1146" s="344">
        <v>121971.73018000001</v>
      </c>
      <c r="P1146" s="344">
        <v>115493.92954000001</v>
      </c>
      <c r="Q1146" s="344">
        <v>6459.0207599999994</v>
      </c>
      <c r="R1146" s="345">
        <v>121952.9503</v>
      </c>
    </row>
    <row r="1147" spans="1:18" s="315" customFormat="1">
      <c r="A1147" s="341"/>
      <c r="B1147" s="341"/>
      <c r="C1147" s="341"/>
      <c r="D1147" s="341"/>
      <c r="E1147" s="342">
        <v>355</v>
      </c>
      <c r="F1147" s="343">
        <v>38171.613979999995</v>
      </c>
      <c r="G1147" s="344">
        <v>12984.493539999999</v>
      </c>
      <c r="H1147" s="344">
        <v>51156.107520000005</v>
      </c>
      <c r="I1147" s="344">
        <v>67504.723590000009</v>
      </c>
      <c r="J1147" s="344">
        <v>13910.794159999999</v>
      </c>
      <c r="K1147" s="344">
        <v>81415.517749999999</v>
      </c>
      <c r="L1147" s="344">
        <v>20880.818170000002</v>
      </c>
      <c r="M1147" s="344">
        <v>5038.0015300000005</v>
      </c>
      <c r="N1147" s="344">
        <v>25918.8197</v>
      </c>
      <c r="O1147" s="344">
        <v>158490.44497000001</v>
      </c>
      <c r="P1147" s="344">
        <v>121253.13996</v>
      </c>
      <c r="Q1147" s="344">
        <v>2823.6619799999999</v>
      </c>
      <c r="R1147" s="345">
        <v>124076.80194</v>
      </c>
    </row>
    <row r="1148" spans="1:18" s="315" customFormat="1">
      <c r="A1148" s="341"/>
      <c r="B1148" s="341"/>
      <c r="C1148" s="341"/>
      <c r="D1148" s="341"/>
      <c r="E1148" s="342">
        <v>279</v>
      </c>
      <c r="F1148" s="343">
        <v>16366.62148</v>
      </c>
      <c r="G1148" s="344">
        <v>2371.4646699999998</v>
      </c>
      <c r="H1148" s="344">
        <v>18738.086149999999</v>
      </c>
      <c r="I1148" s="344">
        <v>58255.93533</v>
      </c>
      <c r="J1148" s="344">
        <v>11044.356199999998</v>
      </c>
      <c r="K1148" s="344">
        <v>69300.291530000002</v>
      </c>
      <c r="L1148" s="344">
        <v>20276.929899999999</v>
      </c>
      <c r="M1148" s="344">
        <v>7126.6269499999999</v>
      </c>
      <c r="N1148" s="344">
        <v>27403.556850000001</v>
      </c>
      <c r="O1148" s="344">
        <v>115441.93453</v>
      </c>
      <c r="P1148" s="344">
        <v>91881.321959999987</v>
      </c>
      <c r="Q1148" s="344">
        <v>3033.61267</v>
      </c>
      <c r="R1148" s="345">
        <v>94914.934629999989</v>
      </c>
    </row>
    <row r="1149" spans="1:18" s="315" customFormat="1">
      <c r="A1149" s="341"/>
      <c r="B1149" s="341"/>
      <c r="C1149" s="341"/>
      <c r="D1149" s="341"/>
      <c r="E1149" s="342">
        <v>307</v>
      </c>
      <c r="F1149" s="343">
        <v>13392.82423</v>
      </c>
      <c r="G1149" s="344">
        <v>3448.0827100000001</v>
      </c>
      <c r="H1149" s="344">
        <v>16840.906940000001</v>
      </c>
      <c r="I1149" s="344">
        <v>19292.81811</v>
      </c>
      <c r="J1149" s="344">
        <v>10757.03318</v>
      </c>
      <c r="K1149" s="344">
        <v>30049.851289999999</v>
      </c>
      <c r="L1149" s="344">
        <v>8389.8925299999992</v>
      </c>
      <c r="M1149" s="344">
        <v>2499.9031800000002</v>
      </c>
      <c r="N1149" s="344">
        <v>10889.79571</v>
      </c>
      <c r="O1149" s="344">
        <v>57780.553939999998</v>
      </c>
      <c r="P1149" s="344">
        <v>131403.17511000001</v>
      </c>
      <c r="Q1149" s="344">
        <v>4541.4307900000003</v>
      </c>
      <c r="R1149" s="345">
        <v>135944.6059</v>
      </c>
    </row>
    <row r="1150" spans="1:18" s="315" customFormat="1">
      <c r="A1150" s="341"/>
      <c r="B1150" s="341"/>
      <c r="C1150" s="341"/>
      <c r="D1150" s="341"/>
      <c r="E1150" s="342">
        <v>313</v>
      </c>
      <c r="F1150" s="343">
        <v>16072.19895</v>
      </c>
      <c r="G1150" s="344">
        <v>3727.94956</v>
      </c>
      <c r="H1150" s="344">
        <v>19800.148510000003</v>
      </c>
      <c r="I1150" s="344">
        <v>51759.370969999996</v>
      </c>
      <c r="J1150" s="344">
        <v>7982.9059800000005</v>
      </c>
      <c r="K1150" s="344">
        <v>59742.276949999999</v>
      </c>
      <c r="L1150" s="344">
        <v>17051.63737</v>
      </c>
      <c r="M1150" s="344">
        <v>5617.4512100000002</v>
      </c>
      <c r="N1150" s="344">
        <v>22669.08858</v>
      </c>
      <c r="O1150" s="344">
        <v>102211.51404000001</v>
      </c>
      <c r="P1150" s="344">
        <v>109589.77733</v>
      </c>
      <c r="Q1150" s="344">
        <v>7886.18397</v>
      </c>
      <c r="R1150" s="345">
        <v>117475.9613</v>
      </c>
    </row>
    <row r="1151" spans="1:18" s="315" customFormat="1">
      <c r="A1151" s="341"/>
      <c r="B1151" s="341"/>
      <c r="C1151" s="341"/>
      <c r="D1151" s="336" t="s">
        <v>76</v>
      </c>
      <c r="E1151" s="337">
        <v>387</v>
      </c>
      <c r="F1151" s="338">
        <v>12304.853279999999</v>
      </c>
      <c r="G1151" s="339">
        <v>4713.1914900000002</v>
      </c>
      <c r="H1151" s="339">
        <v>17018.04477</v>
      </c>
      <c r="I1151" s="339">
        <v>39349.088200000006</v>
      </c>
      <c r="J1151" s="339">
        <v>10527.627930000001</v>
      </c>
      <c r="K1151" s="339">
        <v>49876.716130000001</v>
      </c>
      <c r="L1151" s="339">
        <v>13668.64213</v>
      </c>
      <c r="M1151" s="339">
        <v>1579.48352</v>
      </c>
      <c r="N1151" s="339">
        <v>15248.12565</v>
      </c>
      <c r="O1151" s="339">
        <v>82142.886549999996</v>
      </c>
      <c r="P1151" s="339">
        <v>118310.76964</v>
      </c>
      <c r="Q1151" s="339">
        <v>4336.2486200000003</v>
      </c>
      <c r="R1151" s="340">
        <v>122647.01826000001</v>
      </c>
    </row>
    <row r="1152" spans="1:18" s="315" customFormat="1">
      <c r="A1152" s="341"/>
      <c r="B1152" s="341"/>
      <c r="C1152" s="341"/>
      <c r="D1152" s="336" t="s">
        <v>75</v>
      </c>
      <c r="E1152" s="337">
        <v>219</v>
      </c>
      <c r="F1152" s="338">
        <v>25443.575140000001</v>
      </c>
      <c r="G1152" s="339">
        <v>13897.219720000001</v>
      </c>
      <c r="H1152" s="339">
        <v>39340.794860000002</v>
      </c>
      <c r="I1152" s="339">
        <v>56413.840850000001</v>
      </c>
      <c r="J1152" s="339">
        <v>11683.1667</v>
      </c>
      <c r="K1152" s="339">
        <v>68097.007549999995</v>
      </c>
      <c r="L1152" s="339">
        <v>27006.709480000001</v>
      </c>
      <c r="M1152" s="339">
        <v>9844.7653000000009</v>
      </c>
      <c r="N1152" s="339">
        <v>36851.474780000004</v>
      </c>
      <c r="O1152" s="339">
        <v>144289.27718999999</v>
      </c>
      <c r="P1152" s="339">
        <v>150164.72894</v>
      </c>
      <c r="Q1152" s="339">
        <v>8550.3280399999985</v>
      </c>
      <c r="R1152" s="340">
        <v>158715.05697999999</v>
      </c>
    </row>
    <row r="1153" spans="1:18" s="315" customFormat="1">
      <c r="A1153" s="341"/>
      <c r="B1153" s="341"/>
      <c r="C1153" s="341"/>
      <c r="D1153" s="341"/>
      <c r="E1153" s="342">
        <v>323</v>
      </c>
      <c r="F1153" s="343">
        <v>10103.433419999999</v>
      </c>
      <c r="G1153" s="344">
        <v>2701.4291699999999</v>
      </c>
      <c r="H1153" s="344">
        <v>12804.862590000001</v>
      </c>
      <c r="I1153" s="344">
        <v>67051.791159999993</v>
      </c>
      <c r="J1153" s="344">
        <v>11024.953820000001</v>
      </c>
      <c r="K1153" s="344">
        <v>78076.744980000003</v>
      </c>
      <c r="L1153" s="344">
        <v>25264.583649999997</v>
      </c>
      <c r="M1153" s="344">
        <v>3886.6900799999999</v>
      </c>
      <c r="N1153" s="344">
        <v>29151.273730000001</v>
      </c>
      <c r="O1153" s="344">
        <v>120032.88129999999</v>
      </c>
      <c r="P1153" s="344">
        <v>91117.27429999999</v>
      </c>
      <c r="Q1153" s="344">
        <v>9387.2878399999991</v>
      </c>
      <c r="R1153" s="345">
        <v>100504.56213999999</v>
      </c>
    </row>
    <row r="1154" spans="1:18" s="315" customFormat="1">
      <c r="A1154" s="341"/>
      <c r="B1154" s="341"/>
      <c r="C1154" s="341"/>
      <c r="D1154" s="341"/>
      <c r="E1154" s="342">
        <v>383</v>
      </c>
      <c r="F1154" s="343">
        <v>20992.643680000001</v>
      </c>
      <c r="G1154" s="344">
        <v>6486.5214699999997</v>
      </c>
      <c r="H1154" s="344">
        <v>27479.165149999997</v>
      </c>
      <c r="I1154" s="344">
        <v>56596.778020000005</v>
      </c>
      <c r="J1154" s="344">
        <v>10979.41044</v>
      </c>
      <c r="K1154" s="344">
        <v>67576.18845999999</v>
      </c>
      <c r="L1154" s="344">
        <v>25538.810850000002</v>
      </c>
      <c r="M1154" s="344">
        <v>7909.3811500000002</v>
      </c>
      <c r="N1154" s="344">
        <v>33448.192000000003</v>
      </c>
      <c r="O1154" s="344">
        <v>128503.54561</v>
      </c>
      <c r="P1154" s="344">
        <v>156366.33524000001</v>
      </c>
      <c r="Q1154" s="344">
        <v>2821.3242999999998</v>
      </c>
      <c r="R1154" s="345">
        <v>159187.65953999999</v>
      </c>
    </row>
    <row r="1155" spans="1:18" s="315" customFormat="1">
      <c r="A1155" s="341"/>
      <c r="B1155" s="341"/>
      <c r="C1155" s="341"/>
      <c r="D1155" s="341"/>
      <c r="E1155" s="342">
        <v>396</v>
      </c>
      <c r="F1155" s="343">
        <v>19728.758030000001</v>
      </c>
      <c r="G1155" s="344">
        <v>5784.8982400000004</v>
      </c>
      <c r="H1155" s="344">
        <v>25513.656269999999</v>
      </c>
      <c r="I1155" s="344">
        <v>65650.381880000001</v>
      </c>
      <c r="J1155" s="344">
        <v>14044.186669999999</v>
      </c>
      <c r="K1155" s="344">
        <v>79694.568549999996</v>
      </c>
      <c r="L1155" s="344">
        <v>26416.575219999999</v>
      </c>
      <c r="M1155" s="344">
        <v>7696.3655899999994</v>
      </c>
      <c r="N1155" s="344">
        <v>34112.94081</v>
      </c>
      <c r="O1155" s="344">
        <v>139321.16563</v>
      </c>
      <c r="P1155" s="344">
        <v>391526.67202999996</v>
      </c>
      <c r="Q1155" s="344">
        <v>4403.1374800000003</v>
      </c>
      <c r="R1155" s="345">
        <v>395929.80950999999</v>
      </c>
    </row>
    <row r="1156" spans="1:18" s="315" customFormat="1">
      <c r="A1156" s="341"/>
      <c r="B1156" s="341"/>
      <c r="C1156" s="341"/>
      <c r="D1156" s="341"/>
      <c r="E1156" s="342">
        <v>277</v>
      </c>
      <c r="F1156" s="343">
        <v>6311.0922099999998</v>
      </c>
      <c r="G1156" s="344">
        <v>4198.1252599999998</v>
      </c>
      <c r="H1156" s="344">
        <v>10509.217470000001</v>
      </c>
      <c r="I1156" s="344">
        <v>38616.15077</v>
      </c>
      <c r="J1156" s="344">
        <v>6759.92256</v>
      </c>
      <c r="K1156" s="344">
        <v>45376.073329999999</v>
      </c>
      <c r="L1156" s="344">
        <v>21394.237440000001</v>
      </c>
      <c r="M1156" s="344">
        <v>7562.7501500000008</v>
      </c>
      <c r="N1156" s="344">
        <v>28956.987590000001</v>
      </c>
      <c r="O1156" s="344">
        <v>84842.278390000007</v>
      </c>
      <c r="P1156" s="344">
        <v>90433.00649</v>
      </c>
      <c r="Q1156" s="344">
        <v>3340.06772</v>
      </c>
      <c r="R1156" s="345">
        <v>93773.074209999992</v>
      </c>
    </row>
    <row r="1157" spans="1:18" s="315" customFormat="1">
      <c r="A1157" s="341"/>
      <c r="B1157" s="341"/>
      <c r="C1157" s="341"/>
      <c r="D1157" s="336" t="s">
        <v>274</v>
      </c>
      <c r="E1157" s="337">
        <v>98</v>
      </c>
      <c r="F1157" s="338">
        <v>28936.616300000002</v>
      </c>
      <c r="G1157" s="339">
        <v>10871.439960000002</v>
      </c>
      <c r="H1157" s="339">
        <v>39808.056259999998</v>
      </c>
      <c r="I1157" s="339">
        <v>75881.379889999997</v>
      </c>
      <c r="J1157" s="339">
        <v>27823.37486</v>
      </c>
      <c r="K1157" s="339">
        <v>103704.75474999999</v>
      </c>
      <c r="L1157" s="339">
        <v>25687.997670000001</v>
      </c>
      <c r="M1157" s="339">
        <v>14868.82165</v>
      </c>
      <c r="N1157" s="339">
        <v>40556.819320000002</v>
      </c>
      <c r="O1157" s="339">
        <v>184069.63033000001</v>
      </c>
      <c r="P1157" s="339">
        <v>195880.43093999999</v>
      </c>
      <c r="Q1157" s="339">
        <v>5187.3824599999998</v>
      </c>
      <c r="R1157" s="340">
        <v>201067.81340000001</v>
      </c>
    </row>
    <row r="1158" spans="1:18" s="315" customFormat="1">
      <c r="A1158" s="341"/>
      <c r="B1158" s="341"/>
      <c r="C1158" s="341"/>
      <c r="D1158" s="341"/>
      <c r="E1158" s="342">
        <v>97</v>
      </c>
      <c r="F1158" s="343">
        <v>60984.010539999996</v>
      </c>
      <c r="G1158" s="344">
        <v>23247.961649999997</v>
      </c>
      <c r="H1158" s="344">
        <v>84231.97219</v>
      </c>
      <c r="I1158" s="344">
        <v>87223.533900000009</v>
      </c>
      <c r="J1158" s="344">
        <v>52444.115189999997</v>
      </c>
      <c r="K1158" s="344">
        <v>139667.64908999999</v>
      </c>
      <c r="L1158" s="344">
        <v>51223.228350000005</v>
      </c>
      <c r="M1158" s="344">
        <v>45869.731570000004</v>
      </c>
      <c r="N1158" s="344">
        <v>97092.959920000008</v>
      </c>
      <c r="O1158" s="344">
        <v>320992.58120000002</v>
      </c>
      <c r="P1158" s="344">
        <v>278225.52267999999</v>
      </c>
      <c r="Q1158" s="344">
        <v>9908.0331700000006</v>
      </c>
      <c r="R1158" s="345">
        <v>288133.55585</v>
      </c>
    </row>
    <row r="1159" spans="1:18" s="315" customFormat="1">
      <c r="A1159" s="341"/>
      <c r="B1159" s="341"/>
      <c r="C1159" s="341"/>
      <c r="D1159" s="341"/>
      <c r="E1159" s="342">
        <v>99</v>
      </c>
      <c r="F1159" s="343">
        <v>88174.719530000002</v>
      </c>
      <c r="G1159" s="344">
        <v>24206.888030000002</v>
      </c>
      <c r="H1159" s="344">
        <v>112381.60756</v>
      </c>
      <c r="I1159" s="344">
        <v>120971.02832</v>
      </c>
      <c r="J1159" s="344">
        <v>44125.044840000002</v>
      </c>
      <c r="K1159" s="344">
        <v>165096.07316</v>
      </c>
      <c r="L1159" s="344">
        <v>48583.923340000001</v>
      </c>
      <c r="M1159" s="344">
        <v>36662.017540000001</v>
      </c>
      <c r="N1159" s="344">
        <v>85245.940879999995</v>
      </c>
      <c r="O1159" s="344">
        <v>362723.62160000001</v>
      </c>
      <c r="P1159" s="344">
        <v>417489.15072000003</v>
      </c>
      <c r="Q1159" s="344">
        <v>19343.060460000001</v>
      </c>
      <c r="R1159" s="345">
        <v>436832.21117999998</v>
      </c>
    </row>
    <row r="1160" spans="1:18" s="315" customFormat="1">
      <c r="A1160" s="341"/>
      <c r="B1160" s="341"/>
      <c r="C1160" s="341"/>
      <c r="D1160" s="341"/>
      <c r="E1160" s="342">
        <v>291</v>
      </c>
      <c r="F1160" s="343">
        <v>86768.971819999992</v>
      </c>
      <c r="G1160" s="344">
        <v>12899.981669999999</v>
      </c>
      <c r="H1160" s="344">
        <v>99668.95349</v>
      </c>
      <c r="I1160" s="344">
        <v>260330.39739</v>
      </c>
      <c r="J1160" s="344">
        <v>52727.07172</v>
      </c>
      <c r="K1160" s="344">
        <v>313057.46911000001</v>
      </c>
      <c r="L1160" s="344">
        <v>152900.15031</v>
      </c>
      <c r="M1160" s="344">
        <v>101913.48144</v>
      </c>
      <c r="N1160" s="344">
        <v>254813.63175</v>
      </c>
      <c r="O1160" s="344">
        <v>667540.05434999999</v>
      </c>
      <c r="P1160" s="344">
        <v>290060.50336000003</v>
      </c>
      <c r="Q1160" s="344">
        <v>7586.7317400000002</v>
      </c>
      <c r="R1160" s="345">
        <v>297647.23510000005</v>
      </c>
    </row>
    <row r="1161" spans="1:18" s="315" customFormat="1">
      <c r="A1161" s="341"/>
      <c r="B1161" s="341"/>
      <c r="C1161" s="341"/>
      <c r="D1161" s="341"/>
      <c r="E1161" s="342">
        <v>420</v>
      </c>
      <c r="F1161" s="343">
        <v>22701.73272</v>
      </c>
      <c r="G1161" s="344">
        <v>10444.922490000001</v>
      </c>
      <c r="H1161" s="344">
        <v>33146.655210000004</v>
      </c>
      <c r="I1161" s="344">
        <v>48912.930560000001</v>
      </c>
      <c r="J1161" s="344">
        <v>21262.675019999999</v>
      </c>
      <c r="K1161" s="344">
        <v>70175.605580000003</v>
      </c>
      <c r="L1161" s="344">
        <v>15751.38335</v>
      </c>
      <c r="M1161" s="344">
        <v>7612.0691799999995</v>
      </c>
      <c r="N1161" s="344">
        <v>23363.452530000002</v>
      </c>
      <c r="O1161" s="344">
        <v>126685.71332</v>
      </c>
      <c r="P1161" s="344">
        <v>110398.14895999999</v>
      </c>
      <c r="Q1161" s="344">
        <v>2161.0536899999997</v>
      </c>
      <c r="R1161" s="345">
        <v>112559.20265000001</v>
      </c>
    </row>
    <row r="1162" spans="1:18" s="315" customFormat="1">
      <c r="A1162" s="341"/>
      <c r="B1162" s="341"/>
      <c r="C1162" s="341"/>
      <c r="D1162" s="341"/>
      <c r="E1162" s="342">
        <v>448</v>
      </c>
      <c r="F1162" s="343">
        <v>7985.10995</v>
      </c>
      <c r="G1162" s="344">
        <v>12263.779500000001</v>
      </c>
      <c r="H1162" s="344">
        <v>20248.889449999999</v>
      </c>
      <c r="I1162" s="344">
        <v>40653.348149999998</v>
      </c>
      <c r="J1162" s="344">
        <v>19466.551500000001</v>
      </c>
      <c r="K1162" s="344">
        <v>60119.899649999999</v>
      </c>
      <c r="L1162" s="344">
        <v>19460.096899999997</v>
      </c>
      <c r="M1162" s="344">
        <v>8146.7615400000004</v>
      </c>
      <c r="N1162" s="344">
        <v>27606.85844</v>
      </c>
      <c r="O1162" s="344">
        <v>107975.64754000001</v>
      </c>
      <c r="P1162" s="344">
        <v>145252.58077</v>
      </c>
      <c r="Q1162" s="344">
        <v>2608.45046</v>
      </c>
      <c r="R1162" s="345">
        <v>147861.03122999999</v>
      </c>
    </row>
    <row r="1163" spans="1:18" s="315" customFormat="1">
      <c r="A1163" s="341"/>
      <c r="B1163" s="341"/>
      <c r="C1163" s="341"/>
      <c r="D1163" s="336" t="s">
        <v>80</v>
      </c>
      <c r="E1163" s="337">
        <v>32</v>
      </c>
      <c r="F1163" s="338">
        <v>278989.89079000003</v>
      </c>
      <c r="G1163" s="339">
        <v>196900.35918</v>
      </c>
      <c r="H1163" s="339">
        <v>475890.24997</v>
      </c>
      <c r="I1163" s="339">
        <v>82425.783909999998</v>
      </c>
      <c r="J1163" s="339">
        <v>59041.277090000003</v>
      </c>
      <c r="K1163" s="339">
        <v>141467.06099999999</v>
      </c>
      <c r="L1163" s="339">
        <v>36425.88235</v>
      </c>
      <c r="M1163" s="339">
        <v>39470.142460000003</v>
      </c>
      <c r="N1163" s="339">
        <v>75896.024810000003</v>
      </c>
      <c r="O1163" s="339">
        <v>693253.33577999996</v>
      </c>
      <c r="P1163" s="339">
        <v>476673.32280999998</v>
      </c>
      <c r="Q1163" s="339">
        <v>289065.68913999997</v>
      </c>
      <c r="R1163" s="340">
        <v>765739.01195000007</v>
      </c>
    </row>
    <row r="1164" spans="1:18" s="315" customFormat="1">
      <c r="A1164" s="341"/>
      <c r="B1164" s="341"/>
      <c r="C1164" s="341"/>
      <c r="D1164" s="341"/>
      <c r="E1164" s="342">
        <v>95</v>
      </c>
      <c r="F1164" s="343">
        <v>35024.283810000001</v>
      </c>
      <c r="G1164" s="344">
        <v>57989.257960000003</v>
      </c>
      <c r="H1164" s="344">
        <v>93013.541769999996</v>
      </c>
      <c r="I1164" s="344">
        <v>69674.98251999999</v>
      </c>
      <c r="J1164" s="344">
        <v>35230.154240000003</v>
      </c>
      <c r="K1164" s="344">
        <v>104905.13676000001</v>
      </c>
      <c r="L1164" s="344">
        <v>36615.346429999998</v>
      </c>
      <c r="M1164" s="344">
        <v>28863.72681</v>
      </c>
      <c r="N1164" s="344">
        <v>65479.073240000005</v>
      </c>
      <c r="O1164" s="344">
        <v>263397.75177000003</v>
      </c>
      <c r="P1164" s="344">
        <v>156073.15184999999</v>
      </c>
      <c r="Q1164" s="344">
        <v>15627.81681</v>
      </c>
      <c r="R1164" s="345">
        <v>171700.96865999998</v>
      </c>
    </row>
    <row r="1165" spans="1:18" s="315" customFormat="1">
      <c r="A1165" s="341"/>
      <c r="B1165" s="341"/>
      <c r="C1165" s="341"/>
      <c r="D1165" s="341"/>
      <c r="E1165" s="342">
        <v>96</v>
      </c>
      <c r="F1165" s="343">
        <v>10167.951300000001</v>
      </c>
      <c r="G1165" s="344">
        <v>7429.9917100000002</v>
      </c>
      <c r="H1165" s="344">
        <v>17597.943010000003</v>
      </c>
      <c r="I1165" s="344">
        <v>36126.575950000006</v>
      </c>
      <c r="J1165" s="344">
        <v>16132.75891</v>
      </c>
      <c r="K1165" s="344">
        <v>52259.334860000003</v>
      </c>
      <c r="L1165" s="344">
        <v>11064.371640000001</v>
      </c>
      <c r="M1165" s="344">
        <v>8790.6712100000004</v>
      </c>
      <c r="N1165" s="344">
        <v>19855.042850000002</v>
      </c>
      <c r="O1165" s="344">
        <v>89712.320720000003</v>
      </c>
      <c r="P1165" s="344">
        <v>74514.514049999998</v>
      </c>
      <c r="Q1165" s="344">
        <v>7321.61517</v>
      </c>
      <c r="R1165" s="345">
        <v>81836.129220000003</v>
      </c>
    </row>
    <row r="1166" spans="1:18" s="315" customFormat="1">
      <c r="A1166" s="341"/>
      <c r="B1166" s="341"/>
      <c r="C1166" s="341"/>
      <c r="D1166" s="341"/>
      <c r="E1166" s="342">
        <v>350</v>
      </c>
      <c r="F1166" s="343">
        <v>39015.055919999999</v>
      </c>
      <c r="G1166" s="344">
        <v>20910.721819999999</v>
      </c>
      <c r="H1166" s="344">
        <v>59925.777740000005</v>
      </c>
      <c r="I1166" s="344">
        <v>50473.265599999999</v>
      </c>
      <c r="J1166" s="344">
        <v>52974.431969999998</v>
      </c>
      <c r="K1166" s="344">
        <v>103447.69756999999</v>
      </c>
      <c r="L1166" s="344">
        <v>20941.30111</v>
      </c>
      <c r="M1166" s="344">
        <v>48138.683799999999</v>
      </c>
      <c r="N1166" s="344">
        <v>69079.984909999999</v>
      </c>
      <c r="O1166" s="344">
        <v>232453.46022000001</v>
      </c>
      <c r="P1166" s="344">
        <v>144995.70836000002</v>
      </c>
      <c r="Q1166" s="344">
        <v>34585.908649999998</v>
      </c>
      <c r="R1166" s="345">
        <v>179581.61700999999</v>
      </c>
    </row>
    <row r="1167" spans="1:18" s="315" customFormat="1">
      <c r="A1167" s="341"/>
      <c r="B1167" s="341"/>
      <c r="C1167" s="341"/>
      <c r="D1167" s="341"/>
      <c r="E1167" s="342">
        <v>399</v>
      </c>
      <c r="F1167" s="343">
        <v>29900.764930000001</v>
      </c>
      <c r="G1167" s="344">
        <v>15706.848910000001</v>
      </c>
      <c r="H1167" s="344">
        <v>45607.613840000005</v>
      </c>
      <c r="I1167" s="344">
        <v>44454.081200000001</v>
      </c>
      <c r="J1167" s="344">
        <v>28945.262549999999</v>
      </c>
      <c r="K1167" s="344">
        <v>73399.34375</v>
      </c>
      <c r="L1167" s="344">
        <v>12110.10701</v>
      </c>
      <c r="M1167" s="344">
        <v>11737.44441</v>
      </c>
      <c r="N1167" s="344">
        <v>23847.551420000003</v>
      </c>
      <c r="O1167" s="344">
        <v>142854.50900999998</v>
      </c>
      <c r="P1167" s="344">
        <v>125281.23012000001</v>
      </c>
      <c r="Q1167" s="344">
        <v>8181.1615499999998</v>
      </c>
      <c r="R1167" s="345">
        <v>133462.39167000001</v>
      </c>
    </row>
    <row r="1168" spans="1:18" s="315" customFormat="1">
      <c r="A1168" s="341"/>
      <c r="B1168" s="341"/>
      <c r="C1168" s="341"/>
      <c r="D1168" s="341"/>
      <c r="E1168" s="342">
        <v>411</v>
      </c>
      <c r="F1168" s="343">
        <v>39614.71845</v>
      </c>
      <c r="G1168" s="344">
        <v>17447.651719999998</v>
      </c>
      <c r="H1168" s="344">
        <v>57062.370170000002</v>
      </c>
      <c r="I1168" s="344">
        <v>63355.004609999996</v>
      </c>
      <c r="J1168" s="344">
        <v>35141.591280000001</v>
      </c>
      <c r="K1168" s="344">
        <v>98496.595889999997</v>
      </c>
      <c r="L1168" s="344">
        <v>35966.531689999996</v>
      </c>
      <c r="M1168" s="344">
        <v>22207.812510000003</v>
      </c>
      <c r="N1168" s="344">
        <v>58174.3442</v>
      </c>
      <c r="O1168" s="344">
        <v>213733.31026</v>
      </c>
      <c r="P1168" s="344">
        <v>185319.99971999999</v>
      </c>
      <c r="Q1168" s="344">
        <v>31429.779190000001</v>
      </c>
      <c r="R1168" s="345">
        <v>216749.77890999999</v>
      </c>
    </row>
    <row r="1169" spans="1:18" s="315" customFormat="1">
      <c r="A1169" s="341"/>
      <c r="B1169" s="341"/>
      <c r="C1169" s="341"/>
      <c r="D1169" s="341"/>
      <c r="E1169" s="342">
        <v>281</v>
      </c>
      <c r="F1169" s="343">
        <v>51290.091679999998</v>
      </c>
      <c r="G1169" s="344">
        <v>36110.49336</v>
      </c>
      <c r="H1169" s="344">
        <v>87400.585040000005</v>
      </c>
      <c r="I1169" s="344">
        <v>79305.432870000004</v>
      </c>
      <c r="J1169" s="344">
        <v>72225.365019999997</v>
      </c>
      <c r="K1169" s="344">
        <v>151530.79788999999</v>
      </c>
      <c r="L1169" s="344">
        <v>39135.705649999996</v>
      </c>
      <c r="M1169" s="344">
        <v>34633.172140000002</v>
      </c>
      <c r="N1169" s="344">
        <v>73768.877790000013</v>
      </c>
      <c r="O1169" s="344">
        <v>312700.26072000002</v>
      </c>
      <c r="P1169" s="344">
        <v>299511.34758</v>
      </c>
      <c r="Q1169" s="344">
        <v>64615.4997</v>
      </c>
      <c r="R1169" s="345">
        <v>364126.84727999999</v>
      </c>
    </row>
    <row r="1170" spans="1:18" s="315" customFormat="1">
      <c r="A1170" s="341"/>
      <c r="B1170" s="341"/>
      <c r="C1170" s="341"/>
      <c r="D1170" s="336" t="s">
        <v>58</v>
      </c>
      <c r="E1170" s="337">
        <v>40</v>
      </c>
      <c r="F1170" s="338">
        <v>19287.169850000002</v>
      </c>
      <c r="G1170" s="339">
        <v>7527.5282699999998</v>
      </c>
      <c r="H1170" s="339">
        <v>26814.698120000001</v>
      </c>
      <c r="I1170" s="339">
        <v>41193.820530000005</v>
      </c>
      <c r="J1170" s="339">
        <v>11112.24813</v>
      </c>
      <c r="K1170" s="339">
        <v>52306.068659999997</v>
      </c>
      <c r="L1170" s="339">
        <v>12707.573380000002</v>
      </c>
      <c r="M1170" s="339">
        <v>5478.9146300000002</v>
      </c>
      <c r="N1170" s="339">
        <v>18186.488010000001</v>
      </c>
      <c r="O1170" s="339">
        <v>97307.254790000006</v>
      </c>
      <c r="P1170" s="339">
        <v>125050.79128</v>
      </c>
      <c r="Q1170" s="339">
        <v>9029.934369999999</v>
      </c>
      <c r="R1170" s="340">
        <v>134080.72565000001</v>
      </c>
    </row>
    <row r="1171" spans="1:18" s="315" customFormat="1">
      <c r="A1171" s="341"/>
      <c r="B1171" s="341"/>
      <c r="C1171" s="341"/>
      <c r="D1171" s="341"/>
      <c r="E1171" s="342">
        <v>41</v>
      </c>
      <c r="F1171" s="343">
        <v>26354.135600000001</v>
      </c>
      <c r="G1171" s="344">
        <v>12742.36456</v>
      </c>
      <c r="H1171" s="344">
        <v>39096.500159999996</v>
      </c>
      <c r="I1171" s="344">
        <v>53754.043250000002</v>
      </c>
      <c r="J1171" s="344">
        <v>18536.352340000001</v>
      </c>
      <c r="K1171" s="344">
        <v>72290.39559</v>
      </c>
      <c r="L1171" s="344">
        <v>12153.78902</v>
      </c>
      <c r="M1171" s="344">
        <v>5882.45424</v>
      </c>
      <c r="N1171" s="344">
        <v>18036.243260000003</v>
      </c>
      <c r="O1171" s="344">
        <v>129423.13901</v>
      </c>
      <c r="P1171" s="344">
        <v>134151.2936</v>
      </c>
      <c r="Q1171" s="344">
        <v>6007.6518099999994</v>
      </c>
      <c r="R1171" s="345">
        <v>140158.94540999999</v>
      </c>
    </row>
    <row r="1172" spans="1:18" s="315" customFormat="1">
      <c r="A1172" s="341"/>
      <c r="B1172" s="341"/>
      <c r="C1172" s="341"/>
      <c r="D1172" s="341"/>
      <c r="E1172" s="342">
        <v>42</v>
      </c>
      <c r="F1172" s="343">
        <v>22630.985559999997</v>
      </c>
      <c r="G1172" s="344">
        <v>14938.125480000001</v>
      </c>
      <c r="H1172" s="344">
        <v>37569.111039999996</v>
      </c>
      <c r="I1172" s="344">
        <v>93136.508400000006</v>
      </c>
      <c r="J1172" s="344">
        <v>12926.155710000001</v>
      </c>
      <c r="K1172" s="344">
        <v>106062.66411</v>
      </c>
      <c r="L1172" s="344">
        <v>15982.89847</v>
      </c>
      <c r="M1172" s="344">
        <v>10129.068740000001</v>
      </c>
      <c r="N1172" s="344">
        <v>26111.967210000003</v>
      </c>
      <c r="O1172" s="344">
        <v>169743.74236</v>
      </c>
      <c r="P1172" s="344">
        <v>194411.57815000002</v>
      </c>
      <c r="Q1172" s="344">
        <v>9222.997949999999</v>
      </c>
      <c r="R1172" s="345">
        <v>203634.57610000001</v>
      </c>
    </row>
    <row r="1173" spans="1:18" s="315" customFormat="1">
      <c r="A1173" s="341"/>
      <c r="B1173" s="341"/>
      <c r="C1173" s="341"/>
      <c r="D1173" s="341"/>
      <c r="E1173" s="342">
        <v>43</v>
      </c>
      <c r="F1173" s="343">
        <v>27697.61535</v>
      </c>
      <c r="G1173" s="344">
        <v>13893.1083</v>
      </c>
      <c r="H1173" s="344">
        <v>41590.72365</v>
      </c>
      <c r="I1173" s="344">
        <v>34836.681819999998</v>
      </c>
      <c r="J1173" s="344">
        <v>14230.0756</v>
      </c>
      <c r="K1173" s="344">
        <v>49066.757420000002</v>
      </c>
      <c r="L1173" s="344">
        <v>10245.923150000001</v>
      </c>
      <c r="M1173" s="344">
        <v>9523.6359300000004</v>
      </c>
      <c r="N1173" s="344">
        <v>19769.559079999999</v>
      </c>
      <c r="O1173" s="344">
        <v>110427.04015</v>
      </c>
      <c r="P1173" s="344">
        <v>110658.54733</v>
      </c>
      <c r="Q1173" s="344">
        <v>2588.9289399999998</v>
      </c>
      <c r="R1173" s="345">
        <v>113247.47627</v>
      </c>
    </row>
    <row r="1174" spans="1:18" s="315" customFormat="1">
      <c r="A1174" s="341"/>
      <c r="B1174" s="341"/>
      <c r="C1174" s="341"/>
      <c r="D1174" s="341"/>
      <c r="E1174" s="342">
        <v>45</v>
      </c>
      <c r="F1174" s="343">
        <v>11334.139220000001</v>
      </c>
      <c r="G1174" s="344">
        <v>8098.5854400000007</v>
      </c>
      <c r="H1174" s="344">
        <v>19432.72466</v>
      </c>
      <c r="I1174" s="344">
        <v>30260.727300000002</v>
      </c>
      <c r="J1174" s="344">
        <v>6829.2622599999995</v>
      </c>
      <c r="K1174" s="344">
        <v>37089.989560000002</v>
      </c>
      <c r="L1174" s="344">
        <v>7955.6081799999993</v>
      </c>
      <c r="M1174" s="344">
        <v>2999.1267000000003</v>
      </c>
      <c r="N1174" s="344">
        <v>10954.73488</v>
      </c>
      <c r="O1174" s="344">
        <v>67477.449099999998</v>
      </c>
      <c r="P1174" s="344">
        <v>90710.133659999992</v>
      </c>
      <c r="Q1174" s="344">
        <v>3162.4740699999998</v>
      </c>
      <c r="R1174" s="345">
        <v>93872.607730000003</v>
      </c>
    </row>
    <row r="1175" spans="1:18" s="315" customFormat="1">
      <c r="A1175" s="341"/>
      <c r="B1175" s="341"/>
      <c r="C1175" s="341"/>
      <c r="D1175" s="341"/>
      <c r="E1175" s="342">
        <v>111</v>
      </c>
      <c r="F1175" s="343">
        <v>11407.23784</v>
      </c>
      <c r="G1175" s="344">
        <v>8829.3923699999996</v>
      </c>
      <c r="H1175" s="344">
        <v>20236.630209999999</v>
      </c>
      <c r="I1175" s="344">
        <v>21909.723409999999</v>
      </c>
      <c r="J1175" s="344">
        <v>6428.0431200000003</v>
      </c>
      <c r="K1175" s="344">
        <v>28337.766530000001</v>
      </c>
      <c r="L1175" s="344">
        <v>14798.892260000001</v>
      </c>
      <c r="M1175" s="344">
        <v>13012.89731</v>
      </c>
      <c r="N1175" s="344">
        <v>27811.789570000001</v>
      </c>
      <c r="O1175" s="344">
        <v>76386.186310000005</v>
      </c>
      <c r="P1175" s="344">
        <v>86513.372499999998</v>
      </c>
      <c r="Q1175" s="344">
        <v>3326.9562500000002</v>
      </c>
      <c r="R1175" s="345">
        <v>89840.328750000001</v>
      </c>
    </row>
    <row r="1176" spans="1:18" s="315" customFormat="1">
      <c r="A1176" s="341"/>
      <c r="B1176" s="341"/>
      <c r="C1176" s="341"/>
      <c r="D1176" s="341"/>
      <c r="E1176" s="342">
        <v>326</v>
      </c>
      <c r="F1176" s="343">
        <v>15067.944670000001</v>
      </c>
      <c r="G1176" s="344">
        <v>3608.0855999999999</v>
      </c>
      <c r="H1176" s="344">
        <v>18676.030269999999</v>
      </c>
      <c r="I1176" s="344">
        <v>22259.4316</v>
      </c>
      <c r="J1176" s="344">
        <v>4396.0820700000004</v>
      </c>
      <c r="K1176" s="344">
        <v>26655.51367</v>
      </c>
      <c r="L1176" s="344">
        <v>6992.5016699999996</v>
      </c>
      <c r="M1176" s="344">
        <v>3559.3315899999998</v>
      </c>
      <c r="N1176" s="344">
        <v>10551.833259999999</v>
      </c>
      <c r="O1176" s="344">
        <v>55883.377200000003</v>
      </c>
      <c r="P1176" s="344">
        <v>96434.403749999998</v>
      </c>
      <c r="Q1176" s="344">
        <v>4040.7310499999999</v>
      </c>
      <c r="R1176" s="345">
        <v>100475.1348</v>
      </c>
    </row>
    <row r="1177" spans="1:18" s="315" customFormat="1">
      <c r="A1177" s="341"/>
      <c r="B1177" s="341"/>
      <c r="C1177" s="341"/>
      <c r="D1177" s="341"/>
      <c r="E1177" s="342">
        <v>328</v>
      </c>
      <c r="F1177" s="343">
        <v>17237.37168</v>
      </c>
      <c r="G1177" s="344">
        <v>10949.133470000001</v>
      </c>
      <c r="H1177" s="344">
        <v>28186.505149999997</v>
      </c>
      <c r="I1177" s="344">
        <v>36752.610609999996</v>
      </c>
      <c r="J1177" s="344">
        <v>9775.1340299999993</v>
      </c>
      <c r="K1177" s="344">
        <v>46527.744639999997</v>
      </c>
      <c r="L1177" s="344">
        <v>17660.422719999999</v>
      </c>
      <c r="M1177" s="344">
        <v>6321.3539000000001</v>
      </c>
      <c r="N1177" s="344">
        <v>23981.776620000001</v>
      </c>
      <c r="O1177" s="344">
        <v>98696.026409999991</v>
      </c>
      <c r="P1177" s="344">
        <v>113866.32984000001</v>
      </c>
      <c r="Q1177" s="344">
        <v>5073.0511699999997</v>
      </c>
      <c r="R1177" s="345">
        <v>118939.38101000001</v>
      </c>
    </row>
    <row r="1178" spans="1:18" s="315" customFormat="1">
      <c r="A1178" s="341"/>
      <c r="B1178" s="341"/>
      <c r="C1178" s="341"/>
      <c r="D1178" s="341"/>
      <c r="E1178" s="342">
        <v>419</v>
      </c>
      <c r="F1178" s="343">
        <v>35921.28931</v>
      </c>
      <c r="G1178" s="344">
        <v>14922.911</v>
      </c>
      <c r="H1178" s="344">
        <v>50844.20031</v>
      </c>
      <c r="I1178" s="344">
        <v>65711.85252</v>
      </c>
      <c r="J1178" s="344">
        <v>30488.902340000001</v>
      </c>
      <c r="K1178" s="344">
        <v>96200.754860000001</v>
      </c>
      <c r="L1178" s="344">
        <v>30484.376649999998</v>
      </c>
      <c r="M1178" s="344">
        <v>23179.45449</v>
      </c>
      <c r="N1178" s="344">
        <v>53663.831140000002</v>
      </c>
      <c r="O1178" s="344">
        <v>200708.78631</v>
      </c>
      <c r="P1178" s="344">
        <v>248865.6158</v>
      </c>
      <c r="Q1178" s="344">
        <v>15893.73266</v>
      </c>
      <c r="R1178" s="345">
        <v>264759.34846000001</v>
      </c>
    </row>
    <row r="1179" spans="1:18" s="315" customFormat="1">
      <c r="A1179" s="341"/>
      <c r="B1179" s="341"/>
      <c r="C1179" s="341"/>
      <c r="D1179" s="341"/>
      <c r="E1179" s="342">
        <v>298</v>
      </c>
      <c r="F1179" s="343">
        <v>6.0999999999999997E-4</v>
      </c>
      <c r="G1179" s="344">
        <v>3.3079999999999998E-2</v>
      </c>
      <c r="H1179" s="344">
        <v>3.3689999999999998E-2</v>
      </c>
      <c r="I1179" s="344">
        <v>4433.9889699999994</v>
      </c>
      <c r="J1179" s="344">
        <v>1724.6418899999999</v>
      </c>
      <c r="K1179" s="344">
        <v>6158.6308600000002</v>
      </c>
      <c r="L1179" s="344">
        <v>2846.8611700000001</v>
      </c>
      <c r="M1179" s="344">
        <v>874.13214000000005</v>
      </c>
      <c r="N1179" s="344">
        <v>3720.9933099999998</v>
      </c>
      <c r="O1179" s="344">
        <v>9879.6578599999993</v>
      </c>
      <c r="P1179" s="344">
        <v>7574.3884600000001</v>
      </c>
      <c r="Q1179" s="344">
        <v>113.90141</v>
      </c>
      <c r="R1179" s="345">
        <v>7688.2898700000005</v>
      </c>
    </row>
    <row r="1180" spans="1:18" s="315" customFormat="1">
      <c r="A1180" s="341"/>
      <c r="B1180" s="341"/>
      <c r="C1180" s="341"/>
      <c r="D1180" s="336" t="s">
        <v>16</v>
      </c>
      <c r="E1180" s="337">
        <v>13</v>
      </c>
      <c r="F1180" s="338">
        <v>246700.97505000001</v>
      </c>
      <c r="G1180" s="339">
        <v>166363.45905</v>
      </c>
      <c r="H1180" s="339">
        <v>413064.43410000001</v>
      </c>
      <c r="I1180" s="339">
        <v>93905.870040000009</v>
      </c>
      <c r="J1180" s="339">
        <v>38080.015490000005</v>
      </c>
      <c r="K1180" s="339">
        <v>131985.88553</v>
      </c>
      <c r="L1180" s="339">
        <v>42177.863279999998</v>
      </c>
      <c r="M1180" s="339">
        <v>26149.56698</v>
      </c>
      <c r="N1180" s="339">
        <v>68327.430260000008</v>
      </c>
      <c r="O1180" s="339">
        <v>613377.74988999998</v>
      </c>
      <c r="P1180" s="339">
        <v>713988.25184000004</v>
      </c>
      <c r="Q1180" s="339">
        <v>445593.92892000003</v>
      </c>
      <c r="R1180" s="340">
        <v>1159582.1807599999</v>
      </c>
    </row>
    <row r="1181" spans="1:18" s="315" customFormat="1">
      <c r="A1181" s="341"/>
      <c r="B1181" s="341"/>
      <c r="C1181" s="341"/>
      <c r="D1181" s="341"/>
      <c r="E1181" s="342">
        <v>19</v>
      </c>
      <c r="F1181" s="343">
        <v>75439.147799999992</v>
      </c>
      <c r="G1181" s="344">
        <v>59093.899689999998</v>
      </c>
      <c r="H1181" s="344">
        <v>134533.04749</v>
      </c>
      <c r="I1181" s="344">
        <v>64735.910229999994</v>
      </c>
      <c r="J1181" s="344">
        <v>41504.657420000003</v>
      </c>
      <c r="K1181" s="344">
        <v>106240.56765000001</v>
      </c>
      <c r="L1181" s="344">
        <v>18594.20348</v>
      </c>
      <c r="M1181" s="344">
        <v>12557.05301</v>
      </c>
      <c r="N1181" s="344">
        <v>31151.25649</v>
      </c>
      <c r="O1181" s="344">
        <v>271924.87163000001</v>
      </c>
      <c r="P1181" s="344">
        <v>226776.68653000001</v>
      </c>
      <c r="Q1181" s="344">
        <v>81547.566619999998</v>
      </c>
      <c r="R1181" s="345">
        <v>308324.25315</v>
      </c>
    </row>
    <row r="1182" spans="1:18" s="315" customFormat="1">
      <c r="A1182" s="341"/>
      <c r="B1182" s="341"/>
      <c r="C1182" s="341"/>
      <c r="D1182" s="341"/>
      <c r="E1182" s="342">
        <v>21</v>
      </c>
      <c r="F1182" s="343">
        <v>25391.086309999999</v>
      </c>
      <c r="G1182" s="344">
        <v>8249.5779899999998</v>
      </c>
      <c r="H1182" s="344">
        <v>33640.664299999997</v>
      </c>
      <c r="I1182" s="344">
        <v>63394.478069999997</v>
      </c>
      <c r="J1182" s="344">
        <v>15394.81467</v>
      </c>
      <c r="K1182" s="344">
        <v>78789.29273999999</v>
      </c>
      <c r="L1182" s="344">
        <v>11309.100829999999</v>
      </c>
      <c r="M1182" s="344">
        <v>5123.20892</v>
      </c>
      <c r="N1182" s="344">
        <v>16432.30975</v>
      </c>
      <c r="O1182" s="344">
        <v>128862.26679000001</v>
      </c>
      <c r="P1182" s="344">
        <v>156411.82196</v>
      </c>
      <c r="Q1182" s="344">
        <v>7005.2753700000003</v>
      </c>
      <c r="R1182" s="345">
        <v>163417.09733000002</v>
      </c>
    </row>
    <row r="1183" spans="1:18" s="315" customFormat="1">
      <c r="A1183" s="341"/>
      <c r="B1183" s="341"/>
      <c r="C1183" s="341"/>
      <c r="D1183" s="341"/>
      <c r="E1183" s="342">
        <v>22</v>
      </c>
      <c r="F1183" s="343">
        <v>48024.149319999997</v>
      </c>
      <c r="G1183" s="344">
        <v>16095.07596</v>
      </c>
      <c r="H1183" s="344">
        <v>64119.225279999999</v>
      </c>
      <c r="I1183" s="344">
        <v>77330.881739999997</v>
      </c>
      <c r="J1183" s="344">
        <v>21371.229059999998</v>
      </c>
      <c r="K1183" s="344">
        <v>98702.110799999995</v>
      </c>
      <c r="L1183" s="344">
        <v>18682.349489999997</v>
      </c>
      <c r="M1183" s="344">
        <v>9515.3884999999991</v>
      </c>
      <c r="N1183" s="344">
        <v>28197.737989999998</v>
      </c>
      <c r="O1183" s="344">
        <v>191019.07407</v>
      </c>
      <c r="P1183" s="344">
        <v>157993.53880000001</v>
      </c>
      <c r="Q1183" s="344">
        <v>9362.12536</v>
      </c>
      <c r="R1183" s="345">
        <v>167355.66415999999</v>
      </c>
    </row>
    <row r="1184" spans="1:18" s="315" customFormat="1">
      <c r="A1184" s="341"/>
      <c r="B1184" s="341"/>
      <c r="C1184" s="341"/>
      <c r="D1184" s="341"/>
      <c r="E1184" s="342">
        <v>25</v>
      </c>
      <c r="F1184" s="343">
        <v>67516.628810000009</v>
      </c>
      <c r="G1184" s="344">
        <v>29713.282620000002</v>
      </c>
      <c r="H1184" s="344">
        <v>97229.911430000007</v>
      </c>
      <c r="I1184" s="344">
        <v>165606.29872999998</v>
      </c>
      <c r="J1184" s="344">
        <v>66381.27515999999</v>
      </c>
      <c r="K1184" s="344">
        <v>231987.57389</v>
      </c>
      <c r="L1184" s="344">
        <v>87964.026259999999</v>
      </c>
      <c r="M1184" s="344">
        <v>67977.175540000011</v>
      </c>
      <c r="N1184" s="344">
        <v>155941.20180000001</v>
      </c>
      <c r="O1184" s="344">
        <v>485158.68712000002</v>
      </c>
      <c r="P1184" s="344">
        <v>369507.89256000001</v>
      </c>
      <c r="Q1184" s="344">
        <v>63764.233840000001</v>
      </c>
      <c r="R1184" s="345">
        <v>433272.12639999995</v>
      </c>
    </row>
    <row r="1185" spans="1:18" s="315" customFormat="1">
      <c r="A1185" s="341"/>
      <c r="B1185" s="341"/>
      <c r="C1185" s="341"/>
      <c r="D1185" s="341"/>
      <c r="E1185" s="342">
        <v>27</v>
      </c>
      <c r="F1185" s="343">
        <v>10440.30537</v>
      </c>
      <c r="G1185" s="344">
        <v>5713.6890800000001</v>
      </c>
      <c r="H1185" s="344">
        <v>16153.99445</v>
      </c>
      <c r="I1185" s="344">
        <v>37123.288059999999</v>
      </c>
      <c r="J1185" s="344">
        <v>8086.4970700000003</v>
      </c>
      <c r="K1185" s="344">
        <v>45209.785130000004</v>
      </c>
      <c r="L1185" s="344">
        <v>17361.292219999999</v>
      </c>
      <c r="M1185" s="344">
        <v>5979.0492300000005</v>
      </c>
      <c r="N1185" s="344">
        <v>23340.34145</v>
      </c>
      <c r="O1185" s="344">
        <v>84704.121029999995</v>
      </c>
      <c r="P1185" s="344">
        <v>87847.310459999993</v>
      </c>
      <c r="Q1185" s="344">
        <v>4120.2576800000006</v>
      </c>
      <c r="R1185" s="345">
        <v>91967.568140000003</v>
      </c>
    </row>
    <row r="1186" spans="1:18" s="315" customFormat="1">
      <c r="A1186" s="341"/>
      <c r="B1186" s="341"/>
      <c r="C1186" s="341"/>
      <c r="D1186" s="341"/>
      <c r="E1186" s="342">
        <v>245</v>
      </c>
      <c r="F1186" s="343">
        <v>20295.594779999999</v>
      </c>
      <c r="G1186" s="344">
        <v>7984.2099100000005</v>
      </c>
      <c r="H1186" s="344">
        <v>28279.804690000001</v>
      </c>
      <c r="I1186" s="344">
        <v>36035.377590000004</v>
      </c>
      <c r="J1186" s="344">
        <v>8254.6374500000002</v>
      </c>
      <c r="K1186" s="344">
        <v>44290.015039999998</v>
      </c>
      <c r="L1186" s="344">
        <v>11902.059880000001</v>
      </c>
      <c r="M1186" s="344">
        <v>3207.5928900000004</v>
      </c>
      <c r="N1186" s="344">
        <v>15109.652769999999</v>
      </c>
      <c r="O1186" s="344">
        <v>87679.472500000003</v>
      </c>
      <c r="P1186" s="344">
        <v>71951.443230000004</v>
      </c>
      <c r="Q1186" s="344">
        <v>4968.6454899999999</v>
      </c>
      <c r="R1186" s="345">
        <v>76920.08872</v>
      </c>
    </row>
    <row r="1187" spans="1:18" s="315" customFormat="1">
      <c r="A1187" s="341"/>
      <c r="B1187" s="341"/>
      <c r="C1187" s="341"/>
      <c r="D1187" s="341"/>
      <c r="E1187" s="342">
        <v>381</v>
      </c>
      <c r="F1187" s="343">
        <v>35783.404459999998</v>
      </c>
      <c r="G1187" s="344">
        <v>2246.2934399999999</v>
      </c>
      <c r="H1187" s="344">
        <v>38029.697899999999</v>
      </c>
      <c r="I1187" s="344">
        <v>60804.125590000003</v>
      </c>
      <c r="J1187" s="344">
        <v>8585.5017200000002</v>
      </c>
      <c r="K1187" s="344">
        <v>69389.627309999996</v>
      </c>
      <c r="L1187" s="344">
        <v>13156.17865</v>
      </c>
      <c r="M1187" s="344">
        <v>2248.5487599999997</v>
      </c>
      <c r="N1187" s="344">
        <v>15404.72741</v>
      </c>
      <c r="O1187" s="344">
        <v>122824.05262</v>
      </c>
      <c r="P1187" s="344">
        <v>135825.89079</v>
      </c>
      <c r="Q1187" s="344">
        <v>6687.6820199999993</v>
      </c>
      <c r="R1187" s="345">
        <v>142513.57281000001</v>
      </c>
    </row>
    <row r="1188" spans="1:18" s="315" customFormat="1">
      <c r="A1188" s="341"/>
      <c r="B1188" s="341"/>
      <c r="C1188" s="341"/>
      <c r="D1188" s="341"/>
      <c r="E1188" s="342">
        <v>415</v>
      </c>
      <c r="F1188" s="343">
        <v>9834.9433200000003</v>
      </c>
      <c r="G1188" s="344">
        <v>10123.213240000001</v>
      </c>
      <c r="H1188" s="344">
        <v>19958.156559999999</v>
      </c>
      <c r="I1188" s="344">
        <v>37553.477140000003</v>
      </c>
      <c r="J1188" s="344">
        <v>7790.0789800000002</v>
      </c>
      <c r="K1188" s="344">
        <v>45343.556119999994</v>
      </c>
      <c r="L1188" s="344">
        <v>12537.66352</v>
      </c>
      <c r="M1188" s="344">
        <v>4665.1374299999998</v>
      </c>
      <c r="N1188" s="344">
        <v>17202.800950000001</v>
      </c>
      <c r="O1188" s="344">
        <v>82504.513630000001</v>
      </c>
      <c r="P1188" s="344">
        <v>74733.63695</v>
      </c>
      <c r="Q1188" s="344">
        <v>2773.29115</v>
      </c>
      <c r="R1188" s="345">
        <v>77506.92809999999</v>
      </c>
    </row>
    <row r="1189" spans="1:18" s="315" customFormat="1">
      <c r="A1189" s="341"/>
      <c r="B1189" s="341"/>
      <c r="C1189" s="341"/>
      <c r="D1189" s="341"/>
      <c r="E1189" s="342">
        <v>321</v>
      </c>
      <c r="F1189" s="343">
        <v>26306.692719999999</v>
      </c>
      <c r="G1189" s="344">
        <v>7400.4169000000002</v>
      </c>
      <c r="H1189" s="344">
        <v>33707.109619999996</v>
      </c>
      <c r="I1189" s="344">
        <v>34407.137490000001</v>
      </c>
      <c r="J1189" s="344">
        <v>15970.101720000001</v>
      </c>
      <c r="K1189" s="344">
        <v>50377.23921</v>
      </c>
      <c r="L1189" s="344">
        <v>11959.834640000001</v>
      </c>
      <c r="M1189" s="344">
        <v>3706.8711200000002</v>
      </c>
      <c r="N1189" s="344">
        <v>15666.705759999999</v>
      </c>
      <c r="O1189" s="344">
        <v>99751.05459</v>
      </c>
      <c r="P1189" s="344">
        <v>85413.820470000006</v>
      </c>
      <c r="Q1189" s="344">
        <v>6775.9485000000004</v>
      </c>
      <c r="R1189" s="345">
        <v>92189.768970000005</v>
      </c>
    </row>
    <row r="1190" spans="1:18" s="315" customFormat="1">
      <c r="A1190" s="341"/>
      <c r="B1190" s="341"/>
      <c r="C1190" s="341"/>
      <c r="D1190" s="336" t="s">
        <v>59</v>
      </c>
      <c r="E1190" s="337">
        <v>48</v>
      </c>
      <c r="F1190" s="338">
        <v>42151.46056</v>
      </c>
      <c r="G1190" s="339">
        <v>24626.334340000001</v>
      </c>
      <c r="H1190" s="339">
        <v>66777.794899999994</v>
      </c>
      <c r="I1190" s="339">
        <v>111845.74318999999</v>
      </c>
      <c r="J1190" s="339">
        <v>45103.226210000001</v>
      </c>
      <c r="K1190" s="339">
        <v>156948.9694</v>
      </c>
      <c r="L1190" s="339">
        <v>31902.9892</v>
      </c>
      <c r="M1190" s="339">
        <v>15355.09434</v>
      </c>
      <c r="N1190" s="339">
        <v>47258.08354</v>
      </c>
      <c r="O1190" s="339">
        <v>270984.84784</v>
      </c>
      <c r="P1190" s="339">
        <v>323726.57047000004</v>
      </c>
      <c r="Q1190" s="339">
        <v>28408.213199999998</v>
      </c>
      <c r="R1190" s="340">
        <v>352134.78367000003</v>
      </c>
    </row>
    <row r="1191" spans="1:18" s="315" customFormat="1">
      <c r="A1191" s="341"/>
      <c r="B1191" s="341"/>
      <c r="C1191" s="341"/>
      <c r="D1191" s="341"/>
      <c r="E1191" s="342">
        <v>217</v>
      </c>
      <c r="F1191" s="343">
        <v>18907.56466</v>
      </c>
      <c r="G1191" s="344">
        <v>14777.462660000001</v>
      </c>
      <c r="H1191" s="344">
        <v>33685.027320000001</v>
      </c>
      <c r="I1191" s="344">
        <v>43360.8488</v>
      </c>
      <c r="J1191" s="344">
        <v>16975.7068</v>
      </c>
      <c r="K1191" s="344">
        <v>60336.5556</v>
      </c>
      <c r="L1191" s="344">
        <v>11128.842060000001</v>
      </c>
      <c r="M1191" s="344">
        <v>8146.7021100000002</v>
      </c>
      <c r="N1191" s="344">
        <v>19275.544170000001</v>
      </c>
      <c r="O1191" s="344">
        <v>113297.12709000001</v>
      </c>
      <c r="P1191" s="344">
        <v>136824.36862999998</v>
      </c>
      <c r="Q1191" s="344">
        <v>5885.6129199999996</v>
      </c>
      <c r="R1191" s="345">
        <v>142709.98155000003</v>
      </c>
    </row>
    <row r="1192" spans="1:18" s="315" customFormat="1">
      <c r="A1192" s="341"/>
      <c r="B1192" s="341"/>
      <c r="C1192" s="341"/>
      <c r="D1192" s="336" t="s">
        <v>60</v>
      </c>
      <c r="E1192" s="337">
        <v>90</v>
      </c>
      <c r="F1192" s="338">
        <v>14240.79817</v>
      </c>
      <c r="G1192" s="339">
        <v>8187.80998</v>
      </c>
      <c r="H1192" s="339">
        <v>22428.60815</v>
      </c>
      <c r="I1192" s="339">
        <v>38406.828439999997</v>
      </c>
      <c r="J1192" s="339">
        <v>12971.440480000001</v>
      </c>
      <c r="K1192" s="339">
        <v>51378.268920000002</v>
      </c>
      <c r="L1192" s="339">
        <v>17638.236629999999</v>
      </c>
      <c r="M1192" s="339">
        <v>8947.5534100000004</v>
      </c>
      <c r="N1192" s="339">
        <v>26585.79004</v>
      </c>
      <c r="O1192" s="339">
        <v>100392.66710999999</v>
      </c>
      <c r="P1192" s="339">
        <v>100574.80220999999</v>
      </c>
      <c r="Q1192" s="339">
        <v>4124.9815799999997</v>
      </c>
      <c r="R1192" s="340">
        <v>104699.78379</v>
      </c>
    </row>
    <row r="1193" spans="1:18" s="315" customFormat="1">
      <c r="A1193" s="341"/>
      <c r="B1193" s="341"/>
      <c r="C1193" s="341"/>
      <c r="D1193" s="341"/>
      <c r="E1193" s="342">
        <v>223</v>
      </c>
      <c r="F1193" s="343">
        <v>41028.306219999999</v>
      </c>
      <c r="G1193" s="344">
        <v>21014.038989999997</v>
      </c>
      <c r="H1193" s="344">
        <v>62042.345209999999</v>
      </c>
      <c r="I1193" s="344">
        <v>49610.389990000003</v>
      </c>
      <c r="J1193" s="344">
        <v>25851.37256</v>
      </c>
      <c r="K1193" s="344">
        <v>75461.762549999999</v>
      </c>
      <c r="L1193" s="344">
        <v>33632.194510000001</v>
      </c>
      <c r="M1193" s="344">
        <v>16396.353749999998</v>
      </c>
      <c r="N1193" s="344">
        <v>50028.548259999996</v>
      </c>
      <c r="O1193" s="344">
        <v>187532.65602000002</v>
      </c>
      <c r="P1193" s="344">
        <v>162519.92324999999</v>
      </c>
      <c r="Q1193" s="344">
        <v>10581.646839999999</v>
      </c>
      <c r="R1193" s="345">
        <v>173101.57008999999</v>
      </c>
    </row>
    <row r="1194" spans="1:18" s="315" customFormat="1">
      <c r="A1194" s="341"/>
      <c r="B1194" s="341"/>
      <c r="C1194" s="341"/>
      <c r="D1194" s="341"/>
      <c r="E1194" s="342">
        <v>303</v>
      </c>
      <c r="F1194" s="343">
        <v>20606.69497</v>
      </c>
      <c r="G1194" s="344">
        <v>4598.9227499999997</v>
      </c>
      <c r="H1194" s="344">
        <v>25205.617719999998</v>
      </c>
      <c r="I1194" s="344">
        <v>54642.642959999997</v>
      </c>
      <c r="J1194" s="344">
        <v>15921.02116</v>
      </c>
      <c r="K1194" s="344">
        <v>70563.664120000001</v>
      </c>
      <c r="L1194" s="344">
        <v>28505.202710000001</v>
      </c>
      <c r="M1194" s="344">
        <v>8648.1255700000002</v>
      </c>
      <c r="N1194" s="344">
        <v>37153.328280000002</v>
      </c>
      <c r="O1194" s="344">
        <v>132922.61012</v>
      </c>
      <c r="P1194" s="344">
        <v>131800.31818</v>
      </c>
      <c r="Q1194" s="344">
        <v>4739.3453200000004</v>
      </c>
      <c r="R1194" s="345">
        <v>136539.6635</v>
      </c>
    </row>
    <row r="1195" spans="1:18" s="315" customFormat="1">
      <c r="A1195" s="341"/>
      <c r="B1195" s="341"/>
      <c r="C1195" s="341"/>
      <c r="D1195" s="341"/>
      <c r="E1195" s="342">
        <v>304</v>
      </c>
      <c r="F1195" s="343">
        <v>17623.290209999999</v>
      </c>
      <c r="G1195" s="344">
        <v>18416.377239999998</v>
      </c>
      <c r="H1195" s="344">
        <v>36039.667450000001</v>
      </c>
      <c r="I1195" s="344">
        <v>49073.854700000004</v>
      </c>
      <c r="J1195" s="344">
        <v>16703.005349999999</v>
      </c>
      <c r="K1195" s="344">
        <v>65776.860050000003</v>
      </c>
      <c r="L1195" s="344">
        <v>19508.431069999999</v>
      </c>
      <c r="M1195" s="344">
        <v>11451.126</v>
      </c>
      <c r="N1195" s="344">
        <v>30959.557069999999</v>
      </c>
      <c r="O1195" s="344">
        <v>132776.08457000001</v>
      </c>
      <c r="P1195" s="344">
        <v>87318.689190000005</v>
      </c>
      <c r="Q1195" s="344">
        <v>6168.7657600000002</v>
      </c>
      <c r="R1195" s="345">
        <v>93487.454949999999</v>
      </c>
    </row>
    <row r="1196" spans="1:18" s="315" customFormat="1">
      <c r="A1196" s="341"/>
      <c r="B1196" s="341"/>
      <c r="C1196" s="341"/>
      <c r="D1196" s="341"/>
      <c r="E1196" s="342">
        <v>310</v>
      </c>
      <c r="F1196" s="343">
        <v>15772.853730000001</v>
      </c>
      <c r="G1196" s="344">
        <v>13340.225640000001</v>
      </c>
      <c r="H1196" s="344">
        <v>29113.079369999999</v>
      </c>
      <c r="I1196" s="344">
        <v>49986.457999999999</v>
      </c>
      <c r="J1196" s="344">
        <v>7425.9479499999998</v>
      </c>
      <c r="K1196" s="344">
        <v>57412.40595</v>
      </c>
      <c r="L1196" s="344">
        <v>16066.27655</v>
      </c>
      <c r="M1196" s="344">
        <v>5389.9699099999998</v>
      </c>
      <c r="N1196" s="344">
        <v>21456.246460000002</v>
      </c>
      <c r="O1196" s="344">
        <v>107981.73178</v>
      </c>
      <c r="P1196" s="344">
        <v>160241.18143</v>
      </c>
      <c r="Q1196" s="344">
        <v>2643.2638400000001</v>
      </c>
      <c r="R1196" s="345">
        <v>162884.44527</v>
      </c>
    </row>
    <row r="1197" spans="1:18" s="315" customFormat="1">
      <c r="A1197" s="341"/>
      <c r="B1197" s="341"/>
      <c r="C1197" s="341"/>
      <c r="D1197" s="341"/>
      <c r="E1197" s="342">
        <v>368</v>
      </c>
      <c r="F1197" s="343">
        <v>27293.397960000002</v>
      </c>
      <c r="G1197" s="344">
        <v>13994.19479</v>
      </c>
      <c r="H1197" s="344">
        <v>41287.592750000003</v>
      </c>
      <c r="I1197" s="344">
        <v>63041.284039999999</v>
      </c>
      <c r="J1197" s="344">
        <v>16608.338759999999</v>
      </c>
      <c r="K1197" s="344">
        <v>79649.622799999997</v>
      </c>
      <c r="L1197" s="344">
        <v>21765.301500000001</v>
      </c>
      <c r="M1197" s="344">
        <v>7571.1472300000005</v>
      </c>
      <c r="N1197" s="344">
        <v>29336.44873</v>
      </c>
      <c r="O1197" s="344">
        <v>150273.66428</v>
      </c>
      <c r="P1197" s="344">
        <v>131175.02262</v>
      </c>
      <c r="Q1197" s="344">
        <v>5193.7230399999999</v>
      </c>
      <c r="R1197" s="345">
        <v>136368.74565999999</v>
      </c>
    </row>
    <row r="1198" spans="1:18" s="315" customFormat="1">
      <c r="A1198" s="341"/>
      <c r="B1198" s="341"/>
      <c r="C1198" s="341"/>
      <c r="D1198" s="336" t="s">
        <v>275</v>
      </c>
      <c r="E1198" s="337">
        <v>309</v>
      </c>
      <c r="F1198" s="338">
        <v>6061.5895999999993</v>
      </c>
      <c r="G1198" s="339">
        <v>3565.0101099999997</v>
      </c>
      <c r="H1198" s="339">
        <v>9626.5997100000004</v>
      </c>
      <c r="I1198" s="339">
        <v>55032.497189999995</v>
      </c>
      <c r="J1198" s="339">
        <v>12308.357330000001</v>
      </c>
      <c r="K1198" s="339">
        <v>67340.854519999993</v>
      </c>
      <c r="L1198" s="339">
        <v>17245.12644</v>
      </c>
      <c r="M1198" s="339">
        <v>8509.4585299999999</v>
      </c>
      <c r="N1198" s="339">
        <v>25754.58497</v>
      </c>
      <c r="O1198" s="339">
        <v>102722.0392</v>
      </c>
      <c r="P1198" s="339">
        <v>85017.536939999991</v>
      </c>
      <c r="Q1198" s="339">
        <v>579.86065000000008</v>
      </c>
      <c r="R1198" s="340">
        <v>85597.397590000008</v>
      </c>
    </row>
    <row r="1199" spans="1:18" s="315" customFormat="1">
      <c r="A1199" s="341"/>
      <c r="B1199" s="341"/>
      <c r="C1199" s="341"/>
      <c r="D1199" s="336" t="s">
        <v>276</v>
      </c>
      <c r="E1199" s="337">
        <v>317</v>
      </c>
      <c r="F1199" s="338">
        <v>27710.192620000002</v>
      </c>
      <c r="G1199" s="339">
        <v>4843.3320199999998</v>
      </c>
      <c r="H1199" s="339">
        <v>32553.52464</v>
      </c>
      <c r="I1199" s="339">
        <v>61586.075729999997</v>
      </c>
      <c r="J1199" s="339">
        <v>13333.58488</v>
      </c>
      <c r="K1199" s="339">
        <v>74919.660610000006</v>
      </c>
      <c r="L1199" s="339">
        <v>16916.93317</v>
      </c>
      <c r="M1199" s="339">
        <v>6496.5288200000005</v>
      </c>
      <c r="N1199" s="339">
        <v>23413.46199</v>
      </c>
      <c r="O1199" s="339">
        <v>130886.64723999999</v>
      </c>
      <c r="P1199" s="339">
        <v>134484.24794999999</v>
      </c>
      <c r="Q1199" s="339">
        <v>2091.3388199999999</v>
      </c>
      <c r="R1199" s="340">
        <v>136575.58677000002</v>
      </c>
    </row>
    <row r="1200" spans="1:18" s="315" customFormat="1">
      <c r="A1200" s="341"/>
      <c r="B1200" s="341"/>
      <c r="C1200" s="341"/>
      <c r="D1200" s="336" t="s">
        <v>277</v>
      </c>
      <c r="E1200" s="337">
        <v>52</v>
      </c>
      <c r="F1200" s="338">
        <v>19716.128190000003</v>
      </c>
      <c r="G1200" s="339">
        <v>14019.302900000001</v>
      </c>
      <c r="H1200" s="339">
        <v>33735.431090000005</v>
      </c>
      <c r="I1200" s="339">
        <v>76652.887209999986</v>
      </c>
      <c r="J1200" s="339">
        <v>27487.093489999999</v>
      </c>
      <c r="K1200" s="339">
        <v>104139.9807</v>
      </c>
      <c r="L1200" s="339">
        <v>31389.342530000002</v>
      </c>
      <c r="M1200" s="339">
        <v>13784.065909999999</v>
      </c>
      <c r="N1200" s="339">
        <v>45173.408439999999</v>
      </c>
      <c r="O1200" s="339">
        <v>183048.82022999998</v>
      </c>
      <c r="P1200" s="339">
        <v>187549.71730000002</v>
      </c>
      <c r="Q1200" s="339">
        <v>4558.1824800000004</v>
      </c>
      <c r="R1200" s="340">
        <v>192107.89978000001</v>
      </c>
    </row>
    <row r="1201" spans="1:18" s="315" customFormat="1">
      <c r="A1201" s="341"/>
      <c r="B1201" s="341"/>
      <c r="C1201" s="341"/>
      <c r="D1201" s="341"/>
      <c r="E1201" s="342">
        <v>465</v>
      </c>
      <c r="F1201" s="343">
        <v>307233.80051999999</v>
      </c>
      <c r="G1201" s="344">
        <v>156087.21091999998</v>
      </c>
      <c r="H1201" s="344">
        <v>463321.01143999997</v>
      </c>
      <c r="I1201" s="344">
        <v>29909.678920000002</v>
      </c>
      <c r="J1201" s="344">
        <v>17151.756699999998</v>
      </c>
      <c r="K1201" s="344">
        <v>47061.435619999997</v>
      </c>
      <c r="L1201" s="344">
        <v>15333.46653</v>
      </c>
      <c r="M1201" s="344">
        <v>1827.5225</v>
      </c>
      <c r="N1201" s="344">
        <v>17160.989030000001</v>
      </c>
      <c r="O1201" s="344">
        <v>527543.43608999997</v>
      </c>
      <c r="P1201" s="344">
        <v>307099.77616000001</v>
      </c>
      <c r="Q1201" s="344">
        <v>349725.93176000001</v>
      </c>
      <c r="R1201" s="345">
        <v>656825.70791999996</v>
      </c>
    </row>
    <row r="1202" spans="1:18" s="315" customFormat="1">
      <c r="A1202" s="341"/>
      <c r="B1202" s="341"/>
      <c r="C1202" s="341"/>
      <c r="D1202" s="341"/>
      <c r="E1202" s="342">
        <v>389</v>
      </c>
      <c r="F1202" s="343">
        <v>32185.94485</v>
      </c>
      <c r="G1202" s="344">
        <v>26851.964769999999</v>
      </c>
      <c r="H1202" s="344">
        <v>59037.909619999999</v>
      </c>
      <c r="I1202" s="344">
        <v>72096.854330000002</v>
      </c>
      <c r="J1202" s="344">
        <v>48403.050659999994</v>
      </c>
      <c r="K1202" s="344">
        <v>120499.90499</v>
      </c>
      <c r="L1202" s="344">
        <v>39592.54535</v>
      </c>
      <c r="M1202" s="344">
        <v>27787.11507</v>
      </c>
      <c r="N1202" s="344">
        <v>67379.66042</v>
      </c>
      <c r="O1202" s="344">
        <v>246917.47503</v>
      </c>
      <c r="P1202" s="344">
        <v>313330.45779000001</v>
      </c>
      <c r="Q1202" s="344">
        <v>28045.885999999999</v>
      </c>
      <c r="R1202" s="345">
        <v>341376.34379000001</v>
      </c>
    </row>
    <row r="1203" spans="1:18" s="315" customFormat="1">
      <c r="A1203" s="341"/>
      <c r="B1203" s="341"/>
      <c r="C1203" s="341"/>
      <c r="D1203" s="341"/>
      <c r="E1203" s="342">
        <v>397</v>
      </c>
      <c r="F1203" s="343">
        <v>64755.240290000002</v>
      </c>
      <c r="G1203" s="344">
        <v>56865.739670000003</v>
      </c>
      <c r="H1203" s="344">
        <v>121620.97996</v>
      </c>
      <c r="I1203" s="344">
        <v>80790.01599</v>
      </c>
      <c r="J1203" s="344">
        <v>50465.569810000001</v>
      </c>
      <c r="K1203" s="344">
        <v>131255.5858</v>
      </c>
      <c r="L1203" s="344">
        <v>34965.635849999999</v>
      </c>
      <c r="M1203" s="344">
        <v>29196.587359999998</v>
      </c>
      <c r="N1203" s="344">
        <v>64162.223210000004</v>
      </c>
      <c r="O1203" s="344">
        <v>317038.78897000005</v>
      </c>
      <c r="P1203" s="344">
        <v>403425.99482000002</v>
      </c>
      <c r="Q1203" s="344">
        <v>29816.594539999998</v>
      </c>
      <c r="R1203" s="345">
        <v>433242.58936000004</v>
      </c>
    </row>
    <row r="1204" spans="1:18" s="315" customFormat="1">
      <c r="A1204" s="341"/>
      <c r="B1204" s="341"/>
      <c r="C1204" s="341"/>
      <c r="D1204" s="336" t="s">
        <v>62</v>
      </c>
      <c r="E1204" s="337">
        <v>54</v>
      </c>
      <c r="F1204" s="338">
        <v>55862.899829999995</v>
      </c>
      <c r="G1204" s="339">
        <v>48650.93823</v>
      </c>
      <c r="H1204" s="339">
        <v>104513.83806000001</v>
      </c>
      <c r="I1204" s="339">
        <v>101965.50362</v>
      </c>
      <c r="J1204" s="339">
        <v>82517.54045</v>
      </c>
      <c r="K1204" s="339">
        <v>184483.04407</v>
      </c>
      <c r="L1204" s="339">
        <v>35901.923630000005</v>
      </c>
      <c r="M1204" s="339">
        <v>59152.276789999996</v>
      </c>
      <c r="N1204" s="339">
        <v>95054.200420000008</v>
      </c>
      <c r="O1204" s="339">
        <v>384051.08254999999</v>
      </c>
      <c r="P1204" s="339">
        <v>339600.98452</v>
      </c>
      <c r="Q1204" s="339">
        <v>39602.793210000003</v>
      </c>
      <c r="R1204" s="340">
        <v>379203.77773000003</v>
      </c>
    </row>
    <row r="1205" spans="1:18" s="315" customFormat="1">
      <c r="A1205" s="341"/>
      <c r="B1205" s="341"/>
      <c r="C1205" s="341"/>
      <c r="D1205" s="341"/>
      <c r="E1205" s="342">
        <v>55</v>
      </c>
      <c r="F1205" s="343">
        <v>96540.43998000001</v>
      </c>
      <c r="G1205" s="344">
        <v>69140.659280000007</v>
      </c>
      <c r="H1205" s="344">
        <v>165681.09925999999</v>
      </c>
      <c r="I1205" s="344">
        <v>143111.03791999997</v>
      </c>
      <c r="J1205" s="344">
        <v>103509.71417000001</v>
      </c>
      <c r="K1205" s="344">
        <v>246620.75208999999</v>
      </c>
      <c r="L1205" s="344">
        <v>51231.236140000001</v>
      </c>
      <c r="M1205" s="344">
        <v>70087.362670000002</v>
      </c>
      <c r="N1205" s="344">
        <v>121318.59881</v>
      </c>
      <c r="O1205" s="344">
        <v>533620.45016000001</v>
      </c>
      <c r="P1205" s="344">
        <v>396429.82818999997</v>
      </c>
      <c r="Q1205" s="344">
        <v>58841.934999999998</v>
      </c>
      <c r="R1205" s="345">
        <v>455271.76318999997</v>
      </c>
    </row>
    <row r="1206" spans="1:18" s="315" customFormat="1">
      <c r="A1206" s="341"/>
      <c r="B1206" s="341"/>
      <c r="C1206" s="341"/>
      <c r="D1206" s="341"/>
      <c r="E1206" s="342">
        <v>56</v>
      </c>
      <c r="F1206" s="343">
        <v>42084.15812</v>
      </c>
      <c r="G1206" s="344">
        <v>29190.354309999999</v>
      </c>
      <c r="H1206" s="344">
        <v>71274.512430000002</v>
      </c>
      <c r="I1206" s="344">
        <v>67981.563699999999</v>
      </c>
      <c r="J1206" s="344">
        <v>44640.968079999999</v>
      </c>
      <c r="K1206" s="344">
        <v>112622.53178</v>
      </c>
      <c r="L1206" s="344">
        <v>23884.07056</v>
      </c>
      <c r="M1206" s="344">
        <v>18322.073840000001</v>
      </c>
      <c r="N1206" s="344">
        <v>42206.144399999997</v>
      </c>
      <c r="O1206" s="344">
        <v>226103.18861000001</v>
      </c>
      <c r="P1206" s="344">
        <v>154333.67805000002</v>
      </c>
      <c r="Q1206" s="344">
        <v>17334.64847</v>
      </c>
      <c r="R1206" s="345">
        <v>171668.32652</v>
      </c>
    </row>
    <row r="1207" spans="1:18" s="315" customFormat="1">
      <c r="A1207" s="341"/>
      <c r="B1207" s="341"/>
      <c r="C1207" s="341"/>
      <c r="D1207" s="341"/>
      <c r="E1207" s="342">
        <v>60</v>
      </c>
      <c r="F1207" s="343">
        <v>21344.336010000003</v>
      </c>
      <c r="G1207" s="344">
        <v>24022.322660000002</v>
      </c>
      <c r="H1207" s="344">
        <v>45366.658670000004</v>
      </c>
      <c r="I1207" s="344">
        <v>38733.597700000006</v>
      </c>
      <c r="J1207" s="344">
        <v>24260.95593</v>
      </c>
      <c r="K1207" s="344">
        <v>62994.553630000002</v>
      </c>
      <c r="L1207" s="344">
        <v>13001.560140000001</v>
      </c>
      <c r="M1207" s="344">
        <v>12557.711070000001</v>
      </c>
      <c r="N1207" s="344">
        <v>25559.271210000003</v>
      </c>
      <c r="O1207" s="344">
        <v>133920.48350999999</v>
      </c>
      <c r="P1207" s="344">
        <v>138773.20199999999</v>
      </c>
      <c r="Q1207" s="344">
        <v>9068.05818</v>
      </c>
      <c r="R1207" s="345">
        <v>147841.26018000001</v>
      </c>
    </row>
    <row r="1208" spans="1:18" s="315" customFormat="1">
      <c r="A1208" s="341"/>
      <c r="B1208" s="341"/>
      <c r="C1208" s="341"/>
      <c r="D1208" s="341"/>
      <c r="E1208" s="342">
        <v>124</v>
      </c>
      <c r="F1208" s="343">
        <v>362890.51817</v>
      </c>
      <c r="G1208" s="344">
        <v>225520.60347</v>
      </c>
      <c r="H1208" s="344">
        <v>588411.12164000003</v>
      </c>
      <c r="I1208" s="344">
        <v>77234.069289999999</v>
      </c>
      <c r="J1208" s="344">
        <v>87356.594030000007</v>
      </c>
      <c r="K1208" s="344">
        <v>164590.66331999999</v>
      </c>
      <c r="L1208" s="344">
        <v>47511.835189999998</v>
      </c>
      <c r="M1208" s="344">
        <v>72666.58434999999</v>
      </c>
      <c r="N1208" s="344">
        <v>120178.41954</v>
      </c>
      <c r="O1208" s="344">
        <v>873180.20449999999</v>
      </c>
      <c r="P1208" s="344">
        <v>702694.82409000001</v>
      </c>
      <c r="Q1208" s="344">
        <v>353109.62849999999</v>
      </c>
      <c r="R1208" s="345">
        <v>1055804.4525900001</v>
      </c>
    </row>
    <row r="1209" spans="1:18" s="315" customFormat="1">
      <c r="A1209" s="341"/>
      <c r="B1209" s="341"/>
      <c r="C1209" s="341"/>
      <c r="D1209" s="341"/>
      <c r="E1209" s="342">
        <v>199</v>
      </c>
      <c r="F1209" s="343">
        <v>73972.867599999998</v>
      </c>
      <c r="G1209" s="344">
        <v>33088.319309999999</v>
      </c>
      <c r="H1209" s="344">
        <v>107061.18690999999</v>
      </c>
      <c r="I1209" s="344">
        <v>37996.859770000003</v>
      </c>
      <c r="J1209" s="344">
        <v>26211.586360000001</v>
      </c>
      <c r="K1209" s="344">
        <v>64208.446130000004</v>
      </c>
      <c r="L1209" s="344">
        <v>12638.560019999999</v>
      </c>
      <c r="M1209" s="344">
        <v>11649.200210000001</v>
      </c>
      <c r="N1209" s="344">
        <v>24287.76023</v>
      </c>
      <c r="O1209" s="344">
        <v>195557.39327</v>
      </c>
      <c r="P1209" s="344">
        <v>148961.57530000003</v>
      </c>
      <c r="Q1209" s="344">
        <v>26141.748809999997</v>
      </c>
      <c r="R1209" s="345">
        <v>175103.32411000002</v>
      </c>
    </row>
    <row r="1210" spans="1:18" s="315" customFormat="1">
      <c r="A1210" s="341"/>
      <c r="B1210" s="341"/>
      <c r="C1210" s="341"/>
      <c r="D1210" s="341"/>
      <c r="E1210" s="342">
        <v>202</v>
      </c>
      <c r="F1210" s="343">
        <v>30895.177809999997</v>
      </c>
      <c r="G1210" s="344">
        <v>64364.991470000001</v>
      </c>
      <c r="H1210" s="344">
        <v>95260.169280000002</v>
      </c>
      <c r="I1210" s="344">
        <v>42377.273000000001</v>
      </c>
      <c r="J1210" s="344">
        <v>29645.558229999999</v>
      </c>
      <c r="K1210" s="344">
        <v>72022.831230000011</v>
      </c>
      <c r="L1210" s="344">
        <v>16600.839110000001</v>
      </c>
      <c r="M1210" s="344">
        <v>14361.994720000001</v>
      </c>
      <c r="N1210" s="344">
        <v>30962.83383</v>
      </c>
      <c r="O1210" s="344">
        <v>198245.83434</v>
      </c>
      <c r="P1210" s="344">
        <v>192322.26861000003</v>
      </c>
      <c r="Q1210" s="344">
        <v>11454.182849999999</v>
      </c>
      <c r="R1210" s="345">
        <v>203776.45146000001</v>
      </c>
    </row>
    <row r="1211" spans="1:18" s="315" customFormat="1">
      <c r="A1211" s="341"/>
      <c r="B1211" s="341"/>
      <c r="C1211" s="341"/>
      <c r="D1211" s="341"/>
      <c r="E1211" s="342">
        <v>235</v>
      </c>
      <c r="F1211" s="343">
        <v>23752.111510000002</v>
      </c>
      <c r="G1211" s="344">
        <v>27028.663780000003</v>
      </c>
      <c r="H1211" s="344">
        <v>50780.775289999998</v>
      </c>
      <c r="I1211" s="344">
        <v>43336.368979999999</v>
      </c>
      <c r="J1211" s="344">
        <v>13974.542160000001</v>
      </c>
      <c r="K1211" s="344">
        <v>57310.911140000004</v>
      </c>
      <c r="L1211" s="344">
        <v>12831.64385</v>
      </c>
      <c r="M1211" s="344">
        <v>5737.4417300000005</v>
      </c>
      <c r="N1211" s="344">
        <v>18569.085579999999</v>
      </c>
      <c r="O1211" s="344">
        <v>126660.77201</v>
      </c>
      <c r="P1211" s="344">
        <v>108143.43905</v>
      </c>
      <c r="Q1211" s="344">
        <v>4037.8339599999999</v>
      </c>
      <c r="R1211" s="345">
        <v>112181.27301</v>
      </c>
    </row>
    <row r="1212" spans="1:18" s="315" customFormat="1">
      <c r="A1212" s="341"/>
      <c r="B1212" s="341"/>
      <c r="C1212" s="341"/>
      <c r="D1212" s="341"/>
      <c r="E1212" s="342">
        <v>336</v>
      </c>
      <c r="F1212" s="343">
        <v>11970.07086</v>
      </c>
      <c r="G1212" s="344">
        <v>22422.44613</v>
      </c>
      <c r="H1212" s="344">
        <v>34392.516990000004</v>
      </c>
      <c r="I1212" s="344">
        <v>27377.953750000001</v>
      </c>
      <c r="J1212" s="344">
        <v>19903.614420000002</v>
      </c>
      <c r="K1212" s="344">
        <v>47281.568169999999</v>
      </c>
      <c r="L1212" s="344">
        <v>9575.25828</v>
      </c>
      <c r="M1212" s="344">
        <v>5759.4530199999999</v>
      </c>
      <c r="N1212" s="344">
        <v>15334.711300000001</v>
      </c>
      <c r="O1212" s="344">
        <v>97008.796459999998</v>
      </c>
      <c r="P1212" s="344">
        <v>144698.50780000002</v>
      </c>
      <c r="Q1212" s="344">
        <v>3780.0837299999998</v>
      </c>
      <c r="R1212" s="345">
        <v>148478.59153000001</v>
      </c>
    </row>
    <row r="1213" spans="1:18" s="315" customFormat="1">
      <c r="A1213" s="341"/>
      <c r="B1213" s="341"/>
      <c r="C1213" s="341"/>
      <c r="D1213" s="341"/>
      <c r="E1213" s="342">
        <v>455</v>
      </c>
      <c r="F1213" s="343">
        <v>173167.03266999999</v>
      </c>
      <c r="G1213" s="344">
        <v>209410.14380000002</v>
      </c>
      <c r="H1213" s="344">
        <v>382577.17647000001</v>
      </c>
      <c r="I1213" s="344">
        <v>49370.973899999997</v>
      </c>
      <c r="J1213" s="344">
        <v>166694.95537000001</v>
      </c>
      <c r="K1213" s="344">
        <v>216065.92927000002</v>
      </c>
      <c r="L1213" s="344">
        <v>89791.519390000001</v>
      </c>
      <c r="M1213" s="344">
        <v>411257.61002999998</v>
      </c>
      <c r="N1213" s="344">
        <v>501049.12942000001</v>
      </c>
      <c r="O1213" s="344">
        <v>1099692.2351600002</v>
      </c>
      <c r="P1213" s="344">
        <v>110391.16205</v>
      </c>
      <c r="Q1213" s="344">
        <v>259207.07871999999</v>
      </c>
      <c r="R1213" s="345">
        <v>369598.24076999997</v>
      </c>
    </row>
    <row r="1214" spans="1:18" s="315" customFormat="1">
      <c r="A1214" s="341"/>
      <c r="B1214" s="341"/>
      <c r="C1214" s="341"/>
      <c r="D1214" s="341"/>
      <c r="E1214" s="342">
        <v>382</v>
      </c>
      <c r="F1214" s="343">
        <v>309230.46359</v>
      </c>
      <c r="G1214" s="344">
        <v>373558.95321000001</v>
      </c>
      <c r="H1214" s="344">
        <v>682789.41680000001</v>
      </c>
      <c r="I1214" s="344">
        <v>72039.352029999995</v>
      </c>
      <c r="J1214" s="344">
        <v>118523.53051000001</v>
      </c>
      <c r="K1214" s="344">
        <v>190562.88253999999</v>
      </c>
      <c r="L1214" s="344">
        <v>39396.010240000003</v>
      </c>
      <c r="M1214" s="344">
        <v>71612.772200000007</v>
      </c>
      <c r="N1214" s="344">
        <v>111008.78244</v>
      </c>
      <c r="O1214" s="344">
        <v>984361.08178000001</v>
      </c>
      <c r="P1214" s="344">
        <v>653923.73944000003</v>
      </c>
      <c r="Q1214" s="344">
        <v>364558.40807</v>
      </c>
      <c r="R1214" s="345">
        <v>1018482.14751</v>
      </c>
    </row>
    <row r="1215" spans="1:18" s="315" customFormat="1">
      <c r="A1215" s="341"/>
      <c r="B1215" s="341"/>
      <c r="C1215" s="341"/>
      <c r="D1215" s="341"/>
      <c r="E1215" s="342">
        <v>394</v>
      </c>
      <c r="F1215" s="343">
        <v>24731.373920000002</v>
      </c>
      <c r="G1215" s="344">
        <v>10453.84491</v>
      </c>
      <c r="H1215" s="344">
        <v>35185.218829999998</v>
      </c>
      <c r="I1215" s="344">
        <v>61519.195549999997</v>
      </c>
      <c r="J1215" s="344">
        <v>18878.547449999998</v>
      </c>
      <c r="K1215" s="344">
        <v>80397.743000000002</v>
      </c>
      <c r="L1215" s="344">
        <v>18901.687550000002</v>
      </c>
      <c r="M1215" s="344">
        <v>11764.30148</v>
      </c>
      <c r="N1215" s="344">
        <v>30665.989030000001</v>
      </c>
      <c r="O1215" s="344">
        <v>146248.95086000001</v>
      </c>
      <c r="P1215" s="344">
        <v>130687.72939000001</v>
      </c>
      <c r="Q1215" s="344">
        <v>6164.65762</v>
      </c>
      <c r="R1215" s="345">
        <v>136852.38700999998</v>
      </c>
    </row>
    <row r="1216" spans="1:18" s="315" customFormat="1">
      <c r="A1216" s="341"/>
      <c r="B1216" s="341"/>
      <c r="C1216" s="341"/>
      <c r="D1216" s="341"/>
      <c r="E1216" s="342">
        <v>423</v>
      </c>
      <c r="F1216" s="343">
        <v>37485.104679999997</v>
      </c>
      <c r="G1216" s="344">
        <v>24652.948270000001</v>
      </c>
      <c r="H1216" s="344">
        <v>62138.052950000005</v>
      </c>
      <c r="I1216" s="344">
        <v>38389.273580000001</v>
      </c>
      <c r="J1216" s="344">
        <v>25517.588350000002</v>
      </c>
      <c r="K1216" s="344">
        <v>63906.861929999999</v>
      </c>
      <c r="L1216" s="344">
        <v>10248.639039999998</v>
      </c>
      <c r="M1216" s="344">
        <v>8097.6372699999993</v>
      </c>
      <c r="N1216" s="344">
        <v>18346.276309999997</v>
      </c>
      <c r="O1216" s="344">
        <v>144391.19118999998</v>
      </c>
      <c r="P1216" s="344">
        <v>74308.138959999997</v>
      </c>
      <c r="Q1216" s="344">
        <v>7899.8430599999992</v>
      </c>
      <c r="R1216" s="345">
        <v>82207.982019999996</v>
      </c>
    </row>
    <row r="1217" spans="1:18" s="315" customFormat="1">
      <c r="A1217" s="341"/>
      <c r="B1217" s="341"/>
      <c r="C1217" s="341"/>
      <c r="D1217" s="336" t="s">
        <v>84</v>
      </c>
      <c r="E1217" s="337">
        <v>292</v>
      </c>
      <c r="F1217" s="338">
        <v>41376.775979999999</v>
      </c>
      <c r="G1217" s="339">
        <v>21608.1662</v>
      </c>
      <c r="H1217" s="339">
        <v>62984.942179999998</v>
      </c>
      <c r="I1217" s="339">
        <v>99362.775260000009</v>
      </c>
      <c r="J1217" s="339">
        <v>19764.25577</v>
      </c>
      <c r="K1217" s="339">
        <v>119127.03103</v>
      </c>
      <c r="L1217" s="339">
        <v>30399.426800000001</v>
      </c>
      <c r="M1217" s="339">
        <v>6242.3485199999996</v>
      </c>
      <c r="N1217" s="339">
        <v>36641.775320000001</v>
      </c>
      <c r="O1217" s="339">
        <v>218753.74853000001</v>
      </c>
      <c r="P1217" s="339">
        <v>234708.52619</v>
      </c>
      <c r="Q1217" s="339">
        <v>15128.13334</v>
      </c>
      <c r="R1217" s="340">
        <v>249836.65953</v>
      </c>
    </row>
    <row r="1218" spans="1:18" s="315" customFormat="1">
      <c r="A1218" s="341"/>
      <c r="B1218" s="341"/>
      <c r="C1218" s="341"/>
      <c r="D1218" s="336" t="s">
        <v>69</v>
      </c>
      <c r="E1218" s="337">
        <v>116</v>
      </c>
      <c r="F1218" s="338">
        <v>13750.260189999999</v>
      </c>
      <c r="G1218" s="339">
        <v>4009.5554900000002</v>
      </c>
      <c r="H1218" s="339">
        <v>17759.81568</v>
      </c>
      <c r="I1218" s="339">
        <v>112559.95201000001</v>
      </c>
      <c r="J1218" s="339">
        <v>22520.334750000002</v>
      </c>
      <c r="K1218" s="339">
        <v>135080.28675999999</v>
      </c>
      <c r="L1218" s="339">
        <v>19204.549449999999</v>
      </c>
      <c r="M1218" s="339">
        <v>10571.431050000001</v>
      </c>
      <c r="N1218" s="339">
        <v>29775.980500000001</v>
      </c>
      <c r="O1218" s="339">
        <v>182616.08293999999</v>
      </c>
      <c r="P1218" s="339">
        <v>147102.10961000001</v>
      </c>
      <c r="Q1218" s="339">
        <v>7660.3183300000001</v>
      </c>
      <c r="R1218" s="340">
        <v>154762.42793999999</v>
      </c>
    </row>
    <row r="1219" spans="1:18" s="315" customFormat="1">
      <c r="A1219" s="341"/>
      <c r="B1219" s="341"/>
      <c r="C1219" s="341"/>
      <c r="D1219" s="341"/>
      <c r="E1219" s="342">
        <v>113</v>
      </c>
      <c r="F1219" s="343">
        <v>55417.072030000003</v>
      </c>
      <c r="G1219" s="344">
        <v>22877.98432</v>
      </c>
      <c r="H1219" s="344">
        <v>78295.056349999999</v>
      </c>
      <c r="I1219" s="344">
        <v>71493.297959999996</v>
      </c>
      <c r="J1219" s="344">
        <v>56952.382680000002</v>
      </c>
      <c r="K1219" s="344">
        <v>128445.68064000001</v>
      </c>
      <c r="L1219" s="344">
        <v>39024.373719999996</v>
      </c>
      <c r="M1219" s="344">
        <v>32975.794500000004</v>
      </c>
      <c r="N1219" s="344">
        <v>72000.168219999992</v>
      </c>
      <c r="O1219" s="344">
        <v>278740.90521</v>
      </c>
      <c r="P1219" s="344">
        <v>363919.44987000001</v>
      </c>
      <c r="Q1219" s="344">
        <v>37611.292970000002</v>
      </c>
      <c r="R1219" s="345">
        <v>401530.74283999996</v>
      </c>
    </row>
    <row r="1220" spans="1:18" s="315" customFormat="1">
      <c r="A1220" s="341"/>
      <c r="B1220" s="341"/>
      <c r="C1220" s="341"/>
      <c r="D1220" s="341"/>
      <c r="E1220" s="342">
        <v>194</v>
      </c>
      <c r="F1220" s="343">
        <v>31086.312730000001</v>
      </c>
      <c r="G1220" s="344">
        <v>13832.55407</v>
      </c>
      <c r="H1220" s="344">
        <v>44918.866799999996</v>
      </c>
      <c r="I1220" s="344">
        <v>84874.024430000005</v>
      </c>
      <c r="J1220" s="344">
        <v>48773.71011</v>
      </c>
      <c r="K1220" s="344">
        <v>133647.73454</v>
      </c>
      <c r="L1220" s="344">
        <v>30973.334629999998</v>
      </c>
      <c r="M1220" s="344">
        <v>18415.52118</v>
      </c>
      <c r="N1220" s="344">
        <v>49388.855810000001</v>
      </c>
      <c r="O1220" s="344">
        <v>227955.45715</v>
      </c>
      <c r="P1220" s="344">
        <v>123325.48013</v>
      </c>
      <c r="Q1220" s="344">
        <v>10224.890740000001</v>
      </c>
      <c r="R1220" s="345">
        <v>133550.37087000001</v>
      </c>
    </row>
    <row r="1221" spans="1:18" s="315" customFormat="1">
      <c r="A1221" s="341"/>
      <c r="B1221" s="341"/>
      <c r="C1221" s="341"/>
      <c r="D1221" s="341"/>
      <c r="E1221" s="342">
        <v>195</v>
      </c>
      <c r="F1221" s="343">
        <v>16031.821609999999</v>
      </c>
      <c r="G1221" s="344">
        <v>13611.54111</v>
      </c>
      <c r="H1221" s="344">
        <v>29643.362719999997</v>
      </c>
      <c r="I1221" s="344">
        <v>40891.531849999999</v>
      </c>
      <c r="J1221" s="344">
        <v>27696.848480000001</v>
      </c>
      <c r="K1221" s="344">
        <v>68588.38033</v>
      </c>
      <c r="L1221" s="344">
        <v>18576.784440000003</v>
      </c>
      <c r="M1221" s="344">
        <v>18240.844730000001</v>
      </c>
      <c r="N1221" s="344">
        <v>36817.62917</v>
      </c>
      <c r="O1221" s="344">
        <v>135049.37221999999</v>
      </c>
      <c r="P1221" s="344">
        <v>93945.281840000011</v>
      </c>
      <c r="Q1221" s="344">
        <v>3154.7299199999998</v>
      </c>
      <c r="R1221" s="345">
        <v>97100.011760000009</v>
      </c>
    </row>
    <row r="1222" spans="1:18" s="315" customFormat="1">
      <c r="A1222" s="341"/>
      <c r="B1222" s="341"/>
      <c r="C1222" s="341"/>
      <c r="D1222" s="341"/>
      <c r="E1222" s="342">
        <v>231</v>
      </c>
      <c r="F1222" s="343">
        <v>85838.144349999988</v>
      </c>
      <c r="G1222" s="344">
        <v>27802.068960000001</v>
      </c>
      <c r="H1222" s="344">
        <v>113640.21331000001</v>
      </c>
      <c r="I1222" s="344">
        <v>76935.650120000006</v>
      </c>
      <c r="J1222" s="344">
        <v>47522.242789999997</v>
      </c>
      <c r="K1222" s="344">
        <v>124457.89291</v>
      </c>
      <c r="L1222" s="344">
        <v>39651.302799999998</v>
      </c>
      <c r="M1222" s="344">
        <v>29919.673300000002</v>
      </c>
      <c r="N1222" s="344">
        <v>69570.9761</v>
      </c>
      <c r="O1222" s="344">
        <v>307669.08231999999</v>
      </c>
      <c r="P1222" s="344">
        <v>256191.00193999999</v>
      </c>
      <c r="Q1222" s="344">
        <v>19177.693600000002</v>
      </c>
      <c r="R1222" s="345">
        <v>275368.69554000004</v>
      </c>
    </row>
    <row r="1223" spans="1:18" s="315" customFormat="1">
      <c r="A1223" s="341"/>
      <c r="B1223" s="341"/>
      <c r="C1223" s="341"/>
      <c r="D1223" s="341"/>
      <c r="E1223" s="342">
        <v>237</v>
      </c>
      <c r="F1223" s="343">
        <v>69339.694889999999</v>
      </c>
      <c r="G1223" s="344">
        <v>10222.21586</v>
      </c>
      <c r="H1223" s="344">
        <v>79561.910749999995</v>
      </c>
      <c r="I1223" s="344">
        <v>28524.19454</v>
      </c>
      <c r="J1223" s="344">
        <v>16103.017400000001</v>
      </c>
      <c r="K1223" s="344">
        <v>44627.211940000001</v>
      </c>
      <c r="L1223" s="344">
        <v>10798.167230000001</v>
      </c>
      <c r="M1223" s="344">
        <v>13363.91049</v>
      </c>
      <c r="N1223" s="344">
        <v>24162.077719999997</v>
      </c>
      <c r="O1223" s="344">
        <v>148351.20040999999</v>
      </c>
      <c r="P1223" s="344">
        <v>92515.505480000007</v>
      </c>
      <c r="Q1223" s="344">
        <v>3277.62194</v>
      </c>
      <c r="R1223" s="345">
        <v>95793.127420000004</v>
      </c>
    </row>
    <row r="1224" spans="1:18" s="315" customFormat="1">
      <c r="A1224" s="341"/>
      <c r="B1224" s="341"/>
      <c r="C1224" s="341"/>
      <c r="D1224" s="341"/>
      <c r="E1224" s="342">
        <v>408</v>
      </c>
      <c r="F1224" s="343">
        <v>46764.49828</v>
      </c>
      <c r="G1224" s="344">
        <v>45726.870770000001</v>
      </c>
      <c r="H1224" s="344">
        <v>92491.369049999994</v>
      </c>
      <c r="I1224" s="344">
        <v>54929.628369999999</v>
      </c>
      <c r="J1224" s="344">
        <v>43416.813049999997</v>
      </c>
      <c r="K1224" s="344">
        <v>98346.441420000003</v>
      </c>
      <c r="L1224" s="344">
        <v>32433.089190000002</v>
      </c>
      <c r="M1224" s="344">
        <v>47099.919009999998</v>
      </c>
      <c r="N1224" s="344">
        <v>79533.008199999997</v>
      </c>
      <c r="O1224" s="344">
        <v>270370.81867000001</v>
      </c>
      <c r="P1224" s="344">
        <v>241204.72568</v>
      </c>
      <c r="Q1224" s="344">
        <v>19256.422870000002</v>
      </c>
      <c r="R1224" s="345">
        <v>260461.14855000001</v>
      </c>
    </row>
    <row r="1225" spans="1:18" s="315" customFormat="1">
      <c r="A1225" s="341"/>
      <c r="B1225" s="341"/>
      <c r="C1225" s="341"/>
      <c r="D1225" s="341"/>
      <c r="E1225" s="342">
        <v>427</v>
      </c>
      <c r="F1225" s="343">
        <v>52685.320350000002</v>
      </c>
      <c r="G1225" s="344">
        <v>35483.749560000004</v>
      </c>
      <c r="H1225" s="344">
        <v>88169.069909999991</v>
      </c>
      <c r="I1225" s="344">
        <v>100682.13937</v>
      </c>
      <c r="J1225" s="344">
        <v>59692.608270000004</v>
      </c>
      <c r="K1225" s="344">
        <v>160374.74763999999</v>
      </c>
      <c r="L1225" s="344">
        <v>47640.374909999999</v>
      </c>
      <c r="M1225" s="344">
        <v>47346.835549999996</v>
      </c>
      <c r="N1225" s="344">
        <v>94987.210459999988</v>
      </c>
      <c r="O1225" s="344">
        <v>343531.02801000001</v>
      </c>
      <c r="P1225" s="344">
        <v>281037.31177999999</v>
      </c>
      <c r="Q1225" s="344">
        <v>23566.941129999999</v>
      </c>
      <c r="R1225" s="345">
        <v>304604.25291000004</v>
      </c>
    </row>
    <row r="1226" spans="1:18" s="315" customFormat="1">
      <c r="A1226" s="341"/>
      <c r="B1226" s="341"/>
      <c r="C1226" s="341"/>
      <c r="D1226" s="336" t="s">
        <v>65</v>
      </c>
      <c r="E1226" s="337">
        <v>65</v>
      </c>
      <c r="F1226" s="338">
        <v>55530.965409999997</v>
      </c>
      <c r="G1226" s="339">
        <v>49114.773390000002</v>
      </c>
      <c r="H1226" s="339">
        <v>104645.73879999999</v>
      </c>
      <c r="I1226" s="339">
        <v>49377.304929999998</v>
      </c>
      <c r="J1226" s="339">
        <v>47767.85065</v>
      </c>
      <c r="K1226" s="339">
        <v>97145.155579999991</v>
      </c>
      <c r="L1226" s="339">
        <v>20355.017059999998</v>
      </c>
      <c r="M1226" s="339">
        <v>23147.366600000001</v>
      </c>
      <c r="N1226" s="339">
        <v>43502.38366</v>
      </c>
      <c r="O1226" s="339">
        <v>245293.27804</v>
      </c>
      <c r="P1226" s="339">
        <v>367222.86069</v>
      </c>
      <c r="Q1226" s="339">
        <v>37276.411690000001</v>
      </c>
      <c r="R1226" s="340">
        <v>404499.27237999998</v>
      </c>
    </row>
    <row r="1227" spans="1:18" s="315" customFormat="1">
      <c r="A1227" s="341"/>
      <c r="B1227" s="341"/>
      <c r="C1227" s="341"/>
      <c r="D1227" s="341"/>
      <c r="E1227" s="342">
        <v>66</v>
      </c>
      <c r="F1227" s="343">
        <v>102048.23803000001</v>
      </c>
      <c r="G1227" s="344">
        <v>158703.80202999999</v>
      </c>
      <c r="H1227" s="344">
        <v>260752.04006</v>
      </c>
      <c r="I1227" s="344">
        <v>96438.775699999998</v>
      </c>
      <c r="J1227" s="344">
        <v>73355.652170000001</v>
      </c>
      <c r="K1227" s="344">
        <v>169794.42787000001</v>
      </c>
      <c r="L1227" s="344">
        <v>36189.487289999997</v>
      </c>
      <c r="M1227" s="344">
        <v>35913.980109999997</v>
      </c>
      <c r="N1227" s="344">
        <v>72103.467400000009</v>
      </c>
      <c r="O1227" s="344">
        <v>502649.93533000001</v>
      </c>
      <c r="P1227" s="344">
        <v>356753.08837000001</v>
      </c>
      <c r="Q1227" s="344">
        <v>93569.160340000002</v>
      </c>
      <c r="R1227" s="345">
        <v>450322.24870999996</v>
      </c>
    </row>
    <row r="1228" spans="1:18" s="315" customFormat="1">
      <c r="A1228" s="341"/>
      <c r="B1228" s="341"/>
      <c r="C1228" s="341"/>
      <c r="D1228" s="341"/>
      <c r="E1228" s="342">
        <v>67</v>
      </c>
      <c r="F1228" s="343">
        <v>39059.28471</v>
      </c>
      <c r="G1228" s="344">
        <v>54065.494570000003</v>
      </c>
      <c r="H1228" s="344">
        <v>93124.779280000002</v>
      </c>
      <c r="I1228" s="344">
        <v>37865.364950000003</v>
      </c>
      <c r="J1228" s="344">
        <v>27725.04376</v>
      </c>
      <c r="K1228" s="344">
        <v>65590.408710000003</v>
      </c>
      <c r="L1228" s="344">
        <v>18149.93519</v>
      </c>
      <c r="M1228" s="344">
        <v>23640.750929999998</v>
      </c>
      <c r="N1228" s="344">
        <v>41790.686119999998</v>
      </c>
      <c r="O1228" s="344">
        <v>200505.87411</v>
      </c>
      <c r="P1228" s="344">
        <v>129257.94029000001</v>
      </c>
      <c r="Q1228" s="344">
        <v>15879.698380000002</v>
      </c>
      <c r="R1228" s="345">
        <v>145137.63866999999</v>
      </c>
    </row>
    <row r="1229" spans="1:18" s="315" customFormat="1">
      <c r="A1229" s="341"/>
      <c r="B1229" s="341"/>
      <c r="C1229" s="341"/>
      <c r="D1229" s="341"/>
      <c r="E1229" s="342">
        <v>68</v>
      </c>
      <c r="F1229" s="343">
        <v>81076.659409999993</v>
      </c>
      <c r="G1229" s="344">
        <v>51157.984790000002</v>
      </c>
      <c r="H1229" s="344">
        <v>132234.64420000001</v>
      </c>
      <c r="I1229" s="344">
        <v>106295.20831999999</v>
      </c>
      <c r="J1229" s="344">
        <v>62128.365460000001</v>
      </c>
      <c r="K1229" s="344">
        <v>168423.57378000001</v>
      </c>
      <c r="L1229" s="344">
        <v>34035.879179999996</v>
      </c>
      <c r="M1229" s="344">
        <v>23948.78213</v>
      </c>
      <c r="N1229" s="344">
        <v>57984.661310000003</v>
      </c>
      <c r="O1229" s="344">
        <v>358642.87929000001</v>
      </c>
      <c r="P1229" s="344">
        <v>209765.98467999999</v>
      </c>
      <c r="Q1229" s="344">
        <v>12135.55027</v>
      </c>
      <c r="R1229" s="345">
        <v>221901.53495</v>
      </c>
    </row>
    <row r="1230" spans="1:18" s="315" customFormat="1">
      <c r="A1230" s="341"/>
      <c r="B1230" s="341"/>
      <c r="C1230" s="341"/>
      <c r="D1230" s="341"/>
      <c r="E1230" s="342">
        <v>70</v>
      </c>
      <c r="F1230" s="343">
        <v>21265.033309999999</v>
      </c>
      <c r="G1230" s="344">
        <v>24368.493019999998</v>
      </c>
      <c r="H1230" s="344">
        <v>45633.526330000001</v>
      </c>
      <c r="I1230" s="344">
        <v>32688.550329999998</v>
      </c>
      <c r="J1230" s="344">
        <v>30352.162260000001</v>
      </c>
      <c r="K1230" s="344">
        <v>63040.712590000003</v>
      </c>
      <c r="L1230" s="344">
        <v>18908.532170000002</v>
      </c>
      <c r="M1230" s="344">
        <v>21086.108070000002</v>
      </c>
      <c r="N1230" s="344">
        <v>39994.640240000001</v>
      </c>
      <c r="O1230" s="344">
        <v>148668.87915999998</v>
      </c>
      <c r="P1230" s="344">
        <v>156883.60725999999</v>
      </c>
      <c r="Q1230" s="344">
        <v>6793.0027900000005</v>
      </c>
      <c r="R1230" s="345">
        <v>163676.61005000002</v>
      </c>
    </row>
    <row r="1231" spans="1:18" s="315" customFormat="1">
      <c r="A1231" s="341"/>
      <c r="B1231" s="341"/>
      <c r="C1231" s="341"/>
      <c r="D1231" s="341"/>
      <c r="E1231" s="342">
        <v>71</v>
      </c>
      <c r="F1231" s="343">
        <v>9736109.8190899994</v>
      </c>
      <c r="G1231" s="344">
        <v>5354788.4942799993</v>
      </c>
      <c r="H1231" s="344">
        <v>15090898.313370001</v>
      </c>
      <c r="I1231" s="344">
        <v>1617030.59962</v>
      </c>
      <c r="J1231" s="344">
        <v>2252618.0636499999</v>
      </c>
      <c r="K1231" s="344">
        <v>3869648.6632699999</v>
      </c>
      <c r="L1231" s="344">
        <v>7486602.3375200005</v>
      </c>
      <c r="M1231" s="344">
        <v>6265173.6265799999</v>
      </c>
      <c r="N1231" s="344">
        <v>13751775.9641</v>
      </c>
      <c r="O1231" s="344">
        <v>32712322.94074</v>
      </c>
      <c r="P1231" s="344">
        <v>16133051.40168</v>
      </c>
      <c r="Q1231" s="344">
        <v>14826560.38325</v>
      </c>
      <c r="R1231" s="345">
        <v>30959611.784930002</v>
      </c>
    </row>
    <row r="1232" spans="1:18" s="315" customFormat="1">
      <c r="A1232" s="341"/>
      <c r="B1232" s="341"/>
      <c r="C1232" s="341"/>
      <c r="D1232" s="341"/>
      <c r="E1232" s="342">
        <v>216</v>
      </c>
      <c r="F1232" s="343">
        <v>45213.065240000004</v>
      </c>
      <c r="G1232" s="344">
        <v>54443.766430000003</v>
      </c>
      <c r="H1232" s="344">
        <v>99656.83167</v>
      </c>
      <c r="I1232" s="344">
        <v>68136.940920000008</v>
      </c>
      <c r="J1232" s="344">
        <v>61614.281969999996</v>
      </c>
      <c r="K1232" s="344">
        <v>129751.22289</v>
      </c>
      <c r="L1232" s="344">
        <v>33574.554369999998</v>
      </c>
      <c r="M1232" s="344">
        <v>32560.334579999999</v>
      </c>
      <c r="N1232" s="344">
        <v>66134.888950000008</v>
      </c>
      <c r="O1232" s="344">
        <v>295542.94351000001</v>
      </c>
      <c r="P1232" s="344">
        <v>277989.16557000001</v>
      </c>
      <c r="Q1232" s="344">
        <v>51502.807240000002</v>
      </c>
      <c r="R1232" s="345">
        <v>329491.97281000001</v>
      </c>
    </row>
    <row r="1233" spans="1:18" s="315" customFormat="1">
      <c r="A1233" s="341"/>
      <c r="B1233" s="341"/>
      <c r="C1233" s="341"/>
      <c r="D1233" s="341"/>
      <c r="E1233" s="342">
        <v>241</v>
      </c>
      <c r="F1233" s="343">
        <v>27402.267199999998</v>
      </c>
      <c r="G1233" s="344">
        <v>17427.63651</v>
      </c>
      <c r="H1233" s="344">
        <v>44829.903709999999</v>
      </c>
      <c r="I1233" s="344">
        <v>43288.807970000002</v>
      </c>
      <c r="J1233" s="344">
        <v>27680.497019999999</v>
      </c>
      <c r="K1233" s="344">
        <v>70969.30498999999</v>
      </c>
      <c r="L1233" s="344">
        <v>17197.33093</v>
      </c>
      <c r="M1233" s="344">
        <v>17987.40281</v>
      </c>
      <c r="N1233" s="344">
        <v>35184.733740000003</v>
      </c>
      <c r="O1233" s="344">
        <v>150983.94243999998</v>
      </c>
      <c r="P1233" s="344">
        <v>209852.51269999999</v>
      </c>
      <c r="Q1233" s="344">
        <v>33970.304170000003</v>
      </c>
      <c r="R1233" s="345">
        <v>243822.81687000001</v>
      </c>
    </row>
    <row r="1234" spans="1:18" s="315" customFormat="1">
      <c r="A1234" s="341"/>
      <c r="B1234" s="341"/>
      <c r="C1234" s="341"/>
      <c r="D1234" s="341"/>
      <c r="E1234" s="342">
        <v>247</v>
      </c>
      <c r="F1234" s="343">
        <v>366762.00035000005</v>
      </c>
      <c r="G1234" s="344">
        <v>270281.26104000001</v>
      </c>
      <c r="H1234" s="344">
        <v>637043.26139</v>
      </c>
      <c r="I1234" s="344">
        <v>46930.70319</v>
      </c>
      <c r="J1234" s="344">
        <v>53654.036209999998</v>
      </c>
      <c r="K1234" s="344">
        <v>100584.73940000001</v>
      </c>
      <c r="L1234" s="344">
        <v>24085.203089999999</v>
      </c>
      <c r="M1234" s="344">
        <v>53555.977420000003</v>
      </c>
      <c r="N1234" s="344">
        <v>77641.180510000006</v>
      </c>
      <c r="O1234" s="344">
        <v>815269.18129999994</v>
      </c>
      <c r="P1234" s="344">
        <v>778533.57600999996</v>
      </c>
      <c r="Q1234" s="344">
        <v>914739.98928999994</v>
      </c>
      <c r="R1234" s="345">
        <v>1693273.5652999999</v>
      </c>
    </row>
    <row r="1235" spans="1:18" s="315" customFormat="1">
      <c r="A1235" s="341"/>
      <c r="B1235" s="341"/>
      <c r="C1235" s="341"/>
      <c r="D1235" s="341"/>
      <c r="E1235" s="342">
        <v>251</v>
      </c>
      <c r="F1235" s="343">
        <v>16708.707920000001</v>
      </c>
      <c r="G1235" s="344">
        <v>34011.883139999998</v>
      </c>
      <c r="H1235" s="344">
        <v>50720.591059999999</v>
      </c>
      <c r="I1235" s="344">
        <v>42714.858719999997</v>
      </c>
      <c r="J1235" s="344">
        <v>17408.177390000001</v>
      </c>
      <c r="K1235" s="344">
        <v>60123.036110000001</v>
      </c>
      <c r="L1235" s="344">
        <v>9932.3565899999994</v>
      </c>
      <c r="M1235" s="344">
        <v>6049.9544299999998</v>
      </c>
      <c r="N1235" s="344">
        <v>15982.311019999999</v>
      </c>
      <c r="O1235" s="344">
        <v>126825.93819</v>
      </c>
      <c r="P1235" s="344">
        <v>131027.77245999999</v>
      </c>
      <c r="Q1235" s="344">
        <v>10036.587210000002</v>
      </c>
      <c r="R1235" s="345">
        <v>141064.35966999998</v>
      </c>
    </row>
    <row r="1236" spans="1:18" s="315" customFormat="1">
      <c r="A1236" s="341"/>
      <c r="B1236" s="341"/>
      <c r="C1236" s="341"/>
      <c r="D1236" s="336" t="s">
        <v>66</v>
      </c>
      <c r="E1236" s="337">
        <v>107</v>
      </c>
      <c r="F1236" s="338">
        <v>24049.62919</v>
      </c>
      <c r="G1236" s="339">
        <v>10852.16678</v>
      </c>
      <c r="H1236" s="339">
        <v>34901.795969999999</v>
      </c>
      <c r="I1236" s="339">
        <v>55572.252200000003</v>
      </c>
      <c r="J1236" s="339">
        <v>17495.268390000001</v>
      </c>
      <c r="K1236" s="339">
        <v>73067.52059</v>
      </c>
      <c r="L1236" s="339">
        <v>23821.915350000003</v>
      </c>
      <c r="M1236" s="339">
        <v>9631.8366500000011</v>
      </c>
      <c r="N1236" s="339">
        <v>33453.752</v>
      </c>
      <c r="O1236" s="339">
        <v>141423.06856000001</v>
      </c>
      <c r="P1236" s="339">
        <v>106884.01516</v>
      </c>
      <c r="Q1236" s="339">
        <v>7046.2617199999995</v>
      </c>
      <c r="R1236" s="340">
        <v>113930.27687999999</v>
      </c>
    </row>
    <row r="1237" spans="1:18" s="315" customFormat="1">
      <c r="A1237" s="341"/>
      <c r="B1237" s="341"/>
      <c r="C1237" s="341"/>
      <c r="D1237" s="341"/>
      <c r="E1237" s="342">
        <v>338</v>
      </c>
      <c r="F1237" s="343">
        <v>44635.531350000005</v>
      </c>
      <c r="G1237" s="344">
        <v>7062.2057500000001</v>
      </c>
      <c r="H1237" s="344">
        <v>51697.737099999998</v>
      </c>
      <c r="I1237" s="344">
        <v>84684.656090000004</v>
      </c>
      <c r="J1237" s="344">
        <v>30144.59086</v>
      </c>
      <c r="K1237" s="344">
        <v>114829.24695</v>
      </c>
      <c r="L1237" s="344">
        <v>61941.626420000001</v>
      </c>
      <c r="M1237" s="344">
        <v>33064.415070000003</v>
      </c>
      <c r="N1237" s="344">
        <v>95006.041489999989</v>
      </c>
      <c r="O1237" s="344">
        <v>261533.02554</v>
      </c>
      <c r="P1237" s="344">
        <v>188744.51058</v>
      </c>
      <c r="Q1237" s="344">
        <v>32601.029859999999</v>
      </c>
      <c r="R1237" s="345">
        <v>221345.54044000001</v>
      </c>
    </row>
    <row r="1238" spans="1:18" s="315" customFormat="1">
      <c r="A1238" s="341"/>
      <c r="B1238" s="341"/>
      <c r="C1238" s="341"/>
      <c r="D1238" s="341"/>
      <c r="E1238" s="342">
        <v>468</v>
      </c>
      <c r="F1238" s="343">
        <v>7551.7018600000001</v>
      </c>
      <c r="G1238" s="344">
        <v>2011.73946</v>
      </c>
      <c r="H1238" s="344">
        <v>9563.4413199999999</v>
      </c>
      <c r="I1238" s="344">
        <v>49353.600760000001</v>
      </c>
      <c r="J1238" s="344">
        <v>9055.66417</v>
      </c>
      <c r="K1238" s="344">
        <v>58409.264929999998</v>
      </c>
      <c r="L1238" s="344">
        <v>17544.61923</v>
      </c>
      <c r="M1238" s="344">
        <v>7168.1407900000004</v>
      </c>
      <c r="N1238" s="344">
        <v>24712.760019999998</v>
      </c>
      <c r="O1238" s="344">
        <v>92685.46626999999</v>
      </c>
      <c r="P1238" s="344">
        <v>116272.7475</v>
      </c>
      <c r="Q1238" s="344">
        <v>2004.0607299999999</v>
      </c>
      <c r="R1238" s="345">
        <v>118276.80823000001</v>
      </c>
    </row>
    <row r="1239" spans="1:18" s="315" customFormat="1">
      <c r="A1239" s="341"/>
      <c r="B1239" s="341"/>
      <c r="C1239" s="341"/>
      <c r="D1239" s="341"/>
      <c r="E1239" s="342">
        <v>278</v>
      </c>
      <c r="F1239" s="343">
        <v>21885.269390000001</v>
      </c>
      <c r="G1239" s="344">
        <v>4689.1725999999999</v>
      </c>
      <c r="H1239" s="344">
        <v>26574.441989999999</v>
      </c>
      <c r="I1239" s="344">
        <v>54294.087879999999</v>
      </c>
      <c r="J1239" s="344">
        <v>10518.58401</v>
      </c>
      <c r="K1239" s="344">
        <v>64812.671889999998</v>
      </c>
      <c r="L1239" s="344">
        <v>29690.278710000002</v>
      </c>
      <c r="M1239" s="344">
        <v>6389.8851100000002</v>
      </c>
      <c r="N1239" s="344">
        <v>36080.163820000002</v>
      </c>
      <c r="O1239" s="344">
        <v>127467.27770000001</v>
      </c>
      <c r="P1239" s="344">
        <v>90815.346430000005</v>
      </c>
      <c r="Q1239" s="344">
        <v>7842.8265899999997</v>
      </c>
      <c r="R1239" s="345">
        <v>98658.173020000002</v>
      </c>
    </row>
    <row r="1240" spans="1:18" s="315" customFormat="1">
      <c r="A1240" s="341"/>
      <c r="B1240" s="341"/>
      <c r="C1240" s="341"/>
      <c r="D1240" s="341"/>
      <c r="E1240" s="342">
        <v>293</v>
      </c>
      <c r="F1240" s="343">
        <v>14701.73076</v>
      </c>
      <c r="G1240" s="344">
        <v>5899.4188400000003</v>
      </c>
      <c r="H1240" s="344">
        <v>20601.149600000001</v>
      </c>
      <c r="I1240" s="344">
        <v>39809.394639999999</v>
      </c>
      <c r="J1240" s="344">
        <v>7424.3454499999998</v>
      </c>
      <c r="K1240" s="344">
        <v>47233.740090000007</v>
      </c>
      <c r="L1240" s="344">
        <v>17654.138329999998</v>
      </c>
      <c r="M1240" s="344">
        <v>3262.8961800000002</v>
      </c>
      <c r="N1240" s="344">
        <v>20917.034510000001</v>
      </c>
      <c r="O1240" s="344">
        <v>88751.924200000009</v>
      </c>
      <c r="P1240" s="344">
        <v>83648.328970000002</v>
      </c>
      <c r="Q1240" s="344">
        <v>8533.4740899999997</v>
      </c>
      <c r="R1240" s="345">
        <v>92181.803060000006</v>
      </c>
    </row>
    <row r="1241" spans="1:18" s="315" customFormat="1">
      <c r="A1241" s="341"/>
      <c r="B1241" s="341"/>
      <c r="C1241" s="341"/>
      <c r="D1241" s="341"/>
      <c r="E1241" s="342">
        <v>339</v>
      </c>
      <c r="F1241" s="343">
        <v>5078.8576800000001</v>
      </c>
      <c r="G1241" s="344">
        <v>1916.4007300000001</v>
      </c>
      <c r="H1241" s="344">
        <v>6995.2584100000004</v>
      </c>
      <c r="I1241" s="344">
        <v>54413.274880000004</v>
      </c>
      <c r="J1241" s="344">
        <v>5837.5415400000002</v>
      </c>
      <c r="K1241" s="344">
        <v>60250.816420000003</v>
      </c>
      <c r="L1241" s="344">
        <v>23750.242999999999</v>
      </c>
      <c r="M1241" s="344">
        <v>3838.3029200000001</v>
      </c>
      <c r="N1241" s="344">
        <v>27588.54592</v>
      </c>
      <c r="O1241" s="344">
        <v>94834.620750000002</v>
      </c>
      <c r="P1241" s="344">
        <v>79836.572930000009</v>
      </c>
      <c r="Q1241" s="344">
        <v>1447.0051000000001</v>
      </c>
      <c r="R1241" s="345">
        <v>81283.578030000004</v>
      </c>
    </row>
    <row r="1242" spans="1:18" s="315" customFormat="1">
      <c r="A1242" s="341"/>
      <c r="B1242" s="341"/>
      <c r="C1242" s="341"/>
      <c r="D1242" s="341"/>
      <c r="E1242" s="342">
        <v>386</v>
      </c>
      <c r="F1242" s="343">
        <v>36590.489590000005</v>
      </c>
      <c r="G1242" s="344">
        <v>8492.28226</v>
      </c>
      <c r="H1242" s="344">
        <v>45082.771850000005</v>
      </c>
      <c r="I1242" s="344">
        <v>91354.993290000013</v>
      </c>
      <c r="J1242" s="344">
        <v>19658.581289999998</v>
      </c>
      <c r="K1242" s="344">
        <v>111013.57458</v>
      </c>
      <c r="L1242" s="344">
        <v>28134.542000000001</v>
      </c>
      <c r="M1242" s="344">
        <v>7977.6706399999994</v>
      </c>
      <c r="N1242" s="344">
        <v>36112.212639999998</v>
      </c>
      <c r="O1242" s="344">
        <v>192208.55906999999</v>
      </c>
      <c r="P1242" s="344">
        <v>126515.55402</v>
      </c>
      <c r="Q1242" s="344">
        <v>1977.7381499999999</v>
      </c>
      <c r="R1242" s="345">
        <v>128493.29217</v>
      </c>
    </row>
    <row r="1243" spans="1:18" s="315" customFormat="1">
      <c r="A1243" s="341"/>
      <c r="B1243" s="341"/>
      <c r="C1243" s="341"/>
      <c r="D1243" s="336" t="s">
        <v>86</v>
      </c>
      <c r="E1243" s="337">
        <v>103</v>
      </c>
      <c r="F1243" s="338">
        <v>21704.177039999999</v>
      </c>
      <c r="G1243" s="339">
        <v>7641.3317100000004</v>
      </c>
      <c r="H1243" s="339">
        <v>29345.508750000001</v>
      </c>
      <c r="I1243" s="339">
        <v>100595.25173999999</v>
      </c>
      <c r="J1243" s="339">
        <v>17403.54535</v>
      </c>
      <c r="K1243" s="339">
        <v>117998.79709000001</v>
      </c>
      <c r="L1243" s="339">
        <v>38706.10312</v>
      </c>
      <c r="M1243" s="339">
        <v>8294.76685</v>
      </c>
      <c r="N1243" s="339">
        <v>47000.86997</v>
      </c>
      <c r="O1243" s="339">
        <v>194345.17581000002</v>
      </c>
      <c r="P1243" s="339">
        <v>169371.81290000002</v>
      </c>
      <c r="Q1243" s="339">
        <v>23588.242460000001</v>
      </c>
      <c r="R1243" s="340">
        <v>192960.05536000003</v>
      </c>
    </row>
    <row r="1244" spans="1:18" s="315" customFormat="1">
      <c r="A1244" s="341"/>
      <c r="B1244" s="341"/>
      <c r="C1244" s="341"/>
      <c r="D1244" s="341"/>
      <c r="E1244" s="342">
        <v>337</v>
      </c>
      <c r="F1244" s="343">
        <v>18393.533030000002</v>
      </c>
      <c r="G1244" s="344">
        <v>9477.7807499999999</v>
      </c>
      <c r="H1244" s="344">
        <v>27871.31378</v>
      </c>
      <c r="I1244" s="344">
        <v>60076.831539999999</v>
      </c>
      <c r="J1244" s="344">
        <v>14535.147199999999</v>
      </c>
      <c r="K1244" s="344">
        <v>74611.978739999991</v>
      </c>
      <c r="L1244" s="344">
        <v>24051.346280000002</v>
      </c>
      <c r="M1244" s="344">
        <v>9851.1825600000011</v>
      </c>
      <c r="N1244" s="344">
        <v>33902.528840000006</v>
      </c>
      <c r="O1244" s="344">
        <v>136385.82136</v>
      </c>
      <c r="P1244" s="344">
        <v>112736.98668</v>
      </c>
      <c r="Q1244" s="344">
        <v>5013.0861399999994</v>
      </c>
      <c r="R1244" s="345">
        <v>117750.07281999999</v>
      </c>
    </row>
    <row r="1245" spans="1:18" s="315" customFormat="1">
      <c r="A1245" s="341"/>
      <c r="B1245" s="341"/>
      <c r="C1245" s="341"/>
      <c r="D1245" s="341"/>
      <c r="E1245" s="342">
        <v>395</v>
      </c>
      <c r="F1245" s="343">
        <v>35717.04896</v>
      </c>
      <c r="G1245" s="344">
        <v>9420.0650999999998</v>
      </c>
      <c r="H1245" s="344">
        <v>45137.11406</v>
      </c>
      <c r="I1245" s="344">
        <v>88963.64589</v>
      </c>
      <c r="J1245" s="344">
        <v>30226.228230000001</v>
      </c>
      <c r="K1245" s="344">
        <v>119189.87412000001</v>
      </c>
      <c r="L1245" s="344">
        <v>60193.447950000002</v>
      </c>
      <c r="M1245" s="344">
        <v>27442.197640000002</v>
      </c>
      <c r="N1245" s="344">
        <v>87635.64559</v>
      </c>
      <c r="O1245" s="344">
        <v>251962.63377000001</v>
      </c>
      <c r="P1245" s="344">
        <v>214940.67797999998</v>
      </c>
      <c r="Q1245" s="344">
        <v>6912.9195999999993</v>
      </c>
      <c r="R1245" s="345">
        <v>221853.59758</v>
      </c>
    </row>
    <row r="1246" spans="1:18" s="315" customFormat="1">
      <c r="A1246" s="341"/>
      <c r="B1246" s="341"/>
      <c r="C1246" s="341"/>
      <c r="D1246" s="336" t="s">
        <v>278</v>
      </c>
      <c r="E1246" s="337">
        <v>84</v>
      </c>
      <c r="F1246" s="338">
        <v>40867.23846</v>
      </c>
      <c r="G1246" s="339">
        <v>9676.7284099999997</v>
      </c>
      <c r="H1246" s="339">
        <v>50543.966869999997</v>
      </c>
      <c r="I1246" s="339">
        <v>75869.743329999998</v>
      </c>
      <c r="J1246" s="339">
        <v>21047.078679999999</v>
      </c>
      <c r="K1246" s="339">
        <v>96916.822010000004</v>
      </c>
      <c r="L1246" s="339">
        <v>29623.96182</v>
      </c>
      <c r="M1246" s="339">
        <v>7337.6788099999994</v>
      </c>
      <c r="N1246" s="339">
        <v>36961.640630000002</v>
      </c>
      <c r="O1246" s="339">
        <v>184422.42950999999</v>
      </c>
      <c r="P1246" s="339">
        <v>131883.84719999999</v>
      </c>
      <c r="Q1246" s="339">
        <v>7918.7141900000006</v>
      </c>
      <c r="R1246" s="340">
        <v>139802.56138999999</v>
      </c>
    </row>
    <row r="1247" spans="1:18" s="315" customFormat="1">
      <c r="A1247" s="341"/>
      <c r="B1247" s="341"/>
      <c r="C1247" s="341"/>
      <c r="D1247" s="341"/>
      <c r="E1247" s="342">
        <v>91</v>
      </c>
      <c r="F1247" s="343">
        <v>26341.284370000001</v>
      </c>
      <c r="G1247" s="344">
        <v>11874.503460000002</v>
      </c>
      <c r="H1247" s="344">
        <v>38215.787830000001</v>
      </c>
      <c r="I1247" s="344">
        <v>50694.667500000003</v>
      </c>
      <c r="J1247" s="344">
        <v>14013.507170000001</v>
      </c>
      <c r="K1247" s="344">
        <v>64708.17467</v>
      </c>
      <c r="L1247" s="344">
        <v>18607.10902</v>
      </c>
      <c r="M1247" s="344">
        <v>9342.1654399999989</v>
      </c>
      <c r="N1247" s="344">
        <v>27949.274460000001</v>
      </c>
      <c r="O1247" s="344">
        <v>130873.23695999999</v>
      </c>
      <c r="P1247" s="344">
        <v>91729.850439999995</v>
      </c>
      <c r="Q1247" s="344">
        <v>9629.0641099999993</v>
      </c>
      <c r="R1247" s="345">
        <v>101358.91455</v>
      </c>
    </row>
    <row r="1248" spans="1:18" s="315" customFormat="1">
      <c r="A1248" s="341"/>
      <c r="B1248" s="341"/>
      <c r="C1248" s="341"/>
      <c r="D1248" s="341"/>
      <c r="E1248" s="342">
        <v>208</v>
      </c>
      <c r="F1248" s="343">
        <v>84857.992599999998</v>
      </c>
      <c r="G1248" s="344">
        <v>19717.741460000001</v>
      </c>
      <c r="H1248" s="344">
        <v>104575.73406</v>
      </c>
      <c r="I1248" s="344">
        <v>125334.27359</v>
      </c>
      <c r="J1248" s="344">
        <v>66532.710699999996</v>
      </c>
      <c r="K1248" s="344">
        <v>191866.98428999999</v>
      </c>
      <c r="L1248" s="344">
        <v>97231.802190000002</v>
      </c>
      <c r="M1248" s="344">
        <v>71311.568729999999</v>
      </c>
      <c r="N1248" s="344">
        <v>168543.37091999999</v>
      </c>
      <c r="O1248" s="344">
        <v>464986.08927</v>
      </c>
      <c r="P1248" s="344">
        <v>390166.59939999995</v>
      </c>
      <c r="Q1248" s="344">
        <v>33271.702069999999</v>
      </c>
      <c r="R1248" s="345">
        <v>423438.30147000001</v>
      </c>
    </row>
    <row r="1249" spans="1:18" s="315" customFormat="1">
      <c r="A1249" s="341"/>
      <c r="B1249" s="341"/>
      <c r="C1249" s="341"/>
      <c r="D1249" s="336" t="s">
        <v>70</v>
      </c>
      <c r="E1249" s="337">
        <v>73</v>
      </c>
      <c r="F1249" s="338">
        <v>9921.03262</v>
      </c>
      <c r="G1249" s="339">
        <v>8266.6147799999999</v>
      </c>
      <c r="H1249" s="339">
        <v>18187.647399999998</v>
      </c>
      <c r="I1249" s="339">
        <v>37489.89428</v>
      </c>
      <c r="J1249" s="339">
        <v>14074.296829999999</v>
      </c>
      <c r="K1249" s="339">
        <v>51564.19111</v>
      </c>
      <c r="L1249" s="339">
        <v>16984.303350000002</v>
      </c>
      <c r="M1249" s="339">
        <v>7758.7071699999997</v>
      </c>
      <c r="N1249" s="339">
        <v>24743.01052</v>
      </c>
      <c r="O1249" s="339">
        <v>94494.849029999998</v>
      </c>
      <c r="P1249" s="339">
        <v>117583.99337000001</v>
      </c>
      <c r="Q1249" s="339">
        <v>3121.4885800000002</v>
      </c>
      <c r="R1249" s="340">
        <v>120705.48195</v>
      </c>
    </row>
    <row r="1250" spans="1:18" s="315" customFormat="1">
      <c r="A1250" s="341"/>
      <c r="B1250" s="341"/>
      <c r="C1250" s="341"/>
      <c r="D1250" s="341"/>
      <c r="E1250" s="342">
        <v>76</v>
      </c>
      <c r="F1250" s="343">
        <v>56653.664479999999</v>
      </c>
      <c r="G1250" s="344">
        <v>45958.83913</v>
      </c>
      <c r="H1250" s="344">
        <v>102612.50361</v>
      </c>
      <c r="I1250" s="344">
        <v>125920.44753</v>
      </c>
      <c r="J1250" s="344">
        <v>64126.411540000001</v>
      </c>
      <c r="K1250" s="344">
        <v>190046.85907000001</v>
      </c>
      <c r="L1250" s="344">
        <v>63276.706460000001</v>
      </c>
      <c r="M1250" s="344">
        <v>52365.04019</v>
      </c>
      <c r="N1250" s="344">
        <v>115641.74665</v>
      </c>
      <c r="O1250" s="344">
        <v>408301.10933000001</v>
      </c>
      <c r="P1250" s="344">
        <v>292821.75368000002</v>
      </c>
      <c r="Q1250" s="344">
        <v>13697.520970000001</v>
      </c>
      <c r="R1250" s="345">
        <v>306519.27464999998</v>
      </c>
    </row>
    <row r="1251" spans="1:18" s="315" customFormat="1">
      <c r="A1251" s="341"/>
      <c r="B1251" s="341"/>
      <c r="C1251" s="341"/>
      <c r="D1251" s="341"/>
      <c r="E1251" s="342">
        <v>75</v>
      </c>
      <c r="F1251" s="343">
        <v>25321.332979999999</v>
      </c>
      <c r="G1251" s="344">
        <v>26285.270230000002</v>
      </c>
      <c r="H1251" s="344">
        <v>51606.603210000001</v>
      </c>
      <c r="I1251" s="344">
        <v>39680.454290000001</v>
      </c>
      <c r="J1251" s="344">
        <v>14026.554189999999</v>
      </c>
      <c r="K1251" s="344">
        <v>53707.008479999997</v>
      </c>
      <c r="L1251" s="344">
        <v>14989.645279999999</v>
      </c>
      <c r="M1251" s="344">
        <v>8168.9337100000002</v>
      </c>
      <c r="N1251" s="344">
        <v>23158.578989999998</v>
      </c>
      <c r="O1251" s="344">
        <v>128472.19068000001</v>
      </c>
      <c r="P1251" s="344">
        <v>112980.48883</v>
      </c>
      <c r="Q1251" s="344">
        <v>5094.1830999999993</v>
      </c>
      <c r="R1251" s="345">
        <v>118074.67193000001</v>
      </c>
    </row>
    <row r="1252" spans="1:18" s="315" customFormat="1">
      <c r="A1252" s="341"/>
      <c r="B1252" s="341"/>
      <c r="C1252" s="341"/>
      <c r="D1252" s="341"/>
      <c r="E1252" s="342">
        <v>212</v>
      </c>
      <c r="F1252" s="343">
        <v>21352.05934</v>
      </c>
      <c r="G1252" s="344">
        <v>3554.1640499999999</v>
      </c>
      <c r="H1252" s="344">
        <v>24906.223389999999</v>
      </c>
      <c r="I1252" s="344">
        <v>55623.06106</v>
      </c>
      <c r="J1252" s="344">
        <v>19659.726839999999</v>
      </c>
      <c r="K1252" s="344">
        <v>75282.78790000001</v>
      </c>
      <c r="L1252" s="344">
        <v>32677.940489999997</v>
      </c>
      <c r="M1252" s="344">
        <v>28864.863350000003</v>
      </c>
      <c r="N1252" s="344">
        <v>61542.80384</v>
      </c>
      <c r="O1252" s="344">
        <v>161731.81513</v>
      </c>
      <c r="P1252" s="344">
        <v>151497.13174000001</v>
      </c>
      <c r="Q1252" s="344">
        <v>6063.4739400000008</v>
      </c>
      <c r="R1252" s="345">
        <v>157560.60568000001</v>
      </c>
    </row>
    <row r="1253" spans="1:18" s="315" customFormat="1">
      <c r="A1253" s="341"/>
      <c r="B1253" s="341"/>
      <c r="C1253" s="341"/>
      <c r="D1253" s="341"/>
      <c r="E1253" s="342">
        <v>248</v>
      </c>
      <c r="F1253" s="343">
        <v>12443.32439</v>
      </c>
      <c r="G1253" s="344">
        <v>8782.0950099999991</v>
      </c>
      <c r="H1253" s="344">
        <v>21225.419399999999</v>
      </c>
      <c r="I1253" s="344">
        <v>42807.943249999997</v>
      </c>
      <c r="J1253" s="344">
        <v>14274.232470000001</v>
      </c>
      <c r="K1253" s="344">
        <v>57082.175719999999</v>
      </c>
      <c r="L1253" s="344">
        <v>24631.272989999998</v>
      </c>
      <c r="M1253" s="344">
        <v>9053.2832899999994</v>
      </c>
      <c r="N1253" s="344">
        <v>33684.556280000004</v>
      </c>
      <c r="O1253" s="344">
        <v>111992.1514</v>
      </c>
      <c r="P1253" s="344">
        <v>81007.435949999999</v>
      </c>
      <c r="Q1253" s="344">
        <v>4587.9004699999996</v>
      </c>
      <c r="R1253" s="345">
        <v>85595.336420000007</v>
      </c>
    </row>
    <row r="1254" spans="1:18" s="315" customFormat="1">
      <c r="A1254" s="341"/>
      <c r="B1254" s="341"/>
      <c r="C1254" s="341"/>
      <c r="D1254" s="341"/>
      <c r="E1254" s="342">
        <v>306</v>
      </c>
      <c r="F1254" s="343">
        <v>1306.48846</v>
      </c>
      <c r="G1254" s="344">
        <v>0.61373</v>
      </c>
      <c r="H1254" s="344">
        <v>1307.1021899999998</v>
      </c>
      <c r="I1254" s="344">
        <v>5090.5002500000001</v>
      </c>
      <c r="J1254" s="344">
        <v>1053.08818</v>
      </c>
      <c r="K1254" s="344">
        <v>6143.5884299999998</v>
      </c>
      <c r="L1254" s="344">
        <v>261.62702000000002</v>
      </c>
      <c r="M1254" s="344">
        <v>6.67021</v>
      </c>
      <c r="N1254" s="344">
        <v>268.29722999999996</v>
      </c>
      <c r="O1254" s="344">
        <v>7718.9878499999995</v>
      </c>
      <c r="P1254" s="344">
        <v>6420.4608899999994</v>
      </c>
      <c r="Q1254" s="344">
        <v>172.90672000000001</v>
      </c>
      <c r="R1254" s="345">
        <v>6593.3676100000002</v>
      </c>
    </row>
    <row r="1255" spans="1:18" s="315" customFormat="1">
      <c r="A1255" s="341"/>
      <c r="B1255" s="341"/>
      <c r="C1255" s="341"/>
      <c r="D1255" s="341"/>
      <c r="E1255" s="342">
        <v>319</v>
      </c>
      <c r="F1255" s="343">
        <v>47992.850709999999</v>
      </c>
      <c r="G1255" s="344">
        <v>25969.240519999999</v>
      </c>
      <c r="H1255" s="344">
        <v>73962.091230000005</v>
      </c>
      <c r="I1255" s="344">
        <v>83402.532299999992</v>
      </c>
      <c r="J1255" s="344">
        <v>46631.73489</v>
      </c>
      <c r="K1255" s="344">
        <v>130034.26719</v>
      </c>
      <c r="L1255" s="344">
        <v>75794.753140000001</v>
      </c>
      <c r="M1255" s="344">
        <v>54097.313259999995</v>
      </c>
      <c r="N1255" s="344">
        <v>129892.06640000001</v>
      </c>
      <c r="O1255" s="344">
        <v>333888.42482000001</v>
      </c>
      <c r="P1255" s="344">
        <v>353955.26842000004</v>
      </c>
      <c r="Q1255" s="344">
        <v>31446.478589999999</v>
      </c>
      <c r="R1255" s="345">
        <v>385401.74700999999</v>
      </c>
    </row>
    <row r="1256" spans="1:18" s="315" customFormat="1">
      <c r="A1256" s="341"/>
      <c r="B1256" s="341"/>
      <c r="C1256" s="341"/>
      <c r="D1256" s="336" t="s">
        <v>85</v>
      </c>
      <c r="E1256" s="337">
        <v>31</v>
      </c>
      <c r="F1256" s="338">
        <v>61167.190439999998</v>
      </c>
      <c r="G1256" s="339">
        <v>25729.53916</v>
      </c>
      <c r="H1256" s="339">
        <v>86896.729599999991</v>
      </c>
      <c r="I1256" s="339">
        <v>132734.78372000001</v>
      </c>
      <c r="J1256" s="339">
        <v>44987.612719999997</v>
      </c>
      <c r="K1256" s="339">
        <v>177722.39644000001</v>
      </c>
      <c r="L1256" s="339">
        <v>53711.141520000005</v>
      </c>
      <c r="M1256" s="339">
        <v>27030.435960000003</v>
      </c>
      <c r="N1256" s="339">
        <v>80741.577480000007</v>
      </c>
      <c r="O1256" s="339">
        <v>345360.70351999998</v>
      </c>
      <c r="P1256" s="339">
        <v>218051.18197000001</v>
      </c>
      <c r="Q1256" s="339">
        <v>7454.0559299999995</v>
      </c>
      <c r="R1256" s="340">
        <v>225505.23790000001</v>
      </c>
    </row>
    <row r="1257" spans="1:18" s="315" customFormat="1">
      <c r="A1257" s="341"/>
      <c r="B1257" s="341"/>
      <c r="C1257" s="341"/>
      <c r="D1257" s="341"/>
      <c r="E1257" s="342">
        <v>282</v>
      </c>
      <c r="F1257" s="343">
        <v>22637.14934</v>
      </c>
      <c r="G1257" s="344">
        <v>7084.9140499999994</v>
      </c>
      <c r="H1257" s="344">
        <v>29722.063389999999</v>
      </c>
      <c r="I1257" s="344">
        <v>36744.04853</v>
      </c>
      <c r="J1257" s="344">
        <v>7188.7853700000005</v>
      </c>
      <c r="K1257" s="344">
        <v>43932.833899999998</v>
      </c>
      <c r="L1257" s="344">
        <v>11349.723759999999</v>
      </c>
      <c r="M1257" s="344">
        <v>4876.6800700000003</v>
      </c>
      <c r="N1257" s="344">
        <v>16226.403829999999</v>
      </c>
      <c r="O1257" s="344">
        <v>89881.301120000004</v>
      </c>
      <c r="P1257" s="344">
        <v>90389.75258</v>
      </c>
      <c r="Q1257" s="344">
        <v>1293.4253000000001</v>
      </c>
      <c r="R1257" s="345">
        <v>91683.177879999988</v>
      </c>
    </row>
    <row r="1258" spans="1:18" s="315" customFormat="1">
      <c r="A1258" s="341"/>
      <c r="B1258" s="341"/>
      <c r="C1258" s="341"/>
      <c r="D1258" s="341"/>
      <c r="E1258" s="342">
        <v>412</v>
      </c>
      <c r="F1258" s="343">
        <v>43894.457640000001</v>
      </c>
      <c r="G1258" s="344">
        <v>14335.41144</v>
      </c>
      <c r="H1258" s="344">
        <v>58229.869079999997</v>
      </c>
      <c r="I1258" s="344">
        <v>87025.53512</v>
      </c>
      <c r="J1258" s="344">
        <v>17559.21544</v>
      </c>
      <c r="K1258" s="344">
        <v>104584.75056</v>
      </c>
      <c r="L1258" s="344">
        <v>31031.622039999998</v>
      </c>
      <c r="M1258" s="344">
        <v>8965.9050100000004</v>
      </c>
      <c r="N1258" s="344">
        <v>39997.527049999997</v>
      </c>
      <c r="O1258" s="344">
        <v>202812.14668999999</v>
      </c>
      <c r="P1258" s="344">
        <v>142978.51058999999</v>
      </c>
      <c r="Q1258" s="344">
        <v>4489.7836699999998</v>
      </c>
      <c r="R1258" s="345">
        <v>147468.29426</v>
      </c>
    </row>
    <row r="1259" spans="1:18" s="315" customFormat="1">
      <c r="A1259" s="341"/>
      <c r="B1259" s="341"/>
      <c r="C1259" s="341"/>
      <c r="D1259" s="336" t="s">
        <v>71</v>
      </c>
      <c r="E1259" s="337">
        <v>77</v>
      </c>
      <c r="F1259" s="338">
        <v>33947.561249999999</v>
      </c>
      <c r="G1259" s="339">
        <v>19120.421019999998</v>
      </c>
      <c r="H1259" s="339">
        <v>53067.98227</v>
      </c>
      <c r="I1259" s="339">
        <v>54614.065860000002</v>
      </c>
      <c r="J1259" s="339">
        <v>35017.158349999998</v>
      </c>
      <c r="K1259" s="339">
        <v>89631.22421</v>
      </c>
      <c r="L1259" s="339">
        <v>19080.707579999998</v>
      </c>
      <c r="M1259" s="339">
        <v>18136.373079999998</v>
      </c>
      <c r="N1259" s="339">
        <v>37217.08066</v>
      </c>
      <c r="O1259" s="339">
        <v>179916.28713999997</v>
      </c>
      <c r="P1259" s="339">
        <v>143510.00672</v>
      </c>
      <c r="Q1259" s="339">
        <v>2911.0149700000002</v>
      </c>
      <c r="R1259" s="340">
        <v>146421.02168999999</v>
      </c>
    </row>
    <row r="1260" spans="1:18" s="315" customFormat="1">
      <c r="A1260" s="341"/>
      <c r="B1260" s="341"/>
      <c r="C1260" s="341"/>
      <c r="D1260" s="341"/>
      <c r="E1260" s="342">
        <v>79</v>
      </c>
      <c r="F1260" s="343">
        <v>27776.540789999999</v>
      </c>
      <c r="G1260" s="344">
        <v>20925.222530000003</v>
      </c>
      <c r="H1260" s="344">
        <v>48701.763319999998</v>
      </c>
      <c r="I1260" s="344">
        <v>41488.733529999998</v>
      </c>
      <c r="J1260" s="344">
        <v>22245.299070000001</v>
      </c>
      <c r="K1260" s="344">
        <v>63734.032599999999</v>
      </c>
      <c r="L1260" s="344">
        <v>16725.406890000002</v>
      </c>
      <c r="M1260" s="344">
        <v>11248.882240000001</v>
      </c>
      <c r="N1260" s="344">
        <v>27974.289129999997</v>
      </c>
      <c r="O1260" s="344">
        <v>140410.08505000002</v>
      </c>
      <c r="P1260" s="344">
        <v>116321.78425</v>
      </c>
      <c r="Q1260" s="344">
        <v>9947.1502400000008</v>
      </c>
      <c r="R1260" s="345">
        <v>126268.93449</v>
      </c>
    </row>
    <row r="1261" spans="1:18" s="315" customFormat="1">
      <c r="A1261" s="341"/>
      <c r="B1261" s="341"/>
      <c r="C1261" s="341"/>
      <c r="D1261" s="341"/>
      <c r="E1261" s="342">
        <v>80</v>
      </c>
      <c r="F1261" s="343">
        <v>234408.66687000002</v>
      </c>
      <c r="G1261" s="344">
        <v>231383.33465</v>
      </c>
      <c r="H1261" s="344">
        <v>465792.00151999999</v>
      </c>
      <c r="I1261" s="344">
        <v>87727.457129999995</v>
      </c>
      <c r="J1261" s="344">
        <v>77691.100630000001</v>
      </c>
      <c r="K1261" s="344">
        <v>165418.55776</v>
      </c>
      <c r="L1261" s="344">
        <v>42268.624179999999</v>
      </c>
      <c r="M1261" s="344">
        <v>47346.546710000002</v>
      </c>
      <c r="N1261" s="344">
        <v>89615.170889999994</v>
      </c>
      <c r="O1261" s="344">
        <v>720825.73017</v>
      </c>
      <c r="P1261" s="344">
        <v>590040.47623000003</v>
      </c>
      <c r="Q1261" s="344">
        <v>301137.97973000002</v>
      </c>
      <c r="R1261" s="345">
        <v>891178.45596000005</v>
      </c>
    </row>
    <row r="1262" spans="1:18" s="315" customFormat="1">
      <c r="A1262" s="341"/>
      <c r="B1262" s="341"/>
      <c r="C1262" s="341"/>
      <c r="D1262" s="341"/>
      <c r="E1262" s="342">
        <v>201</v>
      </c>
      <c r="F1262" s="343">
        <v>33623.569069999998</v>
      </c>
      <c r="G1262" s="344">
        <v>22725.13883</v>
      </c>
      <c r="H1262" s="344">
        <v>56348.707900000001</v>
      </c>
      <c r="I1262" s="344">
        <v>88753.891069999998</v>
      </c>
      <c r="J1262" s="344">
        <v>66641.388630000001</v>
      </c>
      <c r="K1262" s="344">
        <v>155395.27969999998</v>
      </c>
      <c r="L1262" s="344">
        <v>32336.10025</v>
      </c>
      <c r="M1262" s="344">
        <v>26020.01197</v>
      </c>
      <c r="N1262" s="344">
        <v>58356.112219999995</v>
      </c>
      <c r="O1262" s="344">
        <v>270100.09982</v>
      </c>
      <c r="P1262" s="344">
        <v>151917.23926</v>
      </c>
      <c r="Q1262" s="344">
        <v>10576.086300000001</v>
      </c>
      <c r="R1262" s="345">
        <v>162493.32556</v>
      </c>
    </row>
    <row r="1263" spans="1:18" s="315" customFormat="1">
      <c r="A1263" s="341"/>
      <c r="B1263" s="341"/>
      <c r="C1263" s="341"/>
      <c r="D1263" s="341"/>
      <c r="E1263" s="342">
        <v>351</v>
      </c>
      <c r="F1263" s="343">
        <v>106607.30503</v>
      </c>
      <c r="G1263" s="344">
        <v>87985.985579999993</v>
      </c>
      <c r="H1263" s="344">
        <v>194593.29061000003</v>
      </c>
      <c r="I1263" s="344">
        <v>110618.38470000001</v>
      </c>
      <c r="J1263" s="344">
        <v>99791.453389999995</v>
      </c>
      <c r="K1263" s="344">
        <v>210409.83809</v>
      </c>
      <c r="L1263" s="344">
        <v>49093.153180000001</v>
      </c>
      <c r="M1263" s="344">
        <v>55468.9139</v>
      </c>
      <c r="N1263" s="344">
        <v>104562.06707999999</v>
      </c>
      <c r="O1263" s="344">
        <v>509565.19577999995</v>
      </c>
      <c r="P1263" s="344">
        <v>374317.78813999996</v>
      </c>
      <c r="Q1263" s="344">
        <v>85911.322830000005</v>
      </c>
      <c r="R1263" s="345">
        <v>460229.11097000004</v>
      </c>
    </row>
    <row r="1264" spans="1:18" s="315" customFormat="1">
      <c r="A1264" s="341"/>
      <c r="B1264" s="341"/>
      <c r="C1264" s="341"/>
      <c r="D1264" s="341"/>
      <c r="E1264" s="342">
        <v>366</v>
      </c>
      <c r="F1264" s="343">
        <v>22265.109969999998</v>
      </c>
      <c r="G1264" s="344">
        <v>22436.647649999999</v>
      </c>
      <c r="H1264" s="344">
        <v>44701.757619999997</v>
      </c>
      <c r="I1264" s="344">
        <v>32860.760459999998</v>
      </c>
      <c r="J1264" s="344">
        <v>22055.151020000001</v>
      </c>
      <c r="K1264" s="344">
        <v>54915.911479999995</v>
      </c>
      <c r="L1264" s="344">
        <v>10726.472039999999</v>
      </c>
      <c r="M1264" s="344">
        <v>11342.84755</v>
      </c>
      <c r="N1264" s="344">
        <v>22069.319589999999</v>
      </c>
      <c r="O1264" s="344">
        <v>121686.98869</v>
      </c>
      <c r="P1264" s="344">
        <v>112908.48110999999</v>
      </c>
      <c r="Q1264" s="344">
        <v>12467.55947</v>
      </c>
      <c r="R1264" s="345">
        <v>125376.04058</v>
      </c>
    </row>
    <row r="1265" spans="1:18" s="315" customFormat="1">
      <c r="A1265" s="341"/>
      <c r="B1265" s="341"/>
      <c r="C1265" s="341"/>
      <c r="D1265" s="341"/>
      <c r="E1265" s="342">
        <v>374</v>
      </c>
      <c r="F1265" s="343">
        <v>42595.862049999996</v>
      </c>
      <c r="G1265" s="344">
        <v>20311.81136</v>
      </c>
      <c r="H1265" s="344">
        <v>62907.673409999996</v>
      </c>
      <c r="I1265" s="344">
        <v>57561.719189999996</v>
      </c>
      <c r="J1265" s="344">
        <v>63082.347150000001</v>
      </c>
      <c r="K1265" s="344">
        <v>120644.06634</v>
      </c>
      <c r="L1265" s="344">
        <v>31382.509969999999</v>
      </c>
      <c r="M1265" s="344">
        <v>46628.501469999996</v>
      </c>
      <c r="N1265" s="344">
        <v>78011.011440000002</v>
      </c>
      <c r="O1265" s="344">
        <v>261562.75119000001</v>
      </c>
      <c r="P1265" s="344">
        <v>288335.36927999998</v>
      </c>
      <c r="Q1265" s="344">
        <v>37377.199979999998</v>
      </c>
      <c r="R1265" s="345">
        <v>325712.56926000002</v>
      </c>
    </row>
    <row r="1266" spans="1:18" s="315" customFormat="1">
      <c r="A1266" s="341"/>
      <c r="B1266" s="341"/>
      <c r="C1266" s="341"/>
      <c r="D1266" s="341"/>
      <c r="E1266" s="342">
        <v>377</v>
      </c>
      <c r="F1266" s="343">
        <v>15525.796960000001</v>
      </c>
      <c r="G1266" s="344">
        <v>5909.1808200000005</v>
      </c>
      <c r="H1266" s="344">
        <v>21434.977780000001</v>
      </c>
      <c r="I1266" s="344">
        <v>53975.252939999998</v>
      </c>
      <c r="J1266" s="344">
        <v>18940.101739999998</v>
      </c>
      <c r="K1266" s="344">
        <v>72915.354680000004</v>
      </c>
      <c r="L1266" s="344">
        <v>26731.25362</v>
      </c>
      <c r="M1266" s="344">
        <v>10451.50748</v>
      </c>
      <c r="N1266" s="344">
        <v>37182.761100000003</v>
      </c>
      <c r="O1266" s="344">
        <v>131533.09356000001</v>
      </c>
      <c r="P1266" s="344">
        <v>116130.46215000001</v>
      </c>
      <c r="Q1266" s="344">
        <v>6380.5148600000002</v>
      </c>
      <c r="R1266" s="345">
        <v>122510.97701</v>
      </c>
    </row>
    <row r="1267" spans="1:18" s="315" customFormat="1">
      <c r="A1267" s="341"/>
      <c r="B1267" s="341"/>
      <c r="C1267" s="341"/>
      <c r="D1267" s="341"/>
      <c r="E1267" s="342">
        <v>379</v>
      </c>
      <c r="F1267" s="343">
        <v>89821.02926000001</v>
      </c>
      <c r="G1267" s="344">
        <v>40846.828000000001</v>
      </c>
      <c r="H1267" s="344">
        <v>130667.85726</v>
      </c>
      <c r="I1267" s="344">
        <v>73458.915299999993</v>
      </c>
      <c r="J1267" s="344">
        <v>173579.87243000002</v>
      </c>
      <c r="K1267" s="344">
        <v>247038.78772999998</v>
      </c>
      <c r="L1267" s="344">
        <v>117657.42920999999</v>
      </c>
      <c r="M1267" s="344">
        <v>238013.80671</v>
      </c>
      <c r="N1267" s="344">
        <v>355671.23592000001</v>
      </c>
      <c r="O1267" s="344">
        <v>733377.88090999995</v>
      </c>
      <c r="P1267" s="344">
        <v>67763.135999999999</v>
      </c>
      <c r="Q1267" s="344">
        <v>204393.24086000002</v>
      </c>
      <c r="R1267" s="345">
        <v>272156.37686000002</v>
      </c>
    </row>
    <row r="1268" spans="1:18" s="315" customFormat="1">
      <c r="A1268" s="341"/>
      <c r="B1268" s="341"/>
      <c r="C1268" s="341"/>
      <c r="D1268" s="341"/>
      <c r="E1268" s="342">
        <v>398</v>
      </c>
      <c r="F1268" s="343">
        <v>0</v>
      </c>
      <c r="G1268" s="344">
        <v>0</v>
      </c>
      <c r="H1268" s="344">
        <v>0</v>
      </c>
      <c r="I1268" s="344">
        <v>51.431309999999996</v>
      </c>
      <c r="J1268" s="344">
        <v>1.7139599999999999</v>
      </c>
      <c r="K1268" s="344">
        <v>53.145269999999996</v>
      </c>
      <c r="L1268" s="344">
        <v>3.6399699999999999</v>
      </c>
      <c r="M1268" s="344">
        <v>97.940079999999995</v>
      </c>
      <c r="N1268" s="344">
        <v>101.58005</v>
      </c>
      <c r="O1268" s="344">
        <v>154.72532000000001</v>
      </c>
      <c r="P1268" s="344">
        <v>31.944560000000003</v>
      </c>
      <c r="Q1268" s="344">
        <v>0.14485000000000001</v>
      </c>
      <c r="R1268" s="345">
        <v>32.089410000000001</v>
      </c>
    </row>
    <row r="1269" spans="1:18" s="315" customFormat="1">
      <c r="A1269" s="341"/>
      <c r="B1269" s="341"/>
      <c r="C1269" s="341"/>
      <c r="D1269" s="341"/>
      <c r="E1269" s="342">
        <v>456</v>
      </c>
      <c r="F1269" s="343">
        <v>24763.605929999998</v>
      </c>
      <c r="G1269" s="344">
        <v>24513.614859999998</v>
      </c>
      <c r="H1269" s="344">
        <v>49277.220789999999</v>
      </c>
      <c r="I1269" s="344">
        <v>66241.096529999995</v>
      </c>
      <c r="J1269" s="344">
        <v>40397.49927</v>
      </c>
      <c r="K1269" s="344">
        <v>106638.5958</v>
      </c>
      <c r="L1269" s="344">
        <v>25425.142789999998</v>
      </c>
      <c r="M1269" s="344">
        <v>13844.801130000002</v>
      </c>
      <c r="N1269" s="344">
        <v>39269.943920000005</v>
      </c>
      <c r="O1269" s="344">
        <v>195185.76050999999</v>
      </c>
      <c r="P1269" s="344">
        <v>154724.06628999999</v>
      </c>
      <c r="Q1269" s="344">
        <v>9235.9891700000007</v>
      </c>
      <c r="R1269" s="345">
        <v>163960.05546</v>
      </c>
    </row>
    <row r="1270" spans="1:18" s="315" customFormat="1">
      <c r="A1270" s="341"/>
      <c r="B1270" s="341"/>
      <c r="C1270" s="341"/>
      <c r="D1270" s="341"/>
      <c r="E1270" s="342">
        <v>371</v>
      </c>
      <c r="F1270" s="343">
        <v>108093.31898000001</v>
      </c>
      <c r="G1270" s="344">
        <v>57786.875599999999</v>
      </c>
      <c r="H1270" s="344">
        <v>165880.19458000001</v>
      </c>
      <c r="I1270" s="344">
        <v>86975.608529999998</v>
      </c>
      <c r="J1270" s="344">
        <v>89692.932489999992</v>
      </c>
      <c r="K1270" s="344">
        <v>176668.54102</v>
      </c>
      <c r="L1270" s="344">
        <v>48235.325960000002</v>
      </c>
      <c r="M1270" s="344">
        <v>73920.522639999996</v>
      </c>
      <c r="N1270" s="344">
        <v>122155.8486</v>
      </c>
      <c r="O1270" s="344">
        <v>464704.58419999998</v>
      </c>
      <c r="P1270" s="344">
        <v>359327.30236000003</v>
      </c>
      <c r="Q1270" s="344">
        <v>50386.229240000001</v>
      </c>
      <c r="R1270" s="345">
        <v>409713.53160000005</v>
      </c>
    </row>
    <row r="1271" spans="1:18" s="315" customFormat="1">
      <c r="A1271" s="341"/>
      <c r="B1271" s="341"/>
      <c r="C1271" s="341"/>
      <c r="D1271" s="341"/>
      <c r="E1271" s="342">
        <v>385</v>
      </c>
      <c r="F1271" s="343">
        <v>43139.983659999998</v>
      </c>
      <c r="G1271" s="344">
        <v>26219.93777</v>
      </c>
      <c r="H1271" s="344">
        <v>69359.921430000002</v>
      </c>
      <c r="I1271" s="344">
        <v>62063.197249999997</v>
      </c>
      <c r="J1271" s="344">
        <v>58093.199970000001</v>
      </c>
      <c r="K1271" s="344">
        <v>120156.39722</v>
      </c>
      <c r="L1271" s="344">
        <v>44397.618170000002</v>
      </c>
      <c r="M1271" s="344">
        <v>49630.633329999997</v>
      </c>
      <c r="N1271" s="344">
        <v>94028.251499999998</v>
      </c>
      <c r="O1271" s="344">
        <v>283544.57014999999</v>
      </c>
      <c r="P1271" s="344">
        <v>403325.21982999996</v>
      </c>
      <c r="Q1271" s="344">
        <v>29858.431860000001</v>
      </c>
      <c r="R1271" s="345">
        <v>433183.65168999997</v>
      </c>
    </row>
    <row r="1272" spans="1:18" s="315" customFormat="1">
      <c r="A1272" s="341"/>
      <c r="B1272" s="341"/>
      <c r="C1272" s="341"/>
      <c r="D1272" s="341"/>
      <c r="E1272" s="342">
        <v>271</v>
      </c>
      <c r="F1272" s="343">
        <v>63849.189180000001</v>
      </c>
      <c r="G1272" s="344">
        <v>33724.428970000001</v>
      </c>
      <c r="H1272" s="344">
        <v>97573.618150000009</v>
      </c>
      <c r="I1272" s="344">
        <v>100787.61885</v>
      </c>
      <c r="J1272" s="344">
        <v>67946.809549999991</v>
      </c>
      <c r="K1272" s="344">
        <v>168734.4284</v>
      </c>
      <c r="L1272" s="344">
        <v>47391.52115</v>
      </c>
      <c r="M1272" s="344">
        <v>43463.902649999996</v>
      </c>
      <c r="N1272" s="344">
        <v>90855.423800000004</v>
      </c>
      <c r="O1272" s="344">
        <v>357163.47035000002</v>
      </c>
      <c r="P1272" s="344">
        <v>276464.58119</v>
      </c>
      <c r="Q1272" s="344">
        <v>35803.487450000001</v>
      </c>
      <c r="R1272" s="345">
        <v>312268.06864000001</v>
      </c>
    </row>
    <row r="1273" spans="1:18" s="315" customFormat="1">
      <c r="A1273" s="341"/>
      <c r="B1273" s="341"/>
      <c r="C1273" s="341"/>
      <c r="D1273" s="336" t="s">
        <v>88</v>
      </c>
      <c r="E1273" s="337">
        <v>334</v>
      </c>
      <c r="F1273" s="338">
        <v>47524.327619999996</v>
      </c>
      <c r="G1273" s="339">
        <v>15075.25534</v>
      </c>
      <c r="H1273" s="339">
        <v>62599.58296</v>
      </c>
      <c r="I1273" s="339">
        <v>60428.29939</v>
      </c>
      <c r="J1273" s="339">
        <v>10755.466560000001</v>
      </c>
      <c r="K1273" s="339">
        <v>71183.765950000001</v>
      </c>
      <c r="L1273" s="339">
        <v>21500.288530000002</v>
      </c>
      <c r="M1273" s="339">
        <v>9312.2426500000001</v>
      </c>
      <c r="N1273" s="339">
        <v>30812.531179999998</v>
      </c>
      <c r="O1273" s="339">
        <v>164595.88008999999</v>
      </c>
      <c r="P1273" s="339">
        <v>186090.88896000001</v>
      </c>
      <c r="Q1273" s="339">
        <v>11524.7135</v>
      </c>
      <c r="R1273" s="340">
        <v>197615.60245999999</v>
      </c>
    </row>
    <row r="1274" spans="1:18" s="315" customFormat="1">
      <c r="A1274" s="341"/>
      <c r="B1274" s="341"/>
      <c r="C1274" s="341"/>
      <c r="D1274" s="341"/>
      <c r="E1274" s="342">
        <v>294</v>
      </c>
      <c r="F1274" s="343">
        <v>18157.7379</v>
      </c>
      <c r="G1274" s="344">
        <v>2535.99748</v>
      </c>
      <c r="H1274" s="344">
        <v>20693.735379999998</v>
      </c>
      <c r="I1274" s="344">
        <v>71682.387319999994</v>
      </c>
      <c r="J1274" s="344">
        <v>8912.987070000001</v>
      </c>
      <c r="K1274" s="344">
        <v>80595.374389999997</v>
      </c>
      <c r="L1274" s="344">
        <v>28232.74899</v>
      </c>
      <c r="M1274" s="344">
        <v>8015.6888200000003</v>
      </c>
      <c r="N1274" s="344">
        <v>36248.437810000003</v>
      </c>
      <c r="O1274" s="344">
        <v>137537.54758000001</v>
      </c>
      <c r="P1274" s="344">
        <v>85671.371440000003</v>
      </c>
      <c r="Q1274" s="344">
        <v>1522.0347099999999</v>
      </c>
      <c r="R1274" s="345">
        <v>87193.40615000001</v>
      </c>
    </row>
    <row r="1275" spans="1:18" s="315" customFormat="1">
      <c r="A1275" s="341"/>
      <c r="B1275" s="341"/>
      <c r="C1275" s="341"/>
      <c r="D1275" s="341"/>
      <c r="E1275" s="342">
        <v>440</v>
      </c>
      <c r="F1275" s="343">
        <v>16085.078119999998</v>
      </c>
      <c r="G1275" s="344">
        <v>4016.8226199999999</v>
      </c>
      <c r="H1275" s="344">
        <v>20101.900739999997</v>
      </c>
      <c r="I1275" s="344">
        <v>53216.340380000001</v>
      </c>
      <c r="J1275" s="344">
        <v>8774.6409999999996</v>
      </c>
      <c r="K1275" s="344">
        <v>61990.981380000005</v>
      </c>
      <c r="L1275" s="344">
        <v>14302.11051</v>
      </c>
      <c r="M1275" s="344">
        <v>2759.7457599999998</v>
      </c>
      <c r="N1275" s="344">
        <v>17061.85627</v>
      </c>
      <c r="O1275" s="344">
        <v>99154.738389999999</v>
      </c>
      <c r="P1275" s="344">
        <v>117015.36015000001</v>
      </c>
      <c r="Q1275" s="344">
        <v>3357.4425899999997</v>
      </c>
      <c r="R1275" s="345">
        <v>120372.80274</v>
      </c>
    </row>
    <row r="1276" spans="1:18" s="315" customFormat="1">
      <c r="A1276" s="341"/>
      <c r="B1276" s="341"/>
      <c r="C1276" s="341"/>
      <c r="D1276" s="336" t="s">
        <v>279</v>
      </c>
      <c r="E1276" s="337">
        <v>94</v>
      </c>
      <c r="F1276" s="338">
        <v>17777.317129999999</v>
      </c>
      <c r="G1276" s="339">
        <v>4551.7911399999994</v>
      </c>
      <c r="H1276" s="339">
        <v>22329.108270000001</v>
      </c>
      <c r="I1276" s="339">
        <v>72650.627170000007</v>
      </c>
      <c r="J1276" s="339">
        <v>11587.63026</v>
      </c>
      <c r="K1276" s="339">
        <v>84238.257430000012</v>
      </c>
      <c r="L1276" s="339">
        <v>27581.921350000001</v>
      </c>
      <c r="M1276" s="339">
        <v>8566.762279999999</v>
      </c>
      <c r="N1276" s="339">
        <v>36148.68363</v>
      </c>
      <c r="O1276" s="339">
        <v>142716.04933000001</v>
      </c>
      <c r="P1276" s="339">
        <v>104448.7487</v>
      </c>
      <c r="Q1276" s="339">
        <v>2303.5361499999999</v>
      </c>
      <c r="R1276" s="340">
        <v>106752.28485</v>
      </c>
    </row>
    <row r="1277" spans="1:18" s="315" customFormat="1">
      <c r="A1277" s="341"/>
      <c r="B1277" s="341"/>
      <c r="C1277" s="341"/>
      <c r="D1277" s="336" t="s">
        <v>79</v>
      </c>
      <c r="E1277" s="337">
        <v>347</v>
      </c>
      <c r="F1277" s="338">
        <v>20173.905699999999</v>
      </c>
      <c r="G1277" s="339">
        <v>10622.88049</v>
      </c>
      <c r="H1277" s="339">
        <v>30796.786190000003</v>
      </c>
      <c r="I1277" s="339">
        <v>101461.33787999999</v>
      </c>
      <c r="J1277" s="339">
        <v>23825.138489999998</v>
      </c>
      <c r="K1277" s="339">
        <v>125286.47637</v>
      </c>
      <c r="L1277" s="339">
        <v>59638.087679999997</v>
      </c>
      <c r="M1277" s="339">
        <v>22191.183949999999</v>
      </c>
      <c r="N1277" s="339">
        <v>81829.271629999988</v>
      </c>
      <c r="O1277" s="339">
        <v>237912.53419000001</v>
      </c>
      <c r="P1277" s="339">
        <v>117256.47697</v>
      </c>
      <c r="Q1277" s="339">
        <v>2443.0584399999998</v>
      </c>
      <c r="R1277" s="340">
        <v>119699.53541</v>
      </c>
    </row>
    <row r="1278" spans="1:18" s="315" customFormat="1">
      <c r="A1278" s="341"/>
      <c r="B1278" s="341"/>
      <c r="C1278" s="341"/>
      <c r="D1278" s="341"/>
      <c r="E1278" s="342">
        <v>273</v>
      </c>
      <c r="F1278" s="343">
        <v>175285.59540000002</v>
      </c>
      <c r="G1278" s="344">
        <v>81314.860840000008</v>
      </c>
      <c r="H1278" s="344">
        <v>256600.45624</v>
      </c>
      <c r="I1278" s="344">
        <v>112178.78562000001</v>
      </c>
      <c r="J1278" s="344">
        <v>30953.711289999999</v>
      </c>
      <c r="K1278" s="344">
        <v>143132.49690999999</v>
      </c>
      <c r="L1278" s="344">
        <v>65780.93475</v>
      </c>
      <c r="M1278" s="344">
        <v>24075.936850000002</v>
      </c>
      <c r="N1278" s="344">
        <v>89856.871599999999</v>
      </c>
      <c r="O1278" s="344">
        <v>489589.82475000003</v>
      </c>
      <c r="P1278" s="344">
        <v>370538.70122000005</v>
      </c>
      <c r="Q1278" s="344">
        <v>251619.68672</v>
      </c>
      <c r="R1278" s="345">
        <v>622158.38794000004</v>
      </c>
    </row>
    <row r="1279" spans="1:18" s="315" customFormat="1">
      <c r="A1279" s="341"/>
      <c r="B1279" s="341"/>
      <c r="C1279" s="341"/>
      <c r="D1279" s="341"/>
      <c r="E1279" s="342">
        <v>308</v>
      </c>
      <c r="F1279" s="343">
        <v>13477.06601</v>
      </c>
      <c r="G1279" s="344">
        <v>6989.3044400000008</v>
      </c>
      <c r="H1279" s="344">
        <v>20466.370449999999</v>
      </c>
      <c r="I1279" s="344">
        <v>62668.518299999996</v>
      </c>
      <c r="J1279" s="344">
        <v>9360.9136799999997</v>
      </c>
      <c r="K1279" s="344">
        <v>72029.431980000008</v>
      </c>
      <c r="L1279" s="344">
        <v>22999.411479999999</v>
      </c>
      <c r="M1279" s="344">
        <v>7366.26764</v>
      </c>
      <c r="N1279" s="344">
        <v>30365.679120000001</v>
      </c>
      <c r="O1279" s="344">
        <v>122861.48155</v>
      </c>
      <c r="P1279" s="344">
        <v>60720.374029999999</v>
      </c>
      <c r="Q1279" s="344">
        <v>1843.2938999999999</v>
      </c>
      <c r="R1279" s="345">
        <v>62563.667930000003</v>
      </c>
    </row>
    <row r="1280" spans="1:18" s="315" customFormat="1">
      <c r="A1280" s="341"/>
      <c r="B1280" s="341"/>
      <c r="C1280" s="341"/>
      <c r="D1280" s="341"/>
      <c r="E1280" s="342">
        <v>429</v>
      </c>
      <c r="F1280" s="343">
        <v>2052.17398</v>
      </c>
      <c r="G1280" s="344">
        <v>292.47723999999999</v>
      </c>
      <c r="H1280" s="344">
        <v>2344.6512200000002</v>
      </c>
      <c r="I1280" s="344">
        <v>10510.21617</v>
      </c>
      <c r="J1280" s="344">
        <v>1160.6556499999999</v>
      </c>
      <c r="K1280" s="344">
        <v>11670.87182</v>
      </c>
      <c r="L1280" s="344">
        <v>1907.69271</v>
      </c>
      <c r="M1280" s="344">
        <v>190.88148999999999</v>
      </c>
      <c r="N1280" s="344">
        <v>2098.5742</v>
      </c>
      <c r="O1280" s="344">
        <v>16114.097240000001</v>
      </c>
      <c r="P1280" s="344">
        <v>7907.7471599999999</v>
      </c>
      <c r="Q1280" s="344">
        <v>114.93593</v>
      </c>
      <c r="R1280" s="345">
        <v>8022.6830899999995</v>
      </c>
    </row>
    <row r="1281" spans="1:18" s="315" customFormat="1">
      <c r="A1281" s="341"/>
      <c r="B1281" s="341"/>
      <c r="C1281" s="341"/>
      <c r="D1281" s="336" t="s">
        <v>55</v>
      </c>
      <c r="E1281" s="337">
        <v>36</v>
      </c>
      <c r="F1281" s="338">
        <v>27148.143250000001</v>
      </c>
      <c r="G1281" s="339">
        <v>21599.543460000001</v>
      </c>
      <c r="H1281" s="339">
        <v>48747.686710000002</v>
      </c>
      <c r="I1281" s="339">
        <v>86089.226479999998</v>
      </c>
      <c r="J1281" s="339">
        <v>22525.873589999999</v>
      </c>
      <c r="K1281" s="339">
        <v>108615.10006999999</v>
      </c>
      <c r="L1281" s="339">
        <v>29579.057280000001</v>
      </c>
      <c r="M1281" s="339">
        <v>11313.951429999999</v>
      </c>
      <c r="N1281" s="339">
        <v>40893.008710000002</v>
      </c>
      <c r="O1281" s="339">
        <v>198255.79549000002</v>
      </c>
      <c r="P1281" s="339">
        <v>154379.93363999997</v>
      </c>
      <c r="Q1281" s="339">
        <v>13583.04989</v>
      </c>
      <c r="R1281" s="340">
        <v>167962.98353</v>
      </c>
    </row>
    <row r="1282" spans="1:18" s="315" customFormat="1">
      <c r="A1282" s="341"/>
      <c r="B1282" s="341"/>
      <c r="C1282" s="341"/>
      <c r="D1282" s="341"/>
      <c r="E1282" s="342">
        <v>37</v>
      </c>
      <c r="F1282" s="343">
        <v>19547.56424</v>
      </c>
      <c r="G1282" s="344">
        <v>12285.565460000002</v>
      </c>
      <c r="H1282" s="344">
        <v>31833.129699999998</v>
      </c>
      <c r="I1282" s="344">
        <v>48286.115709999998</v>
      </c>
      <c r="J1282" s="344">
        <v>15662.675369999999</v>
      </c>
      <c r="K1282" s="344">
        <v>63948.791079999995</v>
      </c>
      <c r="L1282" s="344">
        <v>19478.510780000001</v>
      </c>
      <c r="M1282" s="344">
        <v>8199.1803799999998</v>
      </c>
      <c r="N1282" s="344">
        <v>27677.691159999998</v>
      </c>
      <c r="O1282" s="344">
        <v>123459.61194</v>
      </c>
      <c r="P1282" s="344">
        <v>126413.83948000001</v>
      </c>
      <c r="Q1282" s="344">
        <v>5653.9961399999993</v>
      </c>
      <c r="R1282" s="345">
        <v>132067.83562</v>
      </c>
    </row>
    <row r="1283" spans="1:18" s="315" customFormat="1">
      <c r="A1283" s="341"/>
      <c r="B1283" s="341"/>
      <c r="C1283" s="341"/>
      <c r="D1283" s="336" t="s">
        <v>280</v>
      </c>
      <c r="E1283" s="337">
        <v>117</v>
      </c>
      <c r="F1283" s="338">
        <v>14888.226699999999</v>
      </c>
      <c r="G1283" s="339">
        <v>4897.09022</v>
      </c>
      <c r="H1283" s="339">
        <v>19785.316920000001</v>
      </c>
      <c r="I1283" s="339">
        <v>50601.433729999997</v>
      </c>
      <c r="J1283" s="339">
        <v>22061.453670000003</v>
      </c>
      <c r="K1283" s="339">
        <v>72662.887400000007</v>
      </c>
      <c r="L1283" s="339">
        <v>23276.15756</v>
      </c>
      <c r="M1283" s="339">
        <v>13283.54473</v>
      </c>
      <c r="N1283" s="339">
        <v>36559.702290000001</v>
      </c>
      <c r="O1283" s="339">
        <v>129007.90661000001</v>
      </c>
      <c r="P1283" s="339">
        <v>192446.87309000001</v>
      </c>
      <c r="Q1283" s="339">
        <v>4255.20226</v>
      </c>
      <c r="R1283" s="340">
        <v>196702.07535</v>
      </c>
    </row>
    <row r="1284" spans="1:18" s="315" customFormat="1">
      <c r="A1284" s="341"/>
      <c r="B1284" s="341"/>
      <c r="C1284" s="341"/>
      <c r="D1284" s="341"/>
      <c r="E1284" s="342">
        <v>221</v>
      </c>
      <c r="F1284" s="343">
        <v>58076.47262</v>
      </c>
      <c r="G1284" s="344">
        <v>23833.47363</v>
      </c>
      <c r="H1284" s="344">
        <v>81909.946249999994</v>
      </c>
      <c r="I1284" s="344">
        <v>104492.57841</v>
      </c>
      <c r="J1284" s="344">
        <v>57762.596819999999</v>
      </c>
      <c r="K1284" s="344">
        <v>162255.17522999999</v>
      </c>
      <c r="L1284" s="344">
        <v>61837.352650000001</v>
      </c>
      <c r="M1284" s="344">
        <v>56347.785539999997</v>
      </c>
      <c r="N1284" s="344">
        <v>118185.13819</v>
      </c>
      <c r="O1284" s="344">
        <v>362350.25967</v>
      </c>
      <c r="P1284" s="344">
        <v>326097.09504000004</v>
      </c>
      <c r="Q1284" s="344">
        <v>13313.22442</v>
      </c>
      <c r="R1284" s="345">
        <v>339410.31945999997</v>
      </c>
    </row>
    <row r="1285" spans="1:18" s="315" customFormat="1">
      <c r="A1285" s="341"/>
      <c r="B1285" s="341"/>
      <c r="C1285" s="341"/>
      <c r="D1285" s="341"/>
      <c r="E1285" s="342">
        <v>236</v>
      </c>
      <c r="F1285" s="343">
        <v>28984.251680000001</v>
      </c>
      <c r="G1285" s="344">
        <v>14444.236989999999</v>
      </c>
      <c r="H1285" s="344">
        <v>43428.488669999999</v>
      </c>
      <c r="I1285" s="344">
        <v>32000.701399999998</v>
      </c>
      <c r="J1285" s="344">
        <v>10019.43708</v>
      </c>
      <c r="K1285" s="344">
        <v>42020.138479999994</v>
      </c>
      <c r="L1285" s="344">
        <v>12380.86832</v>
      </c>
      <c r="M1285" s="344">
        <v>7247.8055800000002</v>
      </c>
      <c r="N1285" s="344">
        <v>19628.673899999998</v>
      </c>
      <c r="O1285" s="344">
        <v>105077.30104999999</v>
      </c>
      <c r="P1285" s="344">
        <v>203854.27306000001</v>
      </c>
      <c r="Q1285" s="344">
        <v>5540.8211799999999</v>
      </c>
      <c r="R1285" s="345">
        <v>209395.09424000001</v>
      </c>
    </row>
    <row r="1286" spans="1:18" s="315" customFormat="1">
      <c r="A1286" s="341"/>
      <c r="B1286" s="341"/>
      <c r="C1286" s="341"/>
      <c r="D1286" s="336" t="s">
        <v>56</v>
      </c>
      <c r="E1286" s="337">
        <v>38</v>
      </c>
      <c r="F1286" s="338">
        <v>14754.591119999999</v>
      </c>
      <c r="G1286" s="339">
        <v>5577.8736699999999</v>
      </c>
      <c r="H1286" s="339">
        <v>20332.464789999998</v>
      </c>
      <c r="I1286" s="339">
        <v>50029.989759999997</v>
      </c>
      <c r="J1286" s="339">
        <v>11107.15029</v>
      </c>
      <c r="K1286" s="339">
        <v>61137.140049999995</v>
      </c>
      <c r="L1286" s="339">
        <v>18930.830129999998</v>
      </c>
      <c r="M1286" s="339">
        <v>7010.6309800000008</v>
      </c>
      <c r="N1286" s="339">
        <v>25941.46111</v>
      </c>
      <c r="O1286" s="339">
        <v>107411.06595</v>
      </c>
      <c r="P1286" s="339">
        <v>163995.54887</v>
      </c>
      <c r="Q1286" s="339">
        <v>6043.8524900000002</v>
      </c>
      <c r="R1286" s="340">
        <v>170039.40136000002</v>
      </c>
    </row>
    <row r="1287" spans="1:18" s="315" customFormat="1">
      <c r="A1287" s="341"/>
      <c r="B1287" s="341"/>
      <c r="C1287" s="341"/>
      <c r="D1287" s="341"/>
      <c r="E1287" s="342">
        <v>211</v>
      </c>
      <c r="F1287" s="343">
        <v>11746.41409</v>
      </c>
      <c r="G1287" s="344">
        <v>5767.7074599999996</v>
      </c>
      <c r="H1287" s="344">
        <v>17514.12155</v>
      </c>
      <c r="I1287" s="344">
        <v>22498.38407</v>
      </c>
      <c r="J1287" s="344">
        <v>28325.379809999999</v>
      </c>
      <c r="K1287" s="344">
        <v>50823.763880000006</v>
      </c>
      <c r="L1287" s="344">
        <v>10235.75144</v>
      </c>
      <c r="M1287" s="344">
        <v>22536.187480000001</v>
      </c>
      <c r="N1287" s="344">
        <v>32771.938920000001</v>
      </c>
      <c r="O1287" s="344">
        <v>101109.82435</v>
      </c>
      <c r="P1287" s="344">
        <v>76551.274460000001</v>
      </c>
      <c r="Q1287" s="344">
        <v>5777.1130300000004</v>
      </c>
      <c r="R1287" s="345">
        <v>82328.387489999994</v>
      </c>
    </row>
    <row r="1288" spans="1:18" s="315" customFormat="1">
      <c r="A1288" s="341"/>
      <c r="B1288" s="341"/>
      <c r="C1288" s="341"/>
      <c r="D1288" s="341"/>
      <c r="E1288" s="342">
        <v>295</v>
      </c>
      <c r="F1288" s="343">
        <v>33249.240429999998</v>
      </c>
      <c r="G1288" s="344">
        <v>7968.7338399999999</v>
      </c>
      <c r="H1288" s="344">
        <v>41217.974270000006</v>
      </c>
      <c r="I1288" s="344">
        <v>92948.903250000003</v>
      </c>
      <c r="J1288" s="344">
        <v>28068.63725</v>
      </c>
      <c r="K1288" s="344">
        <v>121017.5405</v>
      </c>
      <c r="L1288" s="344">
        <v>42805.635849999999</v>
      </c>
      <c r="M1288" s="344">
        <v>16632.876990000001</v>
      </c>
      <c r="N1288" s="344">
        <v>59438.512840000003</v>
      </c>
      <c r="O1288" s="344">
        <v>221674.02761000002</v>
      </c>
      <c r="P1288" s="344">
        <v>204842.52453999998</v>
      </c>
      <c r="Q1288" s="344">
        <v>8042.5203799999999</v>
      </c>
      <c r="R1288" s="345">
        <v>212885.04491999999</v>
      </c>
    </row>
    <row r="1289" spans="1:18" s="315" customFormat="1">
      <c r="A1289" s="341"/>
      <c r="B1289" s="341"/>
      <c r="C1289" s="341"/>
      <c r="D1289" s="341"/>
      <c r="E1289" s="342">
        <v>393</v>
      </c>
      <c r="F1289" s="343">
        <v>17793.698210000002</v>
      </c>
      <c r="G1289" s="344">
        <v>7736.8947500000004</v>
      </c>
      <c r="H1289" s="344">
        <v>25530.592960000002</v>
      </c>
      <c r="I1289" s="344">
        <v>48938.823170000003</v>
      </c>
      <c r="J1289" s="344">
        <v>16569.0514</v>
      </c>
      <c r="K1289" s="344">
        <v>65507.87457</v>
      </c>
      <c r="L1289" s="344">
        <v>20753.322390000001</v>
      </c>
      <c r="M1289" s="344">
        <v>6763.8143399999999</v>
      </c>
      <c r="N1289" s="344">
        <v>27517.136730000002</v>
      </c>
      <c r="O1289" s="344">
        <v>118555.60426000001</v>
      </c>
      <c r="P1289" s="344">
        <v>81835.812439999994</v>
      </c>
      <c r="Q1289" s="344">
        <v>5828.0657099999999</v>
      </c>
      <c r="R1289" s="345">
        <v>87663.878150000004</v>
      </c>
    </row>
    <row r="1290" spans="1:18" s="315" customFormat="1">
      <c r="A1290" s="341"/>
      <c r="B1290" s="341"/>
      <c r="C1290" s="341"/>
      <c r="D1290" s="336" t="s">
        <v>281</v>
      </c>
      <c r="E1290" s="337">
        <v>207</v>
      </c>
      <c r="F1290" s="338">
        <v>17636.174239999997</v>
      </c>
      <c r="G1290" s="339">
        <v>5366.1729999999998</v>
      </c>
      <c r="H1290" s="339">
        <v>23002.347239999999</v>
      </c>
      <c r="I1290" s="339">
        <v>67282.877699999997</v>
      </c>
      <c r="J1290" s="339">
        <v>15366.871369999999</v>
      </c>
      <c r="K1290" s="339">
        <v>82649.749069999991</v>
      </c>
      <c r="L1290" s="339">
        <v>24798.657299999999</v>
      </c>
      <c r="M1290" s="339">
        <v>6537.8152499999997</v>
      </c>
      <c r="N1290" s="339">
        <v>31336.472550000002</v>
      </c>
      <c r="O1290" s="339">
        <v>136988.56886000003</v>
      </c>
      <c r="P1290" s="339">
        <v>113429.2914</v>
      </c>
      <c r="Q1290" s="339">
        <v>4341.2106699999995</v>
      </c>
      <c r="R1290" s="340">
        <v>117770.50206999999</v>
      </c>
    </row>
    <row r="1291" spans="1:18" s="315" customFormat="1">
      <c r="A1291" s="341"/>
      <c r="B1291" s="341"/>
      <c r="C1291" s="341"/>
      <c r="D1291" s="336" t="s">
        <v>54</v>
      </c>
      <c r="E1291" s="337">
        <v>72</v>
      </c>
      <c r="F1291" s="338">
        <v>25044.58567</v>
      </c>
      <c r="G1291" s="339">
        <v>11639.56955</v>
      </c>
      <c r="H1291" s="339">
        <v>36684.155220000001</v>
      </c>
      <c r="I1291" s="339">
        <v>63886.146070000003</v>
      </c>
      <c r="J1291" s="339">
        <v>46511.565750000002</v>
      </c>
      <c r="K1291" s="339">
        <v>110397.71182</v>
      </c>
      <c r="L1291" s="339">
        <v>34361.382789999996</v>
      </c>
      <c r="M1291" s="339">
        <v>23385.584300000002</v>
      </c>
      <c r="N1291" s="339">
        <v>57746.967090000006</v>
      </c>
      <c r="O1291" s="339">
        <v>204828.83413</v>
      </c>
      <c r="P1291" s="339">
        <v>257291.61140999998</v>
      </c>
      <c r="Q1291" s="339">
        <v>23529.623070000001</v>
      </c>
      <c r="R1291" s="340">
        <v>280821.23448000004</v>
      </c>
    </row>
    <row r="1292" spans="1:18" s="315" customFormat="1">
      <c r="A1292" s="341"/>
      <c r="B1292" s="341"/>
      <c r="C1292" s="341"/>
      <c r="D1292" s="341"/>
      <c r="E1292" s="342">
        <v>364</v>
      </c>
      <c r="F1292" s="343">
        <v>10439.73677</v>
      </c>
      <c r="G1292" s="344">
        <v>9315.349189999999</v>
      </c>
      <c r="H1292" s="344">
        <v>19755.08596</v>
      </c>
      <c r="I1292" s="344">
        <v>30948.38881</v>
      </c>
      <c r="J1292" s="344">
        <v>9576.3452500000003</v>
      </c>
      <c r="K1292" s="344">
        <v>40524.734060000003</v>
      </c>
      <c r="L1292" s="344">
        <v>13389.92302</v>
      </c>
      <c r="M1292" s="344">
        <v>7085.24845</v>
      </c>
      <c r="N1292" s="344">
        <v>20475.171469999997</v>
      </c>
      <c r="O1292" s="344">
        <v>80754.99149</v>
      </c>
      <c r="P1292" s="344">
        <v>101970.28665000001</v>
      </c>
      <c r="Q1292" s="344">
        <v>4022.0795899999998</v>
      </c>
      <c r="R1292" s="345">
        <v>105992.36623999999</v>
      </c>
    </row>
    <row r="1293" spans="1:18" s="315" customFormat="1">
      <c r="A1293" s="341"/>
      <c r="B1293" s="341"/>
      <c r="C1293" s="341"/>
      <c r="D1293" s="336" t="s">
        <v>78</v>
      </c>
      <c r="E1293" s="337">
        <v>340</v>
      </c>
      <c r="F1293" s="338">
        <v>15917.446029999999</v>
      </c>
      <c r="G1293" s="339">
        <v>4903.40672</v>
      </c>
      <c r="H1293" s="339">
        <v>20820.852749999998</v>
      </c>
      <c r="I1293" s="339">
        <v>45583.638930000001</v>
      </c>
      <c r="J1293" s="339">
        <v>8616.4677100000008</v>
      </c>
      <c r="K1293" s="339">
        <v>54200.106639999998</v>
      </c>
      <c r="L1293" s="339">
        <v>16183.168019999999</v>
      </c>
      <c r="M1293" s="339">
        <v>3116.8484100000001</v>
      </c>
      <c r="N1293" s="339">
        <v>19300.01643</v>
      </c>
      <c r="O1293" s="339">
        <v>94320.975819999992</v>
      </c>
      <c r="P1293" s="339">
        <v>66487.983739999996</v>
      </c>
      <c r="Q1293" s="339">
        <v>916.00424999999996</v>
      </c>
      <c r="R1293" s="340">
        <v>67403.987989999994</v>
      </c>
    </row>
    <row r="1294" spans="1:18" s="315" customFormat="1">
      <c r="A1294" s="341"/>
      <c r="B1294" s="341"/>
      <c r="C1294" s="341"/>
      <c r="D1294" s="341"/>
      <c r="E1294" s="342">
        <v>372</v>
      </c>
      <c r="F1294" s="343">
        <v>132.34309999999999</v>
      </c>
      <c r="G1294" s="344">
        <v>10.579000000000001</v>
      </c>
      <c r="H1294" s="344">
        <v>142.9221</v>
      </c>
      <c r="I1294" s="344">
        <v>9268.4927699999989</v>
      </c>
      <c r="J1294" s="344">
        <v>468.37119999999999</v>
      </c>
      <c r="K1294" s="344">
        <v>9736.8639700000003</v>
      </c>
      <c r="L1294" s="344">
        <v>2962.3511899999999</v>
      </c>
      <c r="M1294" s="344">
        <v>517.91072999999994</v>
      </c>
      <c r="N1294" s="344">
        <v>3480.2619199999999</v>
      </c>
      <c r="O1294" s="344">
        <v>13360.047990000001</v>
      </c>
      <c r="P1294" s="344">
        <v>11982.926300000001</v>
      </c>
      <c r="Q1294" s="344">
        <v>381.00734999999997</v>
      </c>
      <c r="R1294" s="345">
        <v>12363.933650000001</v>
      </c>
    </row>
    <row r="1295" spans="1:18" s="315" customFormat="1">
      <c r="A1295" s="341"/>
      <c r="B1295" s="341"/>
      <c r="C1295" s="341"/>
      <c r="D1295" s="336" t="s">
        <v>282</v>
      </c>
      <c r="E1295" s="337">
        <v>224</v>
      </c>
      <c r="F1295" s="338">
        <v>25444.428210000002</v>
      </c>
      <c r="G1295" s="339">
        <v>10378.07546</v>
      </c>
      <c r="H1295" s="339">
        <v>35822.503669999998</v>
      </c>
      <c r="I1295" s="339">
        <v>44956.992259999999</v>
      </c>
      <c r="J1295" s="339">
        <v>7303.9543099999992</v>
      </c>
      <c r="K1295" s="339">
        <v>52260.94657</v>
      </c>
      <c r="L1295" s="339">
        <v>14231.896580000001</v>
      </c>
      <c r="M1295" s="339">
        <v>6139.3634199999997</v>
      </c>
      <c r="N1295" s="339">
        <v>20371.259999999998</v>
      </c>
      <c r="O1295" s="339">
        <v>108454.71024</v>
      </c>
      <c r="P1295" s="339">
        <v>56132.407479999994</v>
      </c>
      <c r="Q1295" s="339">
        <v>1636.3008</v>
      </c>
      <c r="R1295" s="340">
        <v>57768.708279999999</v>
      </c>
    </row>
    <row r="1296" spans="1:18" s="315" customFormat="1">
      <c r="A1296" s="341"/>
      <c r="B1296" s="341"/>
      <c r="C1296" s="341"/>
      <c r="D1296" s="341"/>
      <c r="E1296" s="342">
        <v>249</v>
      </c>
      <c r="F1296" s="343">
        <v>24183.221870000001</v>
      </c>
      <c r="G1296" s="344">
        <v>18433.106480000002</v>
      </c>
      <c r="H1296" s="344">
        <v>42616.328350000003</v>
      </c>
      <c r="I1296" s="344">
        <v>44857.108919999999</v>
      </c>
      <c r="J1296" s="344">
        <v>17328.259030000001</v>
      </c>
      <c r="K1296" s="344">
        <v>62185.36795</v>
      </c>
      <c r="L1296" s="344">
        <v>12839.39415</v>
      </c>
      <c r="M1296" s="344">
        <v>12164.85887</v>
      </c>
      <c r="N1296" s="344">
        <v>25004.25302</v>
      </c>
      <c r="O1296" s="344">
        <v>129805.94932</v>
      </c>
      <c r="P1296" s="344">
        <v>65683.153330000001</v>
      </c>
      <c r="Q1296" s="344">
        <v>3245.5412500000002</v>
      </c>
      <c r="R1296" s="345">
        <v>68928.694579999996</v>
      </c>
    </row>
    <row r="1297" spans="1:18" s="315" customFormat="1">
      <c r="A1297" s="341"/>
      <c r="B1297" s="341"/>
      <c r="C1297" s="341"/>
      <c r="D1297" s="336" t="s">
        <v>72</v>
      </c>
      <c r="E1297" s="337">
        <v>232</v>
      </c>
      <c r="F1297" s="338">
        <v>27793.726300000002</v>
      </c>
      <c r="G1297" s="339">
        <v>10997.69001</v>
      </c>
      <c r="H1297" s="339">
        <v>38791.416310000001</v>
      </c>
      <c r="I1297" s="339">
        <v>38887.05502</v>
      </c>
      <c r="J1297" s="339">
        <v>15922.61844</v>
      </c>
      <c r="K1297" s="339">
        <v>54809.673459999998</v>
      </c>
      <c r="L1297" s="339">
        <v>8108.80206</v>
      </c>
      <c r="M1297" s="339">
        <v>5618.8231999999998</v>
      </c>
      <c r="N1297" s="339">
        <v>13727.625259999999</v>
      </c>
      <c r="O1297" s="339">
        <v>107328.71503000001</v>
      </c>
      <c r="P1297" s="339">
        <v>126721.84987999999</v>
      </c>
      <c r="Q1297" s="339">
        <v>4044.03856</v>
      </c>
      <c r="R1297" s="340">
        <v>130765.88844</v>
      </c>
    </row>
    <row r="1298" spans="1:18" s="315" customFormat="1">
      <c r="A1298" s="341"/>
      <c r="B1298" s="341"/>
      <c r="C1298" s="341"/>
      <c r="D1298" s="341"/>
      <c r="E1298" s="342">
        <v>352</v>
      </c>
      <c r="F1298" s="343">
        <v>25420.96068</v>
      </c>
      <c r="G1298" s="344">
        <v>13805.18648</v>
      </c>
      <c r="H1298" s="344">
        <v>39226.147159999993</v>
      </c>
      <c r="I1298" s="344">
        <v>63839.660409999997</v>
      </c>
      <c r="J1298" s="344">
        <v>30688.839769999999</v>
      </c>
      <c r="K1298" s="344">
        <v>94528.500180000003</v>
      </c>
      <c r="L1298" s="344">
        <v>19236.12977</v>
      </c>
      <c r="M1298" s="344">
        <v>14079.44868</v>
      </c>
      <c r="N1298" s="344">
        <v>33315.578450000001</v>
      </c>
      <c r="O1298" s="344">
        <v>167070.22579</v>
      </c>
      <c r="P1298" s="344">
        <v>175665.25172999999</v>
      </c>
      <c r="Q1298" s="344">
        <v>8666.3287300000011</v>
      </c>
      <c r="R1298" s="345">
        <v>184331.58046</v>
      </c>
    </row>
    <row r="1299" spans="1:18" s="315" customFormat="1">
      <c r="A1299" s="341"/>
      <c r="B1299" s="336" t="s">
        <v>17</v>
      </c>
      <c r="C1299" s="336" t="s">
        <v>283</v>
      </c>
      <c r="D1299" s="336" t="s">
        <v>284</v>
      </c>
      <c r="E1299" s="337">
        <v>139</v>
      </c>
      <c r="F1299" s="338">
        <v>28067.274269999998</v>
      </c>
      <c r="G1299" s="339">
        <v>292.69567999999998</v>
      </c>
      <c r="H1299" s="339">
        <v>28359.969949999999</v>
      </c>
      <c r="I1299" s="339">
        <v>56958.507389999999</v>
      </c>
      <c r="J1299" s="339">
        <v>3422.5162</v>
      </c>
      <c r="K1299" s="339">
        <v>60381.023590000004</v>
      </c>
      <c r="L1299" s="339">
        <v>14894.29401</v>
      </c>
      <c r="M1299" s="339">
        <v>5010.1728899999998</v>
      </c>
      <c r="N1299" s="339">
        <v>19904.466899999999</v>
      </c>
      <c r="O1299" s="339">
        <v>108645.46044</v>
      </c>
      <c r="P1299" s="339">
        <v>141504.19468000002</v>
      </c>
      <c r="Q1299" s="339">
        <v>274.34276</v>
      </c>
      <c r="R1299" s="340">
        <v>141778.53743999999</v>
      </c>
    </row>
    <row r="1300" spans="1:18" s="315" customFormat="1">
      <c r="A1300" s="341"/>
      <c r="B1300" s="341"/>
      <c r="C1300" s="336" t="s">
        <v>285</v>
      </c>
      <c r="D1300" s="336" t="s">
        <v>286</v>
      </c>
      <c r="E1300" s="337">
        <v>136</v>
      </c>
      <c r="F1300" s="338">
        <v>78809.101650000011</v>
      </c>
      <c r="G1300" s="339">
        <v>9344.652039999999</v>
      </c>
      <c r="H1300" s="339">
        <v>88153.753689999998</v>
      </c>
      <c r="I1300" s="339">
        <v>121727.62697</v>
      </c>
      <c r="J1300" s="339">
        <v>35606.78901</v>
      </c>
      <c r="K1300" s="339">
        <v>157334.41597999999</v>
      </c>
      <c r="L1300" s="339">
        <v>43224.77145</v>
      </c>
      <c r="M1300" s="339">
        <v>18590.298059999997</v>
      </c>
      <c r="N1300" s="339">
        <v>61815.069510000001</v>
      </c>
      <c r="O1300" s="339">
        <v>307303.23918000003</v>
      </c>
      <c r="P1300" s="339">
        <v>347172.72716000001</v>
      </c>
      <c r="Q1300" s="339">
        <v>5270.1252500000001</v>
      </c>
      <c r="R1300" s="340">
        <v>352442.85241000005</v>
      </c>
    </row>
    <row r="1301" spans="1:18" s="315" customFormat="1">
      <c r="A1301" s="341"/>
      <c r="B1301" s="341"/>
      <c r="C1301" s="341"/>
      <c r="D1301" s="341"/>
      <c r="E1301" s="342">
        <v>218</v>
      </c>
      <c r="F1301" s="343">
        <v>37855.974679999999</v>
      </c>
      <c r="G1301" s="344">
        <v>3963.5876400000002</v>
      </c>
      <c r="H1301" s="344">
        <v>41819.562319999997</v>
      </c>
      <c r="I1301" s="344">
        <v>69185.033769999995</v>
      </c>
      <c r="J1301" s="344">
        <v>4120.81783</v>
      </c>
      <c r="K1301" s="344">
        <v>73305.851599999995</v>
      </c>
      <c r="L1301" s="344">
        <v>8492.8870600000009</v>
      </c>
      <c r="M1301" s="344">
        <v>2460.2133599999997</v>
      </c>
      <c r="N1301" s="344">
        <v>10953.100420000001</v>
      </c>
      <c r="O1301" s="344">
        <v>126078.51434000001</v>
      </c>
      <c r="P1301" s="344">
        <v>184269.88271000001</v>
      </c>
      <c r="Q1301" s="344">
        <v>834.41647</v>
      </c>
      <c r="R1301" s="345">
        <v>185104.29918</v>
      </c>
    </row>
    <row r="1302" spans="1:18" s="315" customFormat="1">
      <c r="A1302" s="341"/>
      <c r="B1302" s="336" t="s">
        <v>18</v>
      </c>
      <c r="C1302" s="336" t="s">
        <v>288</v>
      </c>
      <c r="D1302" s="336" t="s">
        <v>288</v>
      </c>
      <c r="E1302" s="337">
        <v>369</v>
      </c>
      <c r="F1302" s="338">
        <v>45809.699549999998</v>
      </c>
      <c r="G1302" s="339">
        <v>4974.9819200000002</v>
      </c>
      <c r="H1302" s="339">
        <v>50784.681469999996</v>
      </c>
      <c r="I1302" s="339">
        <v>90740.849589999998</v>
      </c>
      <c r="J1302" s="339">
        <v>15508.720160000001</v>
      </c>
      <c r="K1302" s="339">
        <v>106249.56975</v>
      </c>
      <c r="L1302" s="339">
        <v>14333.58649</v>
      </c>
      <c r="M1302" s="339">
        <v>6078.7998799999996</v>
      </c>
      <c r="N1302" s="339">
        <v>20412.38637</v>
      </c>
      <c r="O1302" s="339">
        <v>177446.63759</v>
      </c>
      <c r="P1302" s="339">
        <v>102947.81749</v>
      </c>
      <c r="Q1302" s="339">
        <v>605.26741000000004</v>
      </c>
      <c r="R1302" s="340">
        <v>103553.0849</v>
      </c>
    </row>
    <row r="1303" spans="1:18" s="315" customFormat="1">
      <c r="A1303" s="341"/>
      <c r="B1303" s="336" t="s">
        <v>19</v>
      </c>
      <c r="C1303" s="336" t="s">
        <v>289</v>
      </c>
      <c r="D1303" s="336" t="s">
        <v>289</v>
      </c>
      <c r="E1303" s="337">
        <v>203</v>
      </c>
      <c r="F1303" s="338">
        <v>24964.19328</v>
      </c>
      <c r="G1303" s="339">
        <v>8619.5298399999992</v>
      </c>
      <c r="H1303" s="339">
        <v>33583.723119999995</v>
      </c>
      <c r="I1303" s="339">
        <v>33975.544049999997</v>
      </c>
      <c r="J1303" s="339">
        <v>6419.1585800000003</v>
      </c>
      <c r="K1303" s="339">
        <v>40394.70263</v>
      </c>
      <c r="L1303" s="339">
        <v>30833.8439</v>
      </c>
      <c r="M1303" s="339">
        <v>9690.6272300000001</v>
      </c>
      <c r="N1303" s="339">
        <v>40524.471130000005</v>
      </c>
      <c r="O1303" s="339">
        <v>114502.89688</v>
      </c>
      <c r="P1303" s="339">
        <v>74516.60673</v>
      </c>
      <c r="Q1303" s="339">
        <v>2710.2408100000002</v>
      </c>
      <c r="R1303" s="340">
        <v>77226.847540000002</v>
      </c>
    </row>
    <row r="1304" spans="1:18" s="315" customFormat="1">
      <c r="A1304" s="341"/>
      <c r="B1304" s="341"/>
      <c r="C1304" s="336" t="s">
        <v>291</v>
      </c>
      <c r="D1304" s="336" t="s">
        <v>19</v>
      </c>
      <c r="E1304" s="337">
        <v>466</v>
      </c>
      <c r="F1304" s="338">
        <v>10035.50481</v>
      </c>
      <c r="G1304" s="339">
        <v>3499.25243</v>
      </c>
      <c r="H1304" s="339">
        <v>13534.757240000001</v>
      </c>
      <c r="I1304" s="339">
        <v>19699.081309999998</v>
      </c>
      <c r="J1304" s="339">
        <v>5519.2674999999999</v>
      </c>
      <c r="K1304" s="339">
        <v>25218.34881</v>
      </c>
      <c r="L1304" s="339">
        <v>7717.0511999999999</v>
      </c>
      <c r="M1304" s="339">
        <v>2201.5538199999996</v>
      </c>
      <c r="N1304" s="339">
        <v>9918.6050199999991</v>
      </c>
      <c r="O1304" s="339">
        <v>48671.711069999998</v>
      </c>
      <c r="P1304" s="339">
        <v>55348.9058</v>
      </c>
      <c r="Q1304" s="339">
        <v>1944.6655800000001</v>
      </c>
      <c r="R1304" s="340">
        <v>57293.571380000001</v>
      </c>
    </row>
    <row r="1305" spans="1:18" s="315" customFormat="1">
      <c r="A1305" s="341"/>
      <c r="B1305" s="336" t="s">
        <v>20</v>
      </c>
      <c r="C1305" s="336" t="s">
        <v>20</v>
      </c>
      <c r="D1305" s="336" t="s">
        <v>329</v>
      </c>
      <c r="E1305" s="337">
        <v>253</v>
      </c>
      <c r="F1305" s="338">
        <v>34948.819090000005</v>
      </c>
      <c r="G1305" s="339">
        <v>19051.594399999998</v>
      </c>
      <c r="H1305" s="339">
        <v>54000.413489999999</v>
      </c>
      <c r="I1305" s="339">
        <v>120351.19043999999</v>
      </c>
      <c r="J1305" s="339">
        <v>27846.166530000002</v>
      </c>
      <c r="K1305" s="339">
        <v>148197.35696999999</v>
      </c>
      <c r="L1305" s="339">
        <v>46014.522259999998</v>
      </c>
      <c r="M1305" s="339">
        <v>10035.885279999999</v>
      </c>
      <c r="N1305" s="339">
        <v>56050.40754</v>
      </c>
      <c r="O1305" s="339">
        <v>258248.17800000001</v>
      </c>
      <c r="P1305" s="339">
        <v>129360.4348</v>
      </c>
      <c r="Q1305" s="339">
        <v>8463.2763699999996</v>
      </c>
      <c r="R1305" s="340">
        <v>137823.71117</v>
      </c>
    </row>
    <row r="1306" spans="1:18" s="315" customFormat="1">
      <c r="A1306" s="341"/>
      <c r="B1306" s="336" t="s">
        <v>21</v>
      </c>
      <c r="C1306" s="336" t="s">
        <v>297</v>
      </c>
      <c r="D1306" s="336" t="s">
        <v>297</v>
      </c>
      <c r="E1306" s="337">
        <v>183</v>
      </c>
      <c r="F1306" s="338">
        <v>35254.560189999997</v>
      </c>
      <c r="G1306" s="339">
        <v>6745.0494699999999</v>
      </c>
      <c r="H1306" s="339">
        <v>41999.609659999995</v>
      </c>
      <c r="I1306" s="339">
        <v>68746.513800000001</v>
      </c>
      <c r="J1306" s="339">
        <v>5962.1275800000003</v>
      </c>
      <c r="K1306" s="339">
        <v>74708.641380000001</v>
      </c>
      <c r="L1306" s="339">
        <v>11756.41186</v>
      </c>
      <c r="M1306" s="339">
        <v>2278.8991099999998</v>
      </c>
      <c r="N1306" s="339">
        <v>14035.31097</v>
      </c>
      <c r="O1306" s="339">
        <v>130743.56201000001</v>
      </c>
      <c r="P1306" s="339">
        <v>38155.412779999999</v>
      </c>
      <c r="Q1306" s="339">
        <v>1085.7507599999999</v>
      </c>
      <c r="R1306" s="340">
        <v>39241.163540000001</v>
      </c>
    </row>
    <row r="1307" spans="1:18" s="315" customFormat="1">
      <c r="A1307" s="341"/>
      <c r="B1307" s="341"/>
      <c r="C1307" s="336" t="s">
        <v>21</v>
      </c>
      <c r="D1307" s="336" t="s">
        <v>21</v>
      </c>
      <c r="E1307" s="337">
        <v>181</v>
      </c>
      <c r="F1307" s="338">
        <v>185379.98454</v>
      </c>
      <c r="G1307" s="339">
        <v>147994.80406999998</v>
      </c>
      <c r="H1307" s="339">
        <v>333374.78860999999</v>
      </c>
      <c r="I1307" s="339">
        <v>142208.06780000002</v>
      </c>
      <c r="J1307" s="339">
        <v>16746.312740000001</v>
      </c>
      <c r="K1307" s="339">
        <v>158954.38053999998</v>
      </c>
      <c r="L1307" s="339">
        <v>24972.018960000001</v>
      </c>
      <c r="M1307" s="339">
        <v>7700.2465000000002</v>
      </c>
      <c r="N1307" s="339">
        <v>32672.265460000002</v>
      </c>
      <c r="O1307" s="339">
        <v>525001.43461</v>
      </c>
      <c r="P1307" s="339">
        <v>386004.50238000002</v>
      </c>
      <c r="Q1307" s="339">
        <v>628283.25724000006</v>
      </c>
      <c r="R1307" s="340">
        <v>1014287.75962</v>
      </c>
    </row>
    <row r="1308" spans="1:18" s="315" customFormat="1">
      <c r="A1308" s="341"/>
      <c r="B1308" s="341"/>
      <c r="C1308" s="341"/>
      <c r="D1308" s="341"/>
      <c r="E1308" s="342">
        <v>244</v>
      </c>
      <c r="F1308" s="343">
        <v>7544.1459100000002</v>
      </c>
      <c r="G1308" s="344">
        <v>2056.83446</v>
      </c>
      <c r="H1308" s="344">
        <v>9600.9803699999993</v>
      </c>
      <c r="I1308" s="344">
        <v>31839.345239999999</v>
      </c>
      <c r="J1308" s="344">
        <v>3036.6592999999998</v>
      </c>
      <c r="K1308" s="344">
        <v>34876.004540000002</v>
      </c>
      <c r="L1308" s="344">
        <v>10561.55084</v>
      </c>
      <c r="M1308" s="344">
        <v>778.62973999999997</v>
      </c>
      <c r="N1308" s="344">
        <v>11340.18058</v>
      </c>
      <c r="O1308" s="344">
        <v>55817.165489999999</v>
      </c>
      <c r="P1308" s="344">
        <v>74578.251569999993</v>
      </c>
      <c r="Q1308" s="344">
        <v>343.79912000000002</v>
      </c>
      <c r="R1308" s="345">
        <v>74922.050690000004</v>
      </c>
    </row>
    <row r="1309" spans="1:18" s="315" customFormat="1">
      <c r="A1309" s="341"/>
      <c r="B1309" s="341"/>
      <c r="C1309" s="341"/>
      <c r="D1309" s="341"/>
      <c r="E1309" s="342">
        <v>341</v>
      </c>
      <c r="F1309" s="343">
        <v>73661.388599999991</v>
      </c>
      <c r="G1309" s="344">
        <v>20520.9866</v>
      </c>
      <c r="H1309" s="344">
        <v>94182.375200000009</v>
      </c>
      <c r="I1309" s="344">
        <v>68097.069010000007</v>
      </c>
      <c r="J1309" s="344">
        <v>24895.083210000001</v>
      </c>
      <c r="K1309" s="344">
        <v>92992.152220000004</v>
      </c>
      <c r="L1309" s="344">
        <v>32155.559559999998</v>
      </c>
      <c r="M1309" s="344">
        <v>30420.179370000002</v>
      </c>
      <c r="N1309" s="344">
        <v>62575.73893</v>
      </c>
      <c r="O1309" s="344">
        <v>249750.26634999999</v>
      </c>
      <c r="P1309" s="344">
        <v>235800.75143</v>
      </c>
      <c r="Q1309" s="344">
        <v>11114.85635</v>
      </c>
      <c r="R1309" s="345">
        <v>246915.60777999999</v>
      </c>
    </row>
    <row r="1310" spans="1:18" s="315" customFormat="1">
      <c r="A1310" s="341"/>
      <c r="B1310" s="341"/>
      <c r="C1310" s="341"/>
      <c r="D1310" s="341"/>
      <c r="E1310" s="342">
        <v>416</v>
      </c>
      <c r="F1310" s="343">
        <v>25696.479019999999</v>
      </c>
      <c r="G1310" s="344">
        <v>7420.9399299999995</v>
      </c>
      <c r="H1310" s="344">
        <v>33117.418949999999</v>
      </c>
      <c r="I1310" s="344">
        <v>49243.95508</v>
      </c>
      <c r="J1310" s="344">
        <v>6691.0147500000003</v>
      </c>
      <c r="K1310" s="344">
        <v>55934.969830000002</v>
      </c>
      <c r="L1310" s="344">
        <v>10297.302029999999</v>
      </c>
      <c r="M1310" s="344">
        <v>3397.5337000000004</v>
      </c>
      <c r="N1310" s="344">
        <v>13694.835730000001</v>
      </c>
      <c r="O1310" s="344">
        <v>102747.22451</v>
      </c>
      <c r="P1310" s="344">
        <v>115146.19635</v>
      </c>
      <c r="Q1310" s="344">
        <v>6442.8476000000001</v>
      </c>
      <c r="R1310" s="345">
        <v>121589.04395000001</v>
      </c>
    </row>
    <row r="1311" spans="1:18" s="315" customFormat="1">
      <c r="A1311" s="341"/>
      <c r="B1311" s="341"/>
      <c r="C1311" s="336" t="s">
        <v>301</v>
      </c>
      <c r="D1311" s="336" t="s">
        <v>301</v>
      </c>
      <c r="E1311" s="337">
        <v>182</v>
      </c>
      <c r="F1311" s="338">
        <v>20237.483090000002</v>
      </c>
      <c r="G1311" s="339">
        <v>5022.2532000000001</v>
      </c>
      <c r="H1311" s="339">
        <v>25259.736290000001</v>
      </c>
      <c r="I1311" s="339">
        <v>59097.328959999999</v>
      </c>
      <c r="J1311" s="339">
        <v>8841.9858000000004</v>
      </c>
      <c r="K1311" s="339">
        <v>67939.314760000008</v>
      </c>
      <c r="L1311" s="339">
        <v>21015.514640000001</v>
      </c>
      <c r="M1311" s="339">
        <v>5192.1682599999995</v>
      </c>
      <c r="N1311" s="339">
        <v>26207.6829</v>
      </c>
      <c r="O1311" s="339">
        <v>119406.73395000001</v>
      </c>
      <c r="P1311" s="339">
        <v>129924.64681000001</v>
      </c>
      <c r="Q1311" s="339">
        <v>696.15816000000007</v>
      </c>
      <c r="R1311" s="340">
        <v>130620.80497</v>
      </c>
    </row>
    <row r="1312" spans="1:18" s="315" customFormat="1">
      <c r="A1312" s="341"/>
      <c r="B1312" s="341"/>
      <c r="C1312" s="336" t="s">
        <v>302</v>
      </c>
      <c r="D1312" s="336" t="s">
        <v>303</v>
      </c>
      <c r="E1312" s="337">
        <v>165</v>
      </c>
      <c r="F1312" s="338">
        <v>12680.30192</v>
      </c>
      <c r="G1312" s="339">
        <v>3749.9767000000002</v>
      </c>
      <c r="H1312" s="339">
        <v>16430.278620000001</v>
      </c>
      <c r="I1312" s="339">
        <v>34030.530740000002</v>
      </c>
      <c r="J1312" s="339">
        <v>8214.0836199999994</v>
      </c>
      <c r="K1312" s="339">
        <v>42244.61436</v>
      </c>
      <c r="L1312" s="339">
        <v>16336.939789999999</v>
      </c>
      <c r="M1312" s="339">
        <v>6143.7271700000001</v>
      </c>
      <c r="N1312" s="339">
        <v>22480.666960000002</v>
      </c>
      <c r="O1312" s="339">
        <v>81155.559939999992</v>
      </c>
      <c r="P1312" s="339">
        <v>59326.725469999998</v>
      </c>
      <c r="Q1312" s="339">
        <v>1107.6682700000001</v>
      </c>
      <c r="R1312" s="340">
        <v>60434.39374</v>
      </c>
    </row>
    <row r="1313" spans="1:18" s="315" customFormat="1">
      <c r="A1313" s="341"/>
      <c r="B1313" s="336" t="s">
        <v>22</v>
      </c>
      <c r="C1313" s="336" t="s">
        <v>22</v>
      </c>
      <c r="D1313" s="336" t="s">
        <v>22</v>
      </c>
      <c r="E1313" s="337">
        <v>155</v>
      </c>
      <c r="F1313" s="338">
        <v>36612.198420000001</v>
      </c>
      <c r="G1313" s="339">
        <v>3585.2299800000001</v>
      </c>
      <c r="H1313" s="339">
        <v>40197.428399999997</v>
      </c>
      <c r="I1313" s="339">
        <v>103665.29195</v>
      </c>
      <c r="J1313" s="339">
        <v>22816.591069999999</v>
      </c>
      <c r="K1313" s="339">
        <v>126481.88301999999</v>
      </c>
      <c r="L1313" s="339">
        <v>44017.6639</v>
      </c>
      <c r="M1313" s="339">
        <v>18444.123769999998</v>
      </c>
      <c r="N1313" s="339">
        <v>62461.787670000005</v>
      </c>
      <c r="O1313" s="339">
        <v>229141.09909</v>
      </c>
      <c r="P1313" s="339">
        <v>147117.24355000001</v>
      </c>
      <c r="Q1313" s="339">
        <v>1732.1434099999999</v>
      </c>
      <c r="R1313" s="340">
        <v>148849.38696</v>
      </c>
    </row>
    <row r="1314" spans="1:18" s="315" customFormat="1">
      <c r="A1314" s="341"/>
      <c r="B1314" s="341"/>
      <c r="C1314" s="336" t="s">
        <v>304</v>
      </c>
      <c r="D1314" s="336" t="s">
        <v>305</v>
      </c>
      <c r="E1314" s="337">
        <v>156</v>
      </c>
      <c r="F1314" s="338">
        <v>42784.004569999997</v>
      </c>
      <c r="G1314" s="339">
        <v>12072.71019</v>
      </c>
      <c r="H1314" s="339">
        <v>54856.714759999995</v>
      </c>
      <c r="I1314" s="339">
        <v>135277.35877000002</v>
      </c>
      <c r="J1314" s="339">
        <v>28337.594109999998</v>
      </c>
      <c r="K1314" s="339">
        <v>163614.95288</v>
      </c>
      <c r="L1314" s="339">
        <v>55941.22982</v>
      </c>
      <c r="M1314" s="339">
        <v>14235.8496</v>
      </c>
      <c r="N1314" s="339">
        <v>70177.079419999995</v>
      </c>
      <c r="O1314" s="339">
        <v>288648.74706000002</v>
      </c>
      <c r="P1314" s="339">
        <v>306015.18502999999</v>
      </c>
      <c r="Q1314" s="339">
        <v>2010.3316100000002</v>
      </c>
      <c r="R1314" s="340">
        <v>308025.51663999999</v>
      </c>
    </row>
    <row r="1315" spans="1:18" s="315" customFormat="1">
      <c r="A1315" s="341"/>
      <c r="B1315" s="341"/>
      <c r="C1315" s="341"/>
      <c r="D1315" s="341"/>
      <c r="E1315" s="342">
        <v>457</v>
      </c>
      <c r="F1315" s="343">
        <v>49952.901549999995</v>
      </c>
      <c r="G1315" s="344">
        <v>16047.77017</v>
      </c>
      <c r="H1315" s="344">
        <v>66000.671719999998</v>
      </c>
      <c r="I1315" s="344">
        <v>39223.745080000001</v>
      </c>
      <c r="J1315" s="344">
        <v>9915.5919900000008</v>
      </c>
      <c r="K1315" s="344">
        <v>49139.337070000001</v>
      </c>
      <c r="L1315" s="344">
        <v>14583.73957</v>
      </c>
      <c r="M1315" s="344">
        <v>37770.362200000003</v>
      </c>
      <c r="N1315" s="344">
        <v>52354.101770000001</v>
      </c>
      <c r="O1315" s="344">
        <v>167494.11056</v>
      </c>
      <c r="P1315" s="344">
        <v>96320.94872</v>
      </c>
      <c r="Q1315" s="344">
        <v>3275.9780299999998</v>
      </c>
      <c r="R1315" s="345">
        <v>99596.926749999999</v>
      </c>
    </row>
    <row r="1316" spans="1:18" s="315" customFormat="1">
      <c r="A1316" s="341"/>
      <c r="B1316" s="336" t="s">
        <v>306</v>
      </c>
      <c r="C1316" s="336" t="s">
        <v>92</v>
      </c>
      <c r="D1316" s="336" t="s">
        <v>92</v>
      </c>
      <c r="E1316" s="337">
        <v>348</v>
      </c>
      <c r="F1316" s="338">
        <v>11711.118990000001</v>
      </c>
      <c r="G1316" s="339">
        <v>1334.60671</v>
      </c>
      <c r="H1316" s="339">
        <v>13045.725699999999</v>
      </c>
      <c r="I1316" s="339">
        <v>42672.079290000001</v>
      </c>
      <c r="J1316" s="339">
        <v>1614.0735</v>
      </c>
      <c r="K1316" s="339">
        <v>44286.15279</v>
      </c>
      <c r="L1316" s="339">
        <v>4022.1167099999998</v>
      </c>
      <c r="M1316" s="339">
        <v>1850.6352899999999</v>
      </c>
      <c r="N1316" s="339">
        <v>5872.7520000000004</v>
      </c>
      <c r="O1316" s="339">
        <v>63204.630490000003</v>
      </c>
      <c r="P1316" s="339">
        <v>71666.603040000002</v>
      </c>
      <c r="Q1316" s="339">
        <v>78.73836</v>
      </c>
      <c r="R1316" s="340">
        <v>71745.341400000005</v>
      </c>
    </row>
    <row r="1317" spans="1:18" s="315" customFormat="1">
      <c r="A1317" s="341"/>
      <c r="B1317" s="341"/>
      <c r="C1317" s="336" t="s">
        <v>307</v>
      </c>
      <c r="D1317" s="336" t="s">
        <v>308</v>
      </c>
      <c r="E1317" s="337">
        <v>142</v>
      </c>
      <c r="F1317" s="338">
        <v>9757.3179199999995</v>
      </c>
      <c r="G1317" s="339">
        <v>1642.3854799999999</v>
      </c>
      <c r="H1317" s="339">
        <v>11399.7034</v>
      </c>
      <c r="I1317" s="339">
        <v>35322.072049999995</v>
      </c>
      <c r="J1317" s="339">
        <v>1633.0224499999999</v>
      </c>
      <c r="K1317" s="339">
        <v>36955.094499999999</v>
      </c>
      <c r="L1317" s="339">
        <v>12211.77324</v>
      </c>
      <c r="M1317" s="339">
        <v>3529.0045</v>
      </c>
      <c r="N1317" s="339">
        <v>15740.77774</v>
      </c>
      <c r="O1317" s="339">
        <v>64095.575640000003</v>
      </c>
      <c r="P1317" s="339">
        <v>79892.47404999999</v>
      </c>
      <c r="Q1317" s="339">
        <v>212.58329999999998</v>
      </c>
      <c r="R1317" s="340">
        <v>80105.057349999988</v>
      </c>
    </row>
    <row r="1318" spans="1:18" s="315" customFormat="1">
      <c r="A1318" s="341"/>
      <c r="B1318" s="341"/>
      <c r="C1318" s="336" t="s">
        <v>309</v>
      </c>
      <c r="D1318" s="336" t="s">
        <v>309</v>
      </c>
      <c r="E1318" s="337">
        <v>141</v>
      </c>
      <c r="F1318" s="338">
        <v>31590.185539999999</v>
      </c>
      <c r="G1318" s="339">
        <v>2923.5985000000001</v>
      </c>
      <c r="H1318" s="339">
        <v>34513.784039999999</v>
      </c>
      <c r="I1318" s="339">
        <v>72973.965559999997</v>
      </c>
      <c r="J1318" s="339">
        <v>4393.6934299999994</v>
      </c>
      <c r="K1318" s="339">
        <v>77367.658989999996</v>
      </c>
      <c r="L1318" s="339">
        <v>16385.724539999999</v>
      </c>
      <c r="M1318" s="339">
        <v>6564.7626900000005</v>
      </c>
      <c r="N1318" s="339">
        <v>22950.487229999999</v>
      </c>
      <c r="O1318" s="339">
        <v>134831.93025999999</v>
      </c>
      <c r="P1318" s="339">
        <v>148614.45455000002</v>
      </c>
      <c r="Q1318" s="339">
        <v>579.19830000000002</v>
      </c>
      <c r="R1318" s="340">
        <v>149193.65284999998</v>
      </c>
    </row>
    <row r="1319" spans="1:18" s="315" customFormat="1">
      <c r="A1319" s="341"/>
      <c r="B1319" s="341"/>
      <c r="C1319" s="336" t="s">
        <v>310</v>
      </c>
      <c r="D1319" s="336" t="s">
        <v>310</v>
      </c>
      <c r="E1319" s="337">
        <v>410</v>
      </c>
      <c r="F1319" s="338">
        <v>9714.1308399999998</v>
      </c>
      <c r="G1319" s="339">
        <v>1423.33051</v>
      </c>
      <c r="H1319" s="339">
        <v>11137.46135</v>
      </c>
      <c r="I1319" s="339">
        <v>41070.890820000001</v>
      </c>
      <c r="J1319" s="339">
        <v>2697.9921400000003</v>
      </c>
      <c r="K1319" s="339">
        <v>43768.882960000003</v>
      </c>
      <c r="L1319" s="339">
        <v>2798.5534900000002</v>
      </c>
      <c r="M1319" s="339">
        <v>1708.3766699999999</v>
      </c>
      <c r="N1319" s="339">
        <v>4506.9301599999999</v>
      </c>
      <c r="O1319" s="339">
        <v>59413.274469999997</v>
      </c>
      <c r="P1319" s="339">
        <v>97380.782180000009</v>
      </c>
      <c r="Q1319" s="339">
        <v>225.63476</v>
      </c>
      <c r="R1319" s="340">
        <v>97606.416939999996</v>
      </c>
    </row>
    <row r="1320" spans="1:18" s="315" customFormat="1">
      <c r="A1320" s="341"/>
      <c r="B1320" s="341"/>
      <c r="C1320" s="336" t="s">
        <v>306</v>
      </c>
      <c r="D1320" s="336" t="s">
        <v>312</v>
      </c>
      <c r="E1320" s="337">
        <v>143</v>
      </c>
      <c r="F1320" s="338">
        <v>98450.990709999998</v>
      </c>
      <c r="G1320" s="339">
        <v>5487.8873099999992</v>
      </c>
      <c r="H1320" s="339">
        <v>103938.87801999999</v>
      </c>
      <c r="I1320" s="339">
        <v>138046.71135</v>
      </c>
      <c r="J1320" s="339">
        <v>24941.99309</v>
      </c>
      <c r="K1320" s="339">
        <v>162988.70444</v>
      </c>
      <c r="L1320" s="339">
        <v>32448.19843</v>
      </c>
      <c r="M1320" s="339">
        <v>19504.543149999998</v>
      </c>
      <c r="N1320" s="339">
        <v>51952.741580000002</v>
      </c>
      <c r="O1320" s="339">
        <v>318880.32404000004</v>
      </c>
      <c r="P1320" s="339">
        <v>319179.77668000001</v>
      </c>
      <c r="Q1320" s="339">
        <v>5877.9556399999992</v>
      </c>
      <c r="R1320" s="340">
        <v>325057.73232000001</v>
      </c>
    </row>
    <row r="1321" spans="1:18" s="315" customFormat="1">
      <c r="A1321" s="341"/>
      <c r="B1321" s="341"/>
      <c r="C1321" s="341"/>
      <c r="D1321" s="341"/>
      <c r="E1321" s="342">
        <v>460</v>
      </c>
      <c r="F1321" s="343">
        <v>14785.13067</v>
      </c>
      <c r="G1321" s="344">
        <v>769.75330000000008</v>
      </c>
      <c r="H1321" s="344">
        <v>15554.883970000001</v>
      </c>
      <c r="I1321" s="344">
        <v>47580.394359999998</v>
      </c>
      <c r="J1321" s="344">
        <v>2108.3922499999999</v>
      </c>
      <c r="K1321" s="344">
        <v>49688.786610000003</v>
      </c>
      <c r="L1321" s="344">
        <v>11449.63105</v>
      </c>
      <c r="M1321" s="344">
        <v>3100.1345099999999</v>
      </c>
      <c r="N1321" s="344">
        <v>14549.76556</v>
      </c>
      <c r="O1321" s="344">
        <v>79793.436140000005</v>
      </c>
      <c r="P1321" s="344">
        <v>127680.42748</v>
      </c>
      <c r="Q1321" s="344">
        <v>605.64856999999995</v>
      </c>
      <c r="R1321" s="345">
        <v>128286.07605</v>
      </c>
    </row>
    <row r="1322" spans="1:18" s="315" customFormat="1">
      <c r="A1322" s="341"/>
      <c r="B1322" s="336" t="s">
        <v>24</v>
      </c>
      <c r="C1322" s="336" t="s">
        <v>24</v>
      </c>
      <c r="D1322" s="336" t="s">
        <v>24</v>
      </c>
      <c r="E1322" s="337">
        <v>154</v>
      </c>
      <c r="F1322" s="338">
        <v>74384.195779999995</v>
      </c>
      <c r="G1322" s="339">
        <v>15783.230019999999</v>
      </c>
      <c r="H1322" s="339">
        <v>90167.425799999997</v>
      </c>
      <c r="I1322" s="339">
        <v>144786.53234999999</v>
      </c>
      <c r="J1322" s="339">
        <v>46858.426789999998</v>
      </c>
      <c r="K1322" s="339">
        <v>191644.95913999999</v>
      </c>
      <c r="L1322" s="339">
        <v>90531.015920000005</v>
      </c>
      <c r="M1322" s="339">
        <v>37239.699549999998</v>
      </c>
      <c r="N1322" s="339">
        <v>127770.71547</v>
      </c>
      <c r="O1322" s="339">
        <v>409583.10041000001</v>
      </c>
      <c r="P1322" s="339">
        <v>261817.64843999999</v>
      </c>
      <c r="Q1322" s="339">
        <v>14154.854789999999</v>
      </c>
      <c r="R1322" s="340">
        <v>275972.50323000003</v>
      </c>
    </row>
    <row r="1323" spans="1:18" s="315" customFormat="1">
      <c r="A1323" s="341"/>
      <c r="B1323" s="341"/>
      <c r="C1323" s="341"/>
      <c r="D1323" s="341"/>
      <c r="E1323" s="342">
        <v>312</v>
      </c>
      <c r="F1323" s="343">
        <v>4589.2157400000006</v>
      </c>
      <c r="G1323" s="344">
        <v>849.96918999999991</v>
      </c>
      <c r="H1323" s="344">
        <v>5439.1849299999994</v>
      </c>
      <c r="I1323" s="344">
        <v>41981.726320000002</v>
      </c>
      <c r="J1323" s="344">
        <v>12969.25203</v>
      </c>
      <c r="K1323" s="344">
        <v>54950.978350000005</v>
      </c>
      <c r="L1323" s="344">
        <v>11311.70103</v>
      </c>
      <c r="M1323" s="344">
        <v>2625.3991599999999</v>
      </c>
      <c r="N1323" s="344">
        <v>13937.100189999999</v>
      </c>
      <c r="O1323" s="344">
        <v>74327.263470000005</v>
      </c>
      <c r="P1323" s="344">
        <v>88588.173190000001</v>
      </c>
      <c r="Q1323" s="344">
        <v>4646.9289000000008</v>
      </c>
      <c r="R1323" s="345">
        <v>93235.10209</v>
      </c>
    </row>
    <row r="1324" spans="1:18" s="315" customFormat="1">
      <c r="A1324" s="341"/>
      <c r="B1324" s="336" t="s">
        <v>25</v>
      </c>
      <c r="C1324" s="336" t="s">
        <v>25</v>
      </c>
      <c r="D1324" s="336" t="s">
        <v>25</v>
      </c>
      <c r="E1324" s="337">
        <v>187</v>
      </c>
      <c r="F1324" s="338">
        <v>20162.464030000003</v>
      </c>
      <c r="G1324" s="339">
        <v>2278.2319400000001</v>
      </c>
      <c r="H1324" s="339">
        <v>22440.695969999997</v>
      </c>
      <c r="I1324" s="339">
        <v>46209.19672</v>
      </c>
      <c r="J1324" s="339">
        <v>10842.75713</v>
      </c>
      <c r="K1324" s="339">
        <v>57051.953849999998</v>
      </c>
      <c r="L1324" s="339">
        <v>14791.875199999999</v>
      </c>
      <c r="M1324" s="339">
        <v>5499.9758099999999</v>
      </c>
      <c r="N1324" s="339">
        <v>20291.851010000002</v>
      </c>
      <c r="O1324" s="339">
        <v>99784.500830000004</v>
      </c>
      <c r="P1324" s="339">
        <v>96038.264599999995</v>
      </c>
      <c r="Q1324" s="339">
        <v>3331.4142599999996</v>
      </c>
      <c r="R1324" s="340">
        <v>99369.67886</v>
      </c>
    </row>
    <row r="1325" spans="1:18" s="315" customFormat="1">
      <c r="A1325" s="341"/>
      <c r="B1325" s="336" t="s">
        <v>26</v>
      </c>
      <c r="C1325" s="336" t="s">
        <v>315</v>
      </c>
      <c r="D1325" s="336" t="s">
        <v>316</v>
      </c>
      <c r="E1325" s="337">
        <v>449</v>
      </c>
      <c r="F1325" s="338">
        <v>14190.17748</v>
      </c>
      <c r="G1325" s="339">
        <v>325.48632000000003</v>
      </c>
      <c r="H1325" s="339">
        <v>14515.6638</v>
      </c>
      <c r="I1325" s="339">
        <v>34904.956890000001</v>
      </c>
      <c r="J1325" s="339">
        <v>3235.08538</v>
      </c>
      <c r="K1325" s="339">
        <v>38140.042270000005</v>
      </c>
      <c r="L1325" s="339">
        <v>5458.9441399999996</v>
      </c>
      <c r="M1325" s="339">
        <v>2764.8464300000001</v>
      </c>
      <c r="N1325" s="339">
        <v>8223.790570000001</v>
      </c>
      <c r="O1325" s="339">
        <v>60879.496639999998</v>
      </c>
      <c r="P1325" s="339">
        <v>99576.211139999999</v>
      </c>
      <c r="Q1325" s="339">
        <v>395.97838999999999</v>
      </c>
      <c r="R1325" s="340">
        <v>99972.189530000003</v>
      </c>
    </row>
    <row r="1326" spans="1:18" s="315" customFormat="1">
      <c r="A1326" s="341"/>
      <c r="B1326" s="341"/>
      <c r="C1326" s="341"/>
      <c r="D1326" s="336" t="s">
        <v>317</v>
      </c>
      <c r="E1326" s="337">
        <v>144</v>
      </c>
      <c r="F1326" s="338">
        <v>115156.69612000001</v>
      </c>
      <c r="G1326" s="339">
        <v>13636.605970000001</v>
      </c>
      <c r="H1326" s="339">
        <v>128793.30209</v>
      </c>
      <c r="I1326" s="339">
        <v>124481.59751000001</v>
      </c>
      <c r="J1326" s="339">
        <v>22142.640079999997</v>
      </c>
      <c r="K1326" s="339">
        <v>146624.23759</v>
      </c>
      <c r="L1326" s="339">
        <v>38767.496869999995</v>
      </c>
      <c r="M1326" s="339">
        <v>27564.704309999997</v>
      </c>
      <c r="N1326" s="339">
        <v>66332.201180000004</v>
      </c>
      <c r="O1326" s="339">
        <v>341749.74086000002</v>
      </c>
      <c r="P1326" s="339">
        <v>255980.93706999999</v>
      </c>
      <c r="Q1326" s="339">
        <v>4081.20433</v>
      </c>
      <c r="R1326" s="340">
        <v>260062.14139999999</v>
      </c>
    </row>
    <row r="1327" spans="1:18" s="315" customFormat="1">
      <c r="A1327" s="341"/>
      <c r="B1327" s="341"/>
      <c r="C1327" s="341"/>
      <c r="D1327" s="341"/>
      <c r="E1327" s="342">
        <v>318</v>
      </c>
      <c r="F1327" s="343">
        <v>21737.803100000001</v>
      </c>
      <c r="G1327" s="344">
        <v>2579.6879300000001</v>
      </c>
      <c r="H1327" s="344">
        <v>24317.491030000001</v>
      </c>
      <c r="I1327" s="344">
        <v>51816.934249999998</v>
      </c>
      <c r="J1327" s="344">
        <v>5323.1173499999995</v>
      </c>
      <c r="K1327" s="344">
        <v>57140.051599999999</v>
      </c>
      <c r="L1327" s="344">
        <v>8970.7949800000006</v>
      </c>
      <c r="M1327" s="344">
        <v>1200.8790100000001</v>
      </c>
      <c r="N1327" s="344">
        <v>10171.673989999999</v>
      </c>
      <c r="O1327" s="344">
        <v>91629.216620000007</v>
      </c>
      <c r="P1327" s="344">
        <v>143864.45143000002</v>
      </c>
      <c r="Q1327" s="344">
        <v>861.21696999999995</v>
      </c>
      <c r="R1327" s="345">
        <v>144725.6684</v>
      </c>
    </row>
    <row r="1328" spans="1:18" s="315" customFormat="1">
      <c r="A1328" s="336" t="s">
        <v>455</v>
      </c>
      <c r="B1328" s="336" t="s">
        <v>16</v>
      </c>
      <c r="C1328" s="336" t="s">
        <v>16</v>
      </c>
      <c r="D1328" s="336" t="s">
        <v>65</v>
      </c>
      <c r="E1328" s="337">
        <v>1</v>
      </c>
      <c r="F1328" s="338">
        <v>51588.174020000006</v>
      </c>
      <c r="G1328" s="339">
        <v>249449.11003000001</v>
      </c>
      <c r="H1328" s="339">
        <v>301037.28405000002</v>
      </c>
      <c r="I1328" s="339">
        <v>66.245519999999999</v>
      </c>
      <c r="J1328" s="339">
        <v>18906.612679999998</v>
      </c>
      <c r="K1328" s="339">
        <v>18972.858199999999</v>
      </c>
      <c r="L1328" s="339">
        <v>2829.5741600000001</v>
      </c>
      <c r="M1328" s="339">
        <v>1239784.53981</v>
      </c>
      <c r="N1328" s="339">
        <v>1242614.1139700001</v>
      </c>
      <c r="O1328" s="339">
        <v>1562624.2562200001</v>
      </c>
      <c r="P1328" s="339">
        <v>63500</v>
      </c>
      <c r="Q1328" s="339">
        <v>61042.32</v>
      </c>
      <c r="R1328" s="340">
        <v>124542.32</v>
      </c>
    </row>
    <row r="1329" spans="1:18" s="315" customFormat="1">
      <c r="A1329" s="336" t="s">
        <v>456</v>
      </c>
      <c r="B1329" s="336" t="s">
        <v>16</v>
      </c>
      <c r="C1329" s="336" t="s">
        <v>16</v>
      </c>
      <c r="D1329" s="336" t="s">
        <v>65</v>
      </c>
      <c r="E1329" s="337">
        <v>1</v>
      </c>
      <c r="F1329" s="338">
        <v>57284.287200000006</v>
      </c>
      <c r="G1329" s="339">
        <v>100633.31320999999</v>
      </c>
      <c r="H1329" s="339">
        <v>157917.60040999998</v>
      </c>
      <c r="I1329" s="339">
        <v>0</v>
      </c>
      <c r="J1329" s="339">
        <v>0</v>
      </c>
      <c r="K1329" s="339">
        <v>0</v>
      </c>
      <c r="L1329" s="339">
        <v>224104.98555000001</v>
      </c>
      <c r="M1329" s="339">
        <v>1327625.0545999999</v>
      </c>
      <c r="N1329" s="339">
        <v>1551730.04015</v>
      </c>
      <c r="O1329" s="339">
        <v>1709647.64056</v>
      </c>
      <c r="P1329" s="339">
        <v>446547.22236000001</v>
      </c>
      <c r="Q1329" s="339">
        <v>575959.62567999994</v>
      </c>
      <c r="R1329" s="340">
        <v>1022506.84804</v>
      </c>
    </row>
    <row r="1330" spans="1:18" s="315" customFormat="1">
      <c r="A1330" s="336" t="s">
        <v>457</v>
      </c>
      <c r="B1330" s="336" t="s">
        <v>3</v>
      </c>
      <c r="C1330" s="336" t="s">
        <v>201</v>
      </c>
      <c r="D1330" s="336" t="s">
        <v>201</v>
      </c>
      <c r="E1330" s="337">
        <v>269</v>
      </c>
      <c r="F1330" s="338">
        <v>0</v>
      </c>
      <c r="G1330" s="339">
        <v>0</v>
      </c>
      <c r="H1330" s="339">
        <v>0</v>
      </c>
      <c r="I1330" s="339">
        <v>544.95240999999999</v>
      </c>
      <c r="J1330" s="339">
        <v>0.59990999999999994</v>
      </c>
      <c r="K1330" s="339">
        <v>545.5523199999999</v>
      </c>
      <c r="L1330" s="339">
        <v>1695.8516299999999</v>
      </c>
      <c r="M1330" s="339">
        <v>0.13716</v>
      </c>
      <c r="N1330" s="339">
        <v>1695.9887900000001</v>
      </c>
      <c r="O1330" s="339">
        <v>2241.5411099999997</v>
      </c>
      <c r="P1330" s="339">
        <v>4091.9381400000002</v>
      </c>
      <c r="Q1330" s="339">
        <v>0</v>
      </c>
      <c r="R1330" s="340">
        <v>4091.9381400000002</v>
      </c>
    </row>
    <row r="1331" spans="1:18" s="315" customFormat="1">
      <c r="A1331" s="341"/>
      <c r="B1331" s="341"/>
      <c r="C1331" s="336" t="s">
        <v>205</v>
      </c>
      <c r="D1331" s="336" t="s">
        <v>206</v>
      </c>
      <c r="E1331" s="337">
        <v>77</v>
      </c>
      <c r="F1331" s="338">
        <v>0</v>
      </c>
      <c r="G1331" s="339">
        <v>0</v>
      </c>
      <c r="H1331" s="339">
        <v>0</v>
      </c>
      <c r="I1331" s="339">
        <v>2633.1943999999999</v>
      </c>
      <c r="J1331" s="339">
        <v>554.66531000000009</v>
      </c>
      <c r="K1331" s="339">
        <v>3187.8597100000002</v>
      </c>
      <c r="L1331" s="339">
        <v>10001.092859999999</v>
      </c>
      <c r="M1331" s="339">
        <v>653.83573000000001</v>
      </c>
      <c r="N1331" s="339">
        <v>10654.92859</v>
      </c>
      <c r="O1331" s="339">
        <v>13842.7883</v>
      </c>
      <c r="P1331" s="339">
        <v>18005.321230000001</v>
      </c>
      <c r="Q1331" s="339">
        <v>0</v>
      </c>
      <c r="R1331" s="340">
        <v>18005.321230000001</v>
      </c>
    </row>
    <row r="1332" spans="1:18" s="315" customFormat="1">
      <c r="A1332" s="341"/>
      <c r="B1332" s="336" t="s">
        <v>5</v>
      </c>
      <c r="C1332" s="336" t="s">
        <v>5</v>
      </c>
      <c r="D1332" s="336" t="s">
        <v>210</v>
      </c>
      <c r="E1332" s="337">
        <v>8</v>
      </c>
      <c r="F1332" s="338">
        <v>0</v>
      </c>
      <c r="G1332" s="339">
        <v>0</v>
      </c>
      <c r="H1332" s="339">
        <v>0</v>
      </c>
      <c r="I1332" s="339">
        <v>6864.3924699999998</v>
      </c>
      <c r="J1332" s="339">
        <v>1020.0284</v>
      </c>
      <c r="K1332" s="339">
        <v>7884.4208699999999</v>
      </c>
      <c r="L1332" s="339">
        <v>13707.373099999999</v>
      </c>
      <c r="M1332" s="339">
        <v>948.05425000000002</v>
      </c>
      <c r="N1332" s="339">
        <v>14655.42735</v>
      </c>
      <c r="O1332" s="339">
        <v>22539.84822</v>
      </c>
      <c r="P1332" s="339">
        <v>13327.413570000001</v>
      </c>
      <c r="Q1332" s="339">
        <v>0</v>
      </c>
      <c r="R1332" s="340">
        <v>13327.413570000001</v>
      </c>
    </row>
    <row r="1333" spans="1:18" s="315" customFormat="1">
      <c r="A1333" s="341"/>
      <c r="B1333" s="341"/>
      <c r="C1333" s="341"/>
      <c r="D1333" s="336" t="s">
        <v>212</v>
      </c>
      <c r="E1333" s="337">
        <v>160</v>
      </c>
      <c r="F1333" s="338">
        <v>0</v>
      </c>
      <c r="G1333" s="339">
        <v>0</v>
      </c>
      <c r="H1333" s="339">
        <v>0</v>
      </c>
      <c r="I1333" s="339">
        <v>2806.8315299999999</v>
      </c>
      <c r="J1333" s="339">
        <v>1081.94173</v>
      </c>
      <c r="K1333" s="339">
        <v>3888.7732599999999</v>
      </c>
      <c r="L1333" s="339">
        <v>8453.9297999999999</v>
      </c>
      <c r="M1333" s="339">
        <v>847.10163</v>
      </c>
      <c r="N1333" s="339">
        <v>9301.0314299999991</v>
      </c>
      <c r="O1333" s="339">
        <v>13189.804689999999</v>
      </c>
      <c r="P1333" s="339">
        <v>15459.04053</v>
      </c>
      <c r="Q1333" s="339">
        <v>0</v>
      </c>
      <c r="R1333" s="340">
        <v>15459.04053</v>
      </c>
    </row>
    <row r="1334" spans="1:18" s="315" customFormat="1">
      <c r="A1334" s="341"/>
      <c r="B1334" s="336" t="s">
        <v>7</v>
      </c>
      <c r="C1334" s="336" t="s">
        <v>7</v>
      </c>
      <c r="D1334" s="336" t="s">
        <v>7</v>
      </c>
      <c r="E1334" s="337">
        <v>10</v>
      </c>
      <c r="F1334" s="338">
        <v>0</v>
      </c>
      <c r="G1334" s="339">
        <v>0</v>
      </c>
      <c r="H1334" s="339">
        <v>0</v>
      </c>
      <c r="I1334" s="339">
        <v>2203.6785</v>
      </c>
      <c r="J1334" s="339">
        <v>45.517620000000001</v>
      </c>
      <c r="K1334" s="339">
        <v>2249.1961200000001</v>
      </c>
      <c r="L1334" s="339">
        <v>5627.4693200000002</v>
      </c>
      <c r="M1334" s="339">
        <v>214.18369000000001</v>
      </c>
      <c r="N1334" s="339">
        <v>5841.65301</v>
      </c>
      <c r="O1334" s="339">
        <v>8090.8491299999996</v>
      </c>
      <c r="P1334" s="339">
        <v>7068.6052900000004</v>
      </c>
      <c r="Q1334" s="339">
        <v>0</v>
      </c>
      <c r="R1334" s="340">
        <v>7068.6052900000004</v>
      </c>
    </row>
    <row r="1335" spans="1:18" s="315" customFormat="1">
      <c r="A1335" s="341"/>
      <c r="B1335" s="336" t="s">
        <v>8</v>
      </c>
      <c r="C1335" s="336" t="s">
        <v>226</v>
      </c>
      <c r="D1335" s="336" t="s">
        <v>96</v>
      </c>
      <c r="E1335" s="337">
        <v>92</v>
      </c>
      <c r="F1335" s="338">
        <v>0</v>
      </c>
      <c r="G1335" s="339">
        <v>0</v>
      </c>
      <c r="H1335" s="339">
        <v>0</v>
      </c>
      <c r="I1335" s="339">
        <v>1712.4181999999998</v>
      </c>
      <c r="J1335" s="339">
        <v>129.81397000000001</v>
      </c>
      <c r="K1335" s="339">
        <v>1842.23217</v>
      </c>
      <c r="L1335" s="339">
        <v>5220.7081699999999</v>
      </c>
      <c r="M1335" s="339">
        <v>79.223590000000002</v>
      </c>
      <c r="N1335" s="339">
        <v>5299.9317599999995</v>
      </c>
      <c r="O1335" s="339">
        <v>7142.1639299999997</v>
      </c>
      <c r="P1335" s="339">
        <v>6962.2835500000001</v>
      </c>
      <c r="Q1335" s="339">
        <v>0</v>
      </c>
      <c r="R1335" s="340">
        <v>6962.2835500000001</v>
      </c>
    </row>
    <row r="1336" spans="1:18" s="315" customFormat="1">
      <c r="A1336" s="341"/>
      <c r="B1336" s="336" t="s">
        <v>9</v>
      </c>
      <c r="C1336" s="336" t="s">
        <v>9</v>
      </c>
      <c r="D1336" s="336" t="s">
        <v>231</v>
      </c>
      <c r="E1336" s="337">
        <v>146</v>
      </c>
      <c r="F1336" s="338">
        <v>0</v>
      </c>
      <c r="G1336" s="339">
        <v>0</v>
      </c>
      <c r="H1336" s="339">
        <v>0</v>
      </c>
      <c r="I1336" s="339">
        <v>1942.6924899999999</v>
      </c>
      <c r="J1336" s="339">
        <v>658.37543000000005</v>
      </c>
      <c r="K1336" s="339">
        <v>2601.06792</v>
      </c>
      <c r="L1336" s="339">
        <v>3899.9085</v>
      </c>
      <c r="M1336" s="339">
        <v>499.54677000000004</v>
      </c>
      <c r="N1336" s="339">
        <v>4399.4552699999995</v>
      </c>
      <c r="O1336" s="339">
        <v>7000.5231900000008</v>
      </c>
      <c r="P1336" s="339">
        <v>9036.5619100000004</v>
      </c>
      <c r="Q1336" s="339">
        <v>0</v>
      </c>
      <c r="R1336" s="340">
        <v>9036.5619100000004</v>
      </c>
    </row>
    <row r="1337" spans="1:18" s="315" customFormat="1">
      <c r="A1337" s="341"/>
      <c r="B1337" s="336" t="s">
        <v>236</v>
      </c>
      <c r="C1337" s="336" t="s">
        <v>236</v>
      </c>
      <c r="D1337" s="336" t="s">
        <v>236</v>
      </c>
      <c r="E1337" s="337">
        <v>14</v>
      </c>
      <c r="F1337" s="338">
        <v>0</v>
      </c>
      <c r="G1337" s="339">
        <v>0</v>
      </c>
      <c r="H1337" s="339">
        <v>0</v>
      </c>
      <c r="I1337" s="339">
        <v>1902.31933</v>
      </c>
      <c r="J1337" s="339">
        <v>6.4296600000000002</v>
      </c>
      <c r="K1337" s="339">
        <v>1908.74899</v>
      </c>
      <c r="L1337" s="339">
        <v>1802.9873799999998</v>
      </c>
      <c r="M1337" s="339">
        <v>143.26926</v>
      </c>
      <c r="N1337" s="339">
        <v>1946.2566399999998</v>
      </c>
      <c r="O1337" s="339">
        <v>3855.0056300000001</v>
      </c>
      <c r="P1337" s="339">
        <v>8479.8930799999998</v>
      </c>
      <c r="Q1337" s="339">
        <v>0</v>
      </c>
      <c r="R1337" s="340">
        <v>8479.8930799999998</v>
      </c>
    </row>
    <row r="1338" spans="1:18" s="315" customFormat="1">
      <c r="A1338" s="341"/>
      <c r="B1338" s="336" t="s">
        <v>12</v>
      </c>
      <c r="C1338" s="336" t="s">
        <v>239</v>
      </c>
      <c r="D1338" s="336" t="s">
        <v>240</v>
      </c>
      <c r="E1338" s="337">
        <v>15</v>
      </c>
      <c r="F1338" s="338">
        <v>0</v>
      </c>
      <c r="G1338" s="339">
        <v>0</v>
      </c>
      <c r="H1338" s="339">
        <v>0</v>
      </c>
      <c r="I1338" s="339">
        <v>643.28253000000007</v>
      </c>
      <c r="J1338" s="339">
        <v>6.58284</v>
      </c>
      <c r="K1338" s="339">
        <v>649.86536999999998</v>
      </c>
      <c r="L1338" s="339">
        <v>667.62662</v>
      </c>
      <c r="M1338" s="339">
        <v>34.44312</v>
      </c>
      <c r="N1338" s="339">
        <v>702.06974000000002</v>
      </c>
      <c r="O1338" s="339">
        <v>1351.9351100000001</v>
      </c>
      <c r="P1338" s="339">
        <v>8445.8912300000011</v>
      </c>
      <c r="Q1338" s="339">
        <v>0</v>
      </c>
      <c r="R1338" s="340">
        <v>8445.8912300000011</v>
      </c>
    </row>
    <row r="1339" spans="1:18" s="315" customFormat="1">
      <c r="A1339" s="341"/>
      <c r="B1339" s="341"/>
      <c r="C1339" s="336" t="s">
        <v>12</v>
      </c>
      <c r="D1339" s="336" t="s">
        <v>12</v>
      </c>
      <c r="E1339" s="337">
        <v>80</v>
      </c>
      <c r="F1339" s="338">
        <v>0</v>
      </c>
      <c r="G1339" s="339">
        <v>0</v>
      </c>
      <c r="H1339" s="339">
        <v>0</v>
      </c>
      <c r="I1339" s="339">
        <v>1511.5394899999999</v>
      </c>
      <c r="J1339" s="339">
        <v>78.327669999999998</v>
      </c>
      <c r="K1339" s="339">
        <v>1589.86716</v>
      </c>
      <c r="L1339" s="339">
        <v>6060.9650599999995</v>
      </c>
      <c r="M1339" s="339">
        <v>388.28489000000002</v>
      </c>
      <c r="N1339" s="339">
        <v>6449.2499500000004</v>
      </c>
      <c r="O1339" s="339">
        <v>8039.1171100000001</v>
      </c>
      <c r="P1339" s="339">
        <v>16514.55588</v>
      </c>
      <c r="Q1339" s="339">
        <v>0</v>
      </c>
      <c r="R1339" s="340">
        <v>16514.55588</v>
      </c>
    </row>
    <row r="1340" spans="1:18" s="315" customFormat="1">
      <c r="A1340" s="341"/>
      <c r="B1340" s="341"/>
      <c r="C1340" s="336" t="s">
        <v>243</v>
      </c>
      <c r="D1340" s="336" t="s">
        <v>243</v>
      </c>
      <c r="E1340" s="337">
        <v>144</v>
      </c>
      <c r="F1340" s="338">
        <v>0</v>
      </c>
      <c r="G1340" s="339">
        <v>0</v>
      </c>
      <c r="H1340" s="339">
        <v>0</v>
      </c>
      <c r="I1340" s="339">
        <v>698.80567000000008</v>
      </c>
      <c r="J1340" s="339">
        <v>167.90326999999999</v>
      </c>
      <c r="K1340" s="339">
        <v>866.70893999999998</v>
      </c>
      <c r="L1340" s="339">
        <v>1611.2882199999999</v>
      </c>
      <c r="M1340" s="339">
        <v>248.66748999999999</v>
      </c>
      <c r="N1340" s="339">
        <v>1859.95571</v>
      </c>
      <c r="O1340" s="339">
        <v>2726.6646499999997</v>
      </c>
      <c r="P1340" s="339">
        <v>7037.1604600000001</v>
      </c>
      <c r="Q1340" s="339">
        <v>0</v>
      </c>
      <c r="R1340" s="340">
        <v>7037.1604600000001</v>
      </c>
    </row>
    <row r="1341" spans="1:18" s="315" customFormat="1">
      <c r="A1341" s="341"/>
      <c r="B1341" s="336" t="s">
        <v>244</v>
      </c>
      <c r="C1341" s="336" t="s">
        <v>247</v>
      </c>
      <c r="D1341" s="336" t="s">
        <v>248</v>
      </c>
      <c r="E1341" s="337">
        <v>276</v>
      </c>
      <c r="F1341" s="338">
        <v>0</v>
      </c>
      <c r="G1341" s="339">
        <v>0</v>
      </c>
      <c r="H1341" s="339">
        <v>0</v>
      </c>
      <c r="I1341" s="339">
        <v>472.14427000000001</v>
      </c>
      <c r="J1341" s="339">
        <v>190.1199</v>
      </c>
      <c r="K1341" s="339">
        <v>662.26417000000004</v>
      </c>
      <c r="L1341" s="339">
        <v>1754.2244699999999</v>
      </c>
      <c r="M1341" s="339">
        <v>40.816559999999996</v>
      </c>
      <c r="N1341" s="339">
        <v>1795.0410300000001</v>
      </c>
      <c r="O1341" s="339">
        <v>2457.3052000000002</v>
      </c>
      <c r="P1341" s="339">
        <v>11763.4923</v>
      </c>
      <c r="Q1341" s="339">
        <v>0</v>
      </c>
      <c r="R1341" s="340">
        <v>11763.4923</v>
      </c>
    </row>
    <row r="1342" spans="1:18" s="315" customFormat="1">
      <c r="A1342" s="341"/>
      <c r="B1342" s="336" t="s">
        <v>14</v>
      </c>
      <c r="C1342" s="336" t="s">
        <v>258</v>
      </c>
      <c r="D1342" s="336" t="s">
        <v>258</v>
      </c>
      <c r="E1342" s="337">
        <v>23</v>
      </c>
      <c r="F1342" s="338">
        <v>0</v>
      </c>
      <c r="G1342" s="339">
        <v>0</v>
      </c>
      <c r="H1342" s="339">
        <v>0</v>
      </c>
      <c r="I1342" s="339">
        <v>1518.4742900000001</v>
      </c>
      <c r="J1342" s="339">
        <v>117.46638</v>
      </c>
      <c r="K1342" s="339">
        <v>1635.94067</v>
      </c>
      <c r="L1342" s="339">
        <v>5686.3436400000001</v>
      </c>
      <c r="M1342" s="339">
        <v>52.556919999999998</v>
      </c>
      <c r="N1342" s="339">
        <v>5738.90056</v>
      </c>
      <c r="O1342" s="339">
        <v>7374.84123</v>
      </c>
      <c r="P1342" s="339">
        <v>10679.00294</v>
      </c>
      <c r="Q1342" s="339">
        <v>0</v>
      </c>
      <c r="R1342" s="340">
        <v>10679.00294</v>
      </c>
    </row>
    <row r="1343" spans="1:18" s="315" customFormat="1">
      <c r="A1343" s="341"/>
      <c r="B1343" s="341"/>
      <c r="C1343" s="341"/>
      <c r="D1343" s="341"/>
      <c r="E1343" s="342">
        <v>84</v>
      </c>
      <c r="F1343" s="343">
        <v>0</v>
      </c>
      <c r="G1343" s="344">
        <v>0</v>
      </c>
      <c r="H1343" s="344">
        <v>0</v>
      </c>
      <c r="I1343" s="344">
        <v>3740.1625299999996</v>
      </c>
      <c r="J1343" s="344">
        <v>232.1866</v>
      </c>
      <c r="K1343" s="344">
        <v>3972.3491300000001</v>
      </c>
      <c r="L1343" s="344">
        <v>11713.224759999999</v>
      </c>
      <c r="M1343" s="344">
        <v>674.84934999999996</v>
      </c>
      <c r="N1343" s="344">
        <v>12388.07411</v>
      </c>
      <c r="O1343" s="344">
        <v>16360.42324</v>
      </c>
      <c r="P1343" s="344">
        <v>21803.690629999997</v>
      </c>
      <c r="Q1343" s="344">
        <v>0</v>
      </c>
      <c r="R1343" s="345">
        <v>21803.690629999997</v>
      </c>
    </row>
    <row r="1344" spans="1:18" s="315" customFormat="1">
      <c r="A1344" s="341"/>
      <c r="B1344" s="336" t="s">
        <v>15</v>
      </c>
      <c r="C1344" s="336" t="s">
        <v>261</v>
      </c>
      <c r="D1344" s="336" t="s">
        <v>261</v>
      </c>
      <c r="E1344" s="337">
        <v>86</v>
      </c>
      <c r="F1344" s="338">
        <v>0</v>
      </c>
      <c r="G1344" s="339">
        <v>0</v>
      </c>
      <c r="H1344" s="339">
        <v>0</v>
      </c>
      <c r="I1344" s="339">
        <v>2143.1476499999999</v>
      </c>
      <c r="J1344" s="339">
        <v>124.69432</v>
      </c>
      <c r="K1344" s="339">
        <v>2267.8419700000004</v>
      </c>
      <c r="L1344" s="339">
        <v>5728.0149499999998</v>
      </c>
      <c r="M1344" s="339">
        <v>222.01633999999999</v>
      </c>
      <c r="N1344" s="339">
        <v>5950.0312899999999</v>
      </c>
      <c r="O1344" s="339">
        <v>8217.8732600000003</v>
      </c>
      <c r="P1344" s="339">
        <v>23559.276809999999</v>
      </c>
      <c r="Q1344" s="339">
        <v>0</v>
      </c>
      <c r="R1344" s="340">
        <v>23559.276809999999</v>
      </c>
    </row>
    <row r="1345" spans="1:18" s="315" customFormat="1">
      <c r="A1345" s="341"/>
      <c r="B1345" s="341"/>
      <c r="C1345" s="341"/>
      <c r="D1345" s="336" t="s">
        <v>262</v>
      </c>
      <c r="E1345" s="337">
        <v>29</v>
      </c>
      <c r="F1345" s="338">
        <v>0</v>
      </c>
      <c r="G1345" s="339">
        <v>0</v>
      </c>
      <c r="H1345" s="339">
        <v>0</v>
      </c>
      <c r="I1345" s="339">
        <v>239.78570000000002</v>
      </c>
      <c r="J1345" s="339">
        <v>0.48522999999999999</v>
      </c>
      <c r="K1345" s="339">
        <v>240.27092999999999</v>
      </c>
      <c r="L1345" s="339">
        <v>396.71979999999996</v>
      </c>
      <c r="M1345" s="339">
        <v>2.0449999999999999E-2</v>
      </c>
      <c r="N1345" s="339">
        <v>396.74025</v>
      </c>
      <c r="O1345" s="339">
        <v>637.01118000000008</v>
      </c>
      <c r="P1345" s="339">
        <v>9852.606240000001</v>
      </c>
      <c r="Q1345" s="339">
        <v>0</v>
      </c>
      <c r="R1345" s="340">
        <v>9852.606240000001</v>
      </c>
    </row>
    <row r="1346" spans="1:18" s="315" customFormat="1">
      <c r="A1346" s="341"/>
      <c r="B1346" s="336" t="s">
        <v>16</v>
      </c>
      <c r="C1346" s="336" t="s">
        <v>264</v>
      </c>
      <c r="D1346" s="336" t="s">
        <v>267</v>
      </c>
      <c r="E1346" s="337">
        <v>93</v>
      </c>
      <c r="F1346" s="338">
        <v>0</v>
      </c>
      <c r="G1346" s="339">
        <v>0</v>
      </c>
      <c r="H1346" s="339">
        <v>0</v>
      </c>
      <c r="I1346" s="339">
        <v>1420.7746399999999</v>
      </c>
      <c r="J1346" s="339">
        <v>9.3953299999999995</v>
      </c>
      <c r="K1346" s="339">
        <v>1430.1699699999999</v>
      </c>
      <c r="L1346" s="339">
        <v>1307.1845900000001</v>
      </c>
      <c r="M1346" s="339">
        <v>74.878990000000002</v>
      </c>
      <c r="N1346" s="339">
        <v>1382.06358</v>
      </c>
      <c r="O1346" s="339">
        <v>2812.2335499999999</v>
      </c>
      <c r="P1346" s="339">
        <v>7504.8064899999999</v>
      </c>
      <c r="Q1346" s="339">
        <v>0</v>
      </c>
      <c r="R1346" s="340">
        <v>7504.8064899999999</v>
      </c>
    </row>
    <row r="1347" spans="1:18" s="315" customFormat="1">
      <c r="A1347" s="341"/>
      <c r="B1347" s="341"/>
      <c r="C1347" s="336" t="s">
        <v>269</v>
      </c>
      <c r="D1347" s="336" t="s">
        <v>269</v>
      </c>
      <c r="E1347" s="337">
        <v>95</v>
      </c>
      <c r="F1347" s="338">
        <v>0</v>
      </c>
      <c r="G1347" s="339">
        <v>0</v>
      </c>
      <c r="H1347" s="339">
        <v>0</v>
      </c>
      <c r="I1347" s="339">
        <v>943.25934999999993</v>
      </c>
      <c r="J1347" s="339">
        <v>15.912409999999999</v>
      </c>
      <c r="K1347" s="339">
        <v>959.17176000000006</v>
      </c>
      <c r="L1347" s="339">
        <v>2829.8917299999998</v>
      </c>
      <c r="M1347" s="339">
        <v>45.912800000000004</v>
      </c>
      <c r="N1347" s="339">
        <v>2875.8045299999999</v>
      </c>
      <c r="O1347" s="339">
        <v>3834.9762900000001</v>
      </c>
      <c r="P1347" s="339">
        <v>5959.9397600000002</v>
      </c>
      <c r="Q1347" s="339">
        <v>0</v>
      </c>
      <c r="R1347" s="340">
        <v>5959.9397600000002</v>
      </c>
    </row>
    <row r="1348" spans="1:18" s="315" customFormat="1">
      <c r="A1348" s="341"/>
      <c r="B1348" s="341"/>
      <c r="C1348" s="336" t="s">
        <v>271</v>
      </c>
      <c r="D1348" s="336" t="s">
        <v>272</v>
      </c>
      <c r="E1348" s="337">
        <v>94</v>
      </c>
      <c r="F1348" s="338">
        <v>0</v>
      </c>
      <c r="G1348" s="339">
        <v>0</v>
      </c>
      <c r="H1348" s="339">
        <v>0</v>
      </c>
      <c r="I1348" s="339">
        <v>2071.4006799999997</v>
      </c>
      <c r="J1348" s="339">
        <v>159.07507999999999</v>
      </c>
      <c r="K1348" s="339">
        <v>2230.4757599999998</v>
      </c>
      <c r="L1348" s="339">
        <v>7366.8276799999994</v>
      </c>
      <c r="M1348" s="339">
        <v>312.28915000000001</v>
      </c>
      <c r="N1348" s="339">
        <v>7679.1168299999999</v>
      </c>
      <c r="O1348" s="339">
        <v>9909.5925900000002</v>
      </c>
      <c r="P1348" s="339">
        <v>9500.3647200000014</v>
      </c>
      <c r="Q1348" s="339">
        <v>0</v>
      </c>
      <c r="R1348" s="340">
        <v>9500.3647200000014</v>
      </c>
    </row>
    <row r="1349" spans="1:18" s="315" customFormat="1">
      <c r="A1349" s="341"/>
      <c r="B1349" s="341"/>
      <c r="C1349" s="336" t="s">
        <v>16</v>
      </c>
      <c r="D1349" s="336" t="s">
        <v>273</v>
      </c>
      <c r="E1349" s="337">
        <v>96</v>
      </c>
      <c r="F1349" s="338">
        <v>0</v>
      </c>
      <c r="G1349" s="339">
        <v>0</v>
      </c>
      <c r="H1349" s="339">
        <v>0</v>
      </c>
      <c r="I1349" s="339">
        <v>2319.3034300000004</v>
      </c>
      <c r="J1349" s="339">
        <v>56.213480000000004</v>
      </c>
      <c r="K1349" s="339">
        <v>2375.5169100000003</v>
      </c>
      <c r="L1349" s="339">
        <v>8100.3876100000007</v>
      </c>
      <c r="M1349" s="339">
        <v>1112.5046299999999</v>
      </c>
      <c r="N1349" s="339">
        <v>9212.892240000001</v>
      </c>
      <c r="O1349" s="339">
        <v>11588.409149999999</v>
      </c>
      <c r="P1349" s="339">
        <v>10793.675279999999</v>
      </c>
      <c r="Q1349" s="339">
        <v>0</v>
      </c>
      <c r="R1349" s="340">
        <v>10793.675279999999</v>
      </c>
    </row>
    <row r="1350" spans="1:18" s="315" customFormat="1">
      <c r="A1350" s="341"/>
      <c r="B1350" s="341"/>
      <c r="C1350" s="341"/>
      <c r="D1350" s="336" t="s">
        <v>75</v>
      </c>
      <c r="E1350" s="337">
        <v>101</v>
      </c>
      <c r="F1350" s="338">
        <v>0</v>
      </c>
      <c r="G1350" s="339">
        <v>0</v>
      </c>
      <c r="H1350" s="339">
        <v>0</v>
      </c>
      <c r="I1350" s="339">
        <v>2841.1241600000003</v>
      </c>
      <c r="J1350" s="339">
        <v>429.96485999999999</v>
      </c>
      <c r="K1350" s="339">
        <v>3271.0890199999999</v>
      </c>
      <c r="L1350" s="339">
        <v>12508.571759999999</v>
      </c>
      <c r="M1350" s="339">
        <v>712.62979000000007</v>
      </c>
      <c r="N1350" s="339">
        <v>13221.201550000002</v>
      </c>
      <c r="O1350" s="339">
        <v>16492.290570000001</v>
      </c>
      <c r="P1350" s="339">
        <v>11255.14739</v>
      </c>
      <c r="Q1350" s="339">
        <v>0</v>
      </c>
      <c r="R1350" s="340">
        <v>11255.14739</v>
      </c>
    </row>
    <row r="1351" spans="1:18" s="315" customFormat="1">
      <c r="A1351" s="341"/>
      <c r="B1351" s="341"/>
      <c r="C1351" s="341"/>
      <c r="D1351" s="336" t="s">
        <v>274</v>
      </c>
      <c r="E1351" s="337">
        <v>41</v>
      </c>
      <c r="F1351" s="338">
        <v>0</v>
      </c>
      <c r="G1351" s="339">
        <v>0</v>
      </c>
      <c r="H1351" s="339">
        <v>0</v>
      </c>
      <c r="I1351" s="339">
        <v>25584.730370000001</v>
      </c>
      <c r="J1351" s="339">
        <v>3637.5046699999998</v>
      </c>
      <c r="K1351" s="339">
        <v>29222.23504</v>
      </c>
      <c r="L1351" s="339">
        <v>77778.227549999996</v>
      </c>
      <c r="M1351" s="339">
        <v>5242.6892900000003</v>
      </c>
      <c r="N1351" s="339">
        <v>83020.916840000005</v>
      </c>
      <c r="O1351" s="339">
        <v>112243.15187999999</v>
      </c>
      <c r="P1351" s="339">
        <v>17148.432089999998</v>
      </c>
      <c r="Q1351" s="339">
        <v>0</v>
      </c>
      <c r="R1351" s="340">
        <v>17148.432089999998</v>
      </c>
    </row>
    <row r="1352" spans="1:18" s="315" customFormat="1">
      <c r="A1352" s="341"/>
      <c r="B1352" s="341"/>
      <c r="C1352" s="341"/>
      <c r="D1352" s="336" t="s">
        <v>16</v>
      </c>
      <c r="E1352" s="337">
        <v>44</v>
      </c>
      <c r="F1352" s="338">
        <v>0</v>
      </c>
      <c r="G1352" s="339">
        <v>0</v>
      </c>
      <c r="H1352" s="339">
        <v>0</v>
      </c>
      <c r="I1352" s="339">
        <v>8936.4854299999988</v>
      </c>
      <c r="J1352" s="339">
        <v>1981.33889</v>
      </c>
      <c r="K1352" s="339">
        <v>10917.82432</v>
      </c>
      <c r="L1352" s="339">
        <v>38550.95837</v>
      </c>
      <c r="M1352" s="339">
        <v>2262.8021200000003</v>
      </c>
      <c r="N1352" s="339">
        <v>40813.760490000001</v>
      </c>
      <c r="O1352" s="339">
        <v>51731.58481</v>
      </c>
      <c r="P1352" s="339">
        <v>13996.989390000001</v>
      </c>
      <c r="Q1352" s="339">
        <v>0</v>
      </c>
      <c r="R1352" s="340">
        <v>13996.989390000001</v>
      </c>
    </row>
    <row r="1353" spans="1:18" s="315" customFormat="1">
      <c r="A1353" s="341"/>
      <c r="B1353" s="341"/>
      <c r="C1353" s="341"/>
      <c r="D1353" s="336" t="s">
        <v>60</v>
      </c>
      <c r="E1353" s="337">
        <v>104</v>
      </c>
      <c r="F1353" s="338">
        <v>0</v>
      </c>
      <c r="G1353" s="339">
        <v>0</v>
      </c>
      <c r="H1353" s="339">
        <v>0</v>
      </c>
      <c r="I1353" s="339">
        <v>12337.03435</v>
      </c>
      <c r="J1353" s="339">
        <v>2111.7531600000002</v>
      </c>
      <c r="K1353" s="339">
        <v>14448.78751</v>
      </c>
      <c r="L1353" s="339">
        <v>37891.760390000003</v>
      </c>
      <c r="M1353" s="339">
        <v>2813.3105299999997</v>
      </c>
      <c r="N1353" s="339">
        <v>40705.070919999998</v>
      </c>
      <c r="O1353" s="339">
        <v>55153.85843</v>
      </c>
      <c r="P1353" s="339">
        <v>17961.057690000001</v>
      </c>
      <c r="Q1353" s="339">
        <v>0</v>
      </c>
      <c r="R1353" s="340">
        <v>17961.057690000001</v>
      </c>
    </row>
    <row r="1354" spans="1:18" s="315" customFormat="1">
      <c r="A1354" s="341"/>
      <c r="B1354" s="341"/>
      <c r="C1354" s="341"/>
      <c r="D1354" s="336" t="s">
        <v>62</v>
      </c>
      <c r="E1354" s="337">
        <v>245</v>
      </c>
      <c r="F1354" s="338">
        <v>8.2106700000000004</v>
      </c>
      <c r="G1354" s="339">
        <v>35.4283</v>
      </c>
      <c r="H1354" s="339">
        <v>43.63897</v>
      </c>
      <c r="I1354" s="339">
        <v>33250.128100000002</v>
      </c>
      <c r="J1354" s="339">
        <v>15424.93316</v>
      </c>
      <c r="K1354" s="339">
        <v>48675.061259999995</v>
      </c>
      <c r="L1354" s="339">
        <v>126889.94394</v>
      </c>
      <c r="M1354" s="339">
        <v>10932.962009999999</v>
      </c>
      <c r="N1354" s="339">
        <v>137822.90594999999</v>
      </c>
      <c r="O1354" s="339">
        <v>186541.60618</v>
      </c>
      <c r="P1354" s="339">
        <v>21788.507679999999</v>
      </c>
      <c r="Q1354" s="339">
        <v>0</v>
      </c>
      <c r="R1354" s="340">
        <v>21788.507679999999</v>
      </c>
    </row>
    <row r="1355" spans="1:18" s="315" customFormat="1">
      <c r="A1355" s="341"/>
      <c r="B1355" s="341"/>
      <c r="C1355" s="341"/>
      <c r="D1355" s="336" t="s">
        <v>84</v>
      </c>
      <c r="E1355" s="337">
        <v>51</v>
      </c>
      <c r="F1355" s="338">
        <v>0</v>
      </c>
      <c r="G1355" s="339">
        <v>0</v>
      </c>
      <c r="H1355" s="339">
        <v>0</v>
      </c>
      <c r="I1355" s="339">
        <v>2347.5084999999999</v>
      </c>
      <c r="J1355" s="339">
        <v>110.61715</v>
      </c>
      <c r="K1355" s="339">
        <v>2458.12565</v>
      </c>
      <c r="L1355" s="339">
        <v>8154.0277400000004</v>
      </c>
      <c r="M1355" s="339">
        <v>246.01016000000001</v>
      </c>
      <c r="N1355" s="339">
        <v>8400.0379000000012</v>
      </c>
      <c r="O1355" s="339">
        <v>10858.163550000001</v>
      </c>
      <c r="P1355" s="339">
        <v>7908.7493600000007</v>
      </c>
      <c r="Q1355" s="339">
        <v>0</v>
      </c>
      <c r="R1355" s="340">
        <v>7908.7493600000007</v>
      </c>
    </row>
    <row r="1356" spans="1:18" s="315" customFormat="1">
      <c r="A1356" s="341"/>
      <c r="B1356" s="341"/>
      <c r="C1356" s="341"/>
      <c r="D1356" s="336" t="s">
        <v>66</v>
      </c>
      <c r="E1356" s="337">
        <v>108</v>
      </c>
      <c r="F1356" s="338">
        <v>0</v>
      </c>
      <c r="G1356" s="339">
        <v>0</v>
      </c>
      <c r="H1356" s="339">
        <v>0</v>
      </c>
      <c r="I1356" s="339">
        <v>8494.8683000000001</v>
      </c>
      <c r="J1356" s="339">
        <v>794.50301000000002</v>
      </c>
      <c r="K1356" s="339">
        <v>9289.3713100000004</v>
      </c>
      <c r="L1356" s="339">
        <v>24352.03961</v>
      </c>
      <c r="M1356" s="339">
        <v>1437.1160300000001</v>
      </c>
      <c r="N1356" s="339">
        <v>25789.155640000001</v>
      </c>
      <c r="O1356" s="339">
        <v>35078.526949999999</v>
      </c>
      <c r="P1356" s="339">
        <v>15700.732300000001</v>
      </c>
      <c r="Q1356" s="339">
        <v>0</v>
      </c>
      <c r="R1356" s="340">
        <v>15700.732300000001</v>
      </c>
    </row>
    <row r="1357" spans="1:18" s="315" customFormat="1">
      <c r="A1357" s="341"/>
      <c r="B1357" s="341"/>
      <c r="C1357" s="341"/>
      <c r="D1357" s="336" t="s">
        <v>86</v>
      </c>
      <c r="E1357" s="337">
        <v>185</v>
      </c>
      <c r="F1357" s="338">
        <v>0</v>
      </c>
      <c r="G1357" s="339">
        <v>0</v>
      </c>
      <c r="H1357" s="339">
        <v>0</v>
      </c>
      <c r="I1357" s="339">
        <v>6647.2357899999997</v>
      </c>
      <c r="J1357" s="339">
        <v>1076.77656</v>
      </c>
      <c r="K1357" s="339">
        <v>7724.01235</v>
      </c>
      <c r="L1357" s="339">
        <v>21251.03386</v>
      </c>
      <c r="M1357" s="339">
        <v>2141.8643500000003</v>
      </c>
      <c r="N1357" s="339">
        <v>23392.898209999999</v>
      </c>
      <c r="O1357" s="339">
        <v>31116.91056</v>
      </c>
      <c r="P1357" s="339">
        <v>10529.115519999999</v>
      </c>
      <c r="Q1357" s="339">
        <v>0</v>
      </c>
      <c r="R1357" s="340">
        <v>10529.115519999999</v>
      </c>
    </row>
    <row r="1358" spans="1:18" s="315" customFormat="1">
      <c r="A1358" s="341"/>
      <c r="B1358" s="341"/>
      <c r="C1358" s="341"/>
      <c r="D1358" s="336" t="s">
        <v>278</v>
      </c>
      <c r="E1358" s="337">
        <v>58</v>
      </c>
      <c r="F1358" s="338">
        <v>0</v>
      </c>
      <c r="G1358" s="339">
        <v>0</v>
      </c>
      <c r="H1358" s="339">
        <v>0</v>
      </c>
      <c r="I1358" s="339">
        <v>3519.5114199999998</v>
      </c>
      <c r="J1358" s="339">
        <v>733.41453000000001</v>
      </c>
      <c r="K1358" s="339">
        <v>4252.9259499999998</v>
      </c>
      <c r="L1358" s="339">
        <v>12901.41115</v>
      </c>
      <c r="M1358" s="339">
        <v>704.79471999999998</v>
      </c>
      <c r="N1358" s="339">
        <v>13606.20587</v>
      </c>
      <c r="O1358" s="339">
        <v>17859.131819999999</v>
      </c>
      <c r="P1358" s="339">
        <v>9522.5679</v>
      </c>
      <c r="Q1358" s="339">
        <v>0</v>
      </c>
      <c r="R1358" s="340">
        <v>9522.5679</v>
      </c>
    </row>
    <row r="1359" spans="1:18" s="315" customFormat="1">
      <c r="A1359" s="341"/>
      <c r="B1359" s="341"/>
      <c r="C1359" s="341"/>
      <c r="D1359" s="336" t="s">
        <v>70</v>
      </c>
      <c r="E1359" s="337">
        <v>112</v>
      </c>
      <c r="F1359" s="338">
        <v>0</v>
      </c>
      <c r="G1359" s="339">
        <v>0</v>
      </c>
      <c r="H1359" s="339">
        <v>0</v>
      </c>
      <c r="I1359" s="339">
        <v>11866.975630000001</v>
      </c>
      <c r="J1359" s="339">
        <v>1801.70354</v>
      </c>
      <c r="K1359" s="339">
        <v>13668.679169999999</v>
      </c>
      <c r="L1359" s="339">
        <v>43686.220340000007</v>
      </c>
      <c r="M1359" s="339">
        <v>3663.2626399999999</v>
      </c>
      <c r="N1359" s="339">
        <v>47349.482979999993</v>
      </c>
      <c r="O1359" s="339">
        <v>61018.162149999996</v>
      </c>
      <c r="P1359" s="339">
        <v>20675.660079999998</v>
      </c>
      <c r="Q1359" s="339">
        <v>0</v>
      </c>
      <c r="R1359" s="340">
        <v>20675.660079999998</v>
      </c>
    </row>
    <row r="1360" spans="1:18" s="315" customFormat="1">
      <c r="A1360" s="341"/>
      <c r="B1360" s="341"/>
      <c r="C1360" s="341"/>
      <c r="D1360" s="336" t="s">
        <v>85</v>
      </c>
      <c r="E1360" s="337">
        <v>186</v>
      </c>
      <c r="F1360" s="338">
        <v>0</v>
      </c>
      <c r="G1360" s="339">
        <v>0</v>
      </c>
      <c r="H1360" s="339">
        <v>0</v>
      </c>
      <c r="I1360" s="339">
        <v>5272.5775999999996</v>
      </c>
      <c r="J1360" s="339">
        <v>628.74297999999999</v>
      </c>
      <c r="K1360" s="339">
        <v>5901.3205800000005</v>
      </c>
      <c r="L1360" s="339">
        <v>19061.763149999999</v>
      </c>
      <c r="M1360" s="339">
        <v>1201.3718200000001</v>
      </c>
      <c r="N1360" s="339">
        <v>20263.134969999999</v>
      </c>
      <c r="O1360" s="339">
        <v>26164.455550000002</v>
      </c>
      <c r="P1360" s="339">
        <v>9790.8758400000006</v>
      </c>
      <c r="Q1360" s="339">
        <v>0</v>
      </c>
      <c r="R1360" s="340">
        <v>9790.8758400000006</v>
      </c>
    </row>
    <row r="1361" spans="1:18" s="315" customFormat="1">
      <c r="A1361" s="341"/>
      <c r="B1361" s="341"/>
      <c r="C1361" s="341"/>
      <c r="D1361" s="336" t="s">
        <v>71</v>
      </c>
      <c r="E1361" s="337">
        <v>1</v>
      </c>
      <c r="F1361" s="338">
        <v>100381.46503000001</v>
      </c>
      <c r="G1361" s="339">
        <v>90329.663069999995</v>
      </c>
      <c r="H1361" s="339">
        <v>190711.1281</v>
      </c>
      <c r="I1361" s="339">
        <v>174973.50889</v>
      </c>
      <c r="J1361" s="339">
        <v>33270.530169999998</v>
      </c>
      <c r="K1361" s="339">
        <v>208244.03906000001</v>
      </c>
      <c r="L1361" s="339">
        <v>62273.133139999998</v>
      </c>
      <c r="M1361" s="339">
        <v>23624.264170000002</v>
      </c>
      <c r="N1361" s="339">
        <v>85897.39731</v>
      </c>
      <c r="O1361" s="339">
        <v>484852.56447000004</v>
      </c>
      <c r="P1361" s="339">
        <v>499603.87679000001</v>
      </c>
      <c r="Q1361" s="339">
        <v>66609.105299999996</v>
      </c>
      <c r="R1361" s="340">
        <v>566212.98209000006</v>
      </c>
    </row>
    <row r="1362" spans="1:18" s="315" customFormat="1">
      <c r="A1362" s="341"/>
      <c r="B1362" s="341"/>
      <c r="C1362" s="341"/>
      <c r="D1362" s="336" t="s">
        <v>88</v>
      </c>
      <c r="E1362" s="337">
        <v>258</v>
      </c>
      <c r="F1362" s="338">
        <v>0</v>
      </c>
      <c r="G1362" s="339">
        <v>0</v>
      </c>
      <c r="H1362" s="339">
        <v>0</v>
      </c>
      <c r="I1362" s="339">
        <v>3449.0027099999998</v>
      </c>
      <c r="J1362" s="339">
        <v>106.21306</v>
      </c>
      <c r="K1362" s="339">
        <v>3555.2157699999998</v>
      </c>
      <c r="L1362" s="339">
        <v>14102.647349999999</v>
      </c>
      <c r="M1362" s="339">
        <v>686.14828</v>
      </c>
      <c r="N1362" s="339">
        <v>14788.795630000001</v>
      </c>
      <c r="O1362" s="339">
        <v>18344.011399999999</v>
      </c>
      <c r="P1362" s="339">
        <v>10645.421769999999</v>
      </c>
      <c r="Q1362" s="339">
        <v>0</v>
      </c>
      <c r="R1362" s="340">
        <v>10645.421769999999</v>
      </c>
    </row>
    <row r="1363" spans="1:18" s="315" customFormat="1">
      <c r="A1363" s="341"/>
      <c r="B1363" s="341"/>
      <c r="C1363" s="341"/>
      <c r="D1363" s="336" t="s">
        <v>279</v>
      </c>
      <c r="E1363" s="337">
        <v>116</v>
      </c>
      <c r="F1363" s="338">
        <v>0</v>
      </c>
      <c r="G1363" s="339">
        <v>0</v>
      </c>
      <c r="H1363" s="339">
        <v>0</v>
      </c>
      <c r="I1363" s="339">
        <v>4455.8472999999994</v>
      </c>
      <c r="J1363" s="339">
        <v>383.77333000000004</v>
      </c>
      <c r="K1363" s="339">
        <v>4839.6206299999994</v>
      </c>
      <c r="L1363" s="339">
        <v>16438.796999999999</v>
      </c>
      <c r="M1363" s="339">
        <v>1081.1788300000001</v>
      </c>
      <c r="N1363" s="339">
        <v>17519.975829999999</v>
      </c>
      <c r="O1363" s="339">
        <v>22359.596460000001</v>
      </c>
      <c r="P1363" s="339">
        <v>8201.5938200000001</v>
      </c>
      <c r="Q1363" s="339">
        <v>0</v>
      </c>
      <c r="R1363" s="340">
        <v>8201.5938200000001</v>
      </c>
    </row>
    <row r="1364" spans="1:18" s="315" customFormat="1">
      <c r="A1364" s="341"/>
      <c r="B1364" s="336" t="s">
        <v>17</v>
      </c>
      <c r="C1364" s="336" t="s">
        <v>285</v>
      </c>
      <c r="D1364" s="336" t="s">
        <v>286</v>
      </c>
      <c r="E1364" s="337">
        <v>149</v>
      </c>
      <c r="F1364" s="338">
        <v>0</v>
      </c>
      <c r="G1364" s="339">
        <v>0</v>
      </c>
      <c r="H1364" s="339">
        <v>0</v>
      </c>
      <c r="I1364" s="339">
        <v>428.36306999999999</v>
      </c>
      <c r="J1364" s="339">
        <v>2.8744800000000001</v>
      </c>
      <c r="K1364" s="339">
        <v>431.23755</v>
      </c>
      <c r="L1364" s="339">
        <v>423.29220000000004</v>
      </c>
      <c r="M1364" s="339">
        <v>0.37691000000000002</v>
      </c>
      <c r="N1364" s="339">
        <v>423.66910999999999</v>
      </c>
      <c r="O1364" s="339">
        <v>854.90665999999999</v>
      </c>
      <c r="P1364" s="339">
        <v>20050.34403</v>
      </c>
      <c r="Q1364" s="339">
        <v>0</v>
      </c>
      <c r="R1364" s="340">
        <v>20050.34403</v>
      </c>
    </row>
    <row r="1365" spans="1:18" s="315" customFormat="1">
      <c r="A1365" s="341"/>
      <c r="B1365" s="336" t="s">
        <v>21</v>
      </c>
      <c r="C1365" s="336" t="s">
        <v>21</v>
      </c>
      <c r="D1365" s="336" t="s">
        <v>298</v>
      </c>
      <c r="E1365" s="337">
        <v>125</v>
      </c>
      <c r="F1365" s="338">
        <v>0</v>
      </c>
      <c r="G1365" s="339">
        <v>0</v>
      </c>
      <c r="H1365" s="339">
        <v>0</v>
      </c>
      <c r="I1365" s="339">
        <v>900.13400000000001</v>
      </c>
      <c r="J1365" s="339">
        <v>66.289760000000001</v>
      </c>
      <c r="K1365" s="339">
        <v>966.42376000000002</v>
      </c>
      <c r="L1365" s="339">
        <v>2866.8301699999997</v>
      </c>
      <c r="M1365" s="339">
        <v>140.94586999999999</v>
      </c>
      <c r="N1365" s="339">
        <v>3007.7760400000002</v>
      </c>
      <c r="O1365" s="339">
        <v>3974.1997999999999</v>
      </c>
      <c r="P1365" s="339">
        <v>22571.391530000001</v>
      </c>
      <c r="Q1365" s="339">
        <v>0</v>
      </c>
      <c r="R1365" s="340">
        <v>22571.391530000001</v>
      </c>
    </row>
    <row r="1366" spans="1:18" s="315" customFormat="1">
      <c r="A1366" s="341"/>
      <c r="B1366" s="341"/>
      <c r="C1366" s="336" t="s">
        <v>301</v>
      </c>
      <c r="D1366" s="336" t="s">
        <v>301</v>
      </c>
      <c r="E1366" s="337">
        <v>120</v>
      </c>
      <c r="F1366" s="338">
        <v>0</v>
      </c>
      <c r="G1366" s="339">
        <v>0</v>
      </c>
      <c r="H1366" s="339">
        <v>0</v>
      </c>
      <c r="I1366" s="339">
        <v>370.72179999999997</v>
      </c>
      <c r="J1366" s="339">
        <v>0.12393000000000001</v>
      </c>
      <c r="K1366" s="339">
        <v>370.84573</v>
      </c>
      <c r="L1366" s="339">
        <v>562.6416999999999</v>
      </c>
      <c r="M1366" s="339">
        <v>5.552E-2</v>
      </c>
      <c r="N1366" s="339">
        <v>562.69722000000002</v>
      </c>
      <c r="O1366" s="339">
        <v>933.54294999999991</v>
      </c>
      <c r="P1366" s="339">
        <v>11576.381310000001</v>
      </c>
      <c r="Q1366" s="339">
        <v>0</v>
      </c>
      <c r="R1366" s="340">
        <v>11576.381310000001</v>
      </c>
    </row>
    <row r="1367" spans="1:18" s="315" customFormat="1">
      <c r="A1367" s="341"/>
      <c r="B1367" s="336" t="s">
        <v>22</v>
      </c>
      <c r="C1367" s="336" t="s">
        <v>304</v>
      </c>
      <c r="D1367" s="336" t="s">
        <v>305</v>
      </c>
      <c r="E1367" s="337">
        <v>71</v>
      </c>
      <c r="F1367" s="338">
        <v>0</v>
      </c>
      <c r="G1367" s="339">
        <v>0</v>
      </c>
      <c r="H1367" s="339">
        <v>0</v>
      </c>
      <c r="I1367" s="339">
        <v>1337.9445900000001</v>
      </c>
      <c r="J1367" s="339">
        <v>6.4883999999999995</v>
      </c>
      <c r="K1367" s="339">
        <v>1344.43299</v>
      </c>
      <c r="L1367" s="339">
        <v>1250.23146</v>
      </c>
      <c r="M1367" s="339">
        <v>103.90016</v>
      </c>
      <c r="N1367" s="339">
        <v>1354.1316200000001</v>
      </c>
      <c r="O1367" s="339">
        <v>2698.5646099999999</v>
      </c>
      <c r="P1367" s="339">
        <v>8243.5045100000007</v>
      </c>
      <c r="Q1367" s="339">
        <v>0</v>
      </c>
      <c r="R1367" s="340">
        <v>8243.5045100000007</v>
      </c>
    </row>
    <row r="1368" spans="1:18" s="315" customFormat="1">
      <c r="A1368" s="341"/>
      <c r="B1368" s="336" t="s">
        <v>306</v>
      </c>
      <c r="C1368" s="336" t="s">
        <v>306</v>
      </c>
      <c r="D1368" s="336" t="s">
        <v>312</v>
      </c>
      <c r="E1368" s="337">
        <v>148</v>
      </c>
      <c r="F1368" s="338">
        <v>0</v>
      </c>
      <c r="G1368" s="339">
        <v>0</v>
      </c>
      <c r="H1368" s="339">
        <v>0</v>
      </c>
      <c r="I1368" s="339">
        <v>323.63489000000004</v>
      </c>
      <c r="J1368" s="339">
        <v>30.164259999999999</v>
      </c>
      <c r="K1368" s="339">
        <v>353.79915</v>
      </c>
      <c r="L1368" s="339">
        <v>902.98043000000007</v>
      </c>
      <c r="M1368" s="339">
        <v>191.184</v>
      </c>
      <c r="N1368" s="339">
        <v>1094.16443</v>
      </c>
      <c r="O1368" s="339">
        <v>1447.9635800000001</v>
      </c>
      <c r="P1368" s="339">
        <v>16469.387559999999</v>
      </c>
      <c r="Q1368" s="339">
        <v>0</v>
      </c>
      <c r="R1368" s="340">
        <v>16469.387559999999</v>
      </c>
    </row>
    <row r="1369" spans="1:18" s="315" customFormat="1">
      <c r="A1369" s="341"/>
      <c r="B1369" s="336" t="s">
        <v>24</v>
      </c>
      <c r="C1369" s="336" t="s">
        <v>24</v>
      </c>
      <c r="D1369" s="336" t="s">
        <v>24</v>
      </c>
      <c r="E1369" s="337">
        <v>263</v>
      </c>
      <c r="F1369" s="338">
        <v>0</v>
      </c>
      <c r="G1369" s="339">
        <v>0</v>
      </c>
      <c r="H1369" s="339">
        <v>0</v>
      </c>
      <c r="I1369" s="339">
        <v>531.89545999999996</v>
      </c>
      <c r="J1369" s="339">
        <v>11.02323</v>
      </c>
      <c r="K1369" s="339">
        <v>542.91868999999997</v>
      </c>
      <c r="L1369" s="339">
        <v>1346.4643999999998</v>
      </c>
      <c r="M1369" s="339">
        <v>28.542560000000002</v>
      </c>
      <c r="N1369" s="339">
        <v>1375.0069599999999</v>
      </c>
      <c r="O1369" s="339">
        <v>1917.9256499999999</v>
      </c>
      <c r="P1369" s="339">
        <v>6657.8119000000006</v>
      </c>
      <c r="Q1369" s="339">
        <v>0</v>
      </c>
      <c r="R1369" s="340">
        <v>6657.8119000000006</v>
      </c>
    </row>
    <row r="1370" spans="1:18" s="315" customFormat="1">
      <c r="A1370" s="341"/>
      <c r="B1370" s="336" t="s">
        <v>26</v>
      </c>
      <c r="C1370" s="336" t="s">
        <v>315</v>
      </c>
      <c r="D1370" s="336" t="s">
        <v>317</v>
      </c>
      <c r="E1370" s="337">
        <v>176</v>
      </c>
      <c r="F1370" s="338">
        <v>0</v>
      </c>
      <c r="G1370" s="339">
        <v>0</v>
      </c>
      <c r="H1370" s="339">
        <v>0</v>
      </c>
      <c r="I1370" s="339">
        <v>1004.9476099999999</v>
      </c>
      <c r="J1370" s="339">
        <v>0.41985</v>
      </c>
      <c r="K1370" s="339">
        <v>1005.3674599999999</v>
      </c>
      <c r="L1370" s="339">
        <v>829.18592000000001</v>
      </c>
      <c r="M1370" s="339">
        <v>5.493E-2</v>
      </c>
      <c r="N1370" s="339">
        <v>829.24085000000002</v>
      </c>
      <c r="O1370" s="339">
        <v>1834.6083100000001</v>
      </c>
      <c r="P1370" s="339">
        <v>15480.591829999999</v>
      </c>
      <c r="Q1370" s="339">
        <v>0</v>
      </c>
      <c r="R1370" s="340">
        <v>15480.591829999999</v>
      </c>
    </row>
    <row r="1371" spans="1:18" s="315" customFormat="1">
      <c r="A1371" s="336" t="s">
        <v>458</v>
      </c>
      <c r="B1371" s="336" t="s">
        <v>16</v>
      </c>
      <c r="C1371" s="336" t="s">
        <v>16</v>
      </c>
      <c r="D1371" s="336" t="s">
        <v>65</v>
      </c>
      <c r="E1371" s="337">
        <v>1</v>
      </c>
      <c r="F1371" s="338">
        <v>516420.08911</v>
      </c>
      <c r="G1371" s="339">
        <v>272243.82626999996</v>
      </c>
      <c r="H1371" s="339">
        <v>788663.91538000002</v>
      </c>
      <c r="I1371" s="339">
        <v>0</v>
      </c>
      <c r="J1371" s="339">
        <v>0</v>
      </c>
      <c r="K1371" s="339">
        <v>0</v>
      </c>
      <c r="L1371" s="339">
        <v>1259856.0749900001</v>
      </c>
      <c r="M1371" s="339">
        <v>1196732.9969000001</v>
      </c>
      <c r="N1371" s="339">
        <v>2456589.0718899998</v>
      </c>
      <c r="O1371" s="339">
        <v>3245252.9872699999</v>
      </c>
      <c r="P1371" s="339">
        <v>1633695.8787400001</v>
      </c>
      <c r="Q1371" s="339">
        <v>850740.32430999994</v>
      </c>
      <c r="R1371" s="340">
        <v>2484436.2030500001</v>
      </c>
    </row>
    <row r="1372" spans="1:18" s="315" customFormat="1">
      <c r="A1372" s="336" t="s">
        <v>459</v>
      </c>
      <c r="B1372" s="336" t="s">
        <v>5</v>
      </c>
      <c r="C1372" s="336" t="s">
        <v>5</v>
      </c>
      <c r="D1372" s="336" t="s">
        <v>210</v>
      </c>
      <c r="E1372" s="337">
        <v>63</v>
      </c>
      <c r="F1372" s="338">
        <v>27563.218940000002</v>
      </c>
      <c r="G1372" s="339">
        <v>1068.73867</v>
      </c>
      <c r="H1372" s="339">
        <v>28631.957609999998</v>
      </c>
      <c r="I1372" s="339">
        <v>8390.1930199999988</v>
      </c>
      <c r="J1372" s="339">
        <v>742.23483999999996</v>
      </c>
      <c r="K1372" s="339">
        <v>9132.4278599999998</v>
      </c>
      <c r="L1372" s="339">
        <v>41482.498520000001</v>
      </c>
      <c r="M1372" s="339">
        <v>8088.7032199999994</v>
      </c>
      <c r="N1372" s="339">
        <v>49571.201740000004</v>
      </c>
      <c r="O1372" s="339">
        <v>87335.587209999998</v>
      </c>
      <c r="P1372" s="339">
        <v>53119.286020000007</v>
      </c>
      <c r="Q1372" s="339">
        <v>7.1774499999999994</v>
      </c>
      <c r="R1372" s="340">
        <v>53126.463470000002</v>
      </c>
    </row>
    <row r="1373" spans="1:18" s="315" customFormat="1">
      <c r="A1373" s="341"/>
      <c r="B1373" s="336" t="s">
        <v>7</v>
      </c>
      <c r="C1373" s="336" t="s">
        <v>7</v>
      </c>
      <c r="D1373" s="336" t="s">
        <v>7</v>
      </c>
      <c r="E1373" s="337">
        <v>109</v>
      </c>
      <c r="F1373" s="338">
        <v>1159.1557</v>
      </c>
      <c r="G1373" s="339">
        <v>0</v>
      </c>
      <c r="H1373" s="339">
        <v>1159.1557</v>
      </c>
      <c r="I1373" s="339">
        <v>1.0443499999999999</v>
      </c>
      <c r="J1373" s="339">
        <v>0</v>
      </c>
      <c r="K1373" s="339">
        <v>1.0443499999999999</v>
      </c>
      <c r="L1373" s="339">
        <v>5.6999999999999998E-4</v>
      </c>
      <c r="M1373" s="339">
        <v>0</v>
      </c>
      <c r="N1373" s="339">
        <v>5.6999999999999998E-4</v>
      </c>
      <c r="O1373" s="339">
        <v>1160.2006200000001</v>
      </c>
      <c r="P1373" s="339">
        <v>256.28321</v>
      </c>
      <c r="Q1373" s="339">
        <v>0</v>
      </c>
      <c r="R1373" s="340">
        <v>256.28321</v>
      </c>
    </row>
    <row r="1374" spans="1:18" s="315" customFormat="1">
      <c r="A1374" s="341"/>
      <c r="B1374" s="336" t="s">
        <v>9</v>
      </c>
      <c r="C1374" s="336" t="s">
        <v>9</v>
      </c>
      <c r="D1374" s="336" t="s">
        <v>231</v>
      </c>
      <c r="E1374" s="337">
        <v>103</v>
      </c>
      <c r="F1374" s="338">
        <v>402.91631999999998</v>
      </c>
      <c r="G1374" s="339">
        <v>0</v>
      </c>
      <c r="H1374" s="339">
        <v>402.91631999999998</v>
      </c>
      <c r="I1374" s="339">
        <v>272.89922999999999</v>
      </c>
      <c r="J1374" s="339">
        <v>40.831230000000005</v>
      </c>
      <c r="K1374" s="339">
        <v>313.73045999999999</v>
      </c>
      <c r="L1374" s="339">
        <v>10.15178</v>
      </c>
      <c r="M1374" s="339">
        <v>16.3872</v>
      </c>
      <c r="N1374" s="339">
        <v>26.538979999999999</v>
      </c>
      <c r="O1374" s="339">
        <v>743.18575999999996</v>
      </c>
      <c r="P1374" s="339">
        <v>12134.90056</v>
      </c>
      <c r="Q1374" s="339">
        <v>0</v>
      </c>
      <c r="R1374" s="340">
        <v>12134.90056</v>
      </c>
    </row>
    <row r="1375" spans="1:18" s="315" customFormat="1">
      <c r="A1375" s="341"/>
      <c r="B1375" s="336" t="s">
        <v>12</v>
      </c>
      <c r="C1375" s="336" t="s">
        <v>243</v>
      </c>
      <c r="D1375" s="336" t="s">
        <v>243</v>
      </c>
      <c r="E1375" s="337">
        <v>2</v>
      </c>
      <c r="F1375" s="338">
        <v>4876.7030500000001</v>
      </c>
      <c r="G1375" s="339">
        <v>0</v>
      </c>
      <c r="H1375" s="339">
        <v>4876.7030500000001</v>
      </c>
      <c r="I1375" s="339">
        <v>1671.1308700000002</v>
      </c>
      <c r="J1375" s="339">
        <v>619.34831000000008</v>
      </c>
      <c r="K1375" s="339">
        <v>2290.4791800000003</v>
      </c>
      <c r="L1375" s="339">
        <v>9301.9454900000001</v>
      </c>
      <c r="M1375" s="339">
        <v>981.05656999999997</v>
      </c>
      <c r="N1375" s="339">
        <v>10283.002060000001</v>
      </c>
      <c r="O1375" s="339">
        <v>17450.184289999997</v>
      </c>
      <c r="P1375" s="339">
        <v>5928.2980800000005</v>
      </c>
      <c r="Q1375" s="339">
        <v>8.4999999999999995E-4</v>
      </c>
      <c r="R1375" s="340">
        <v>5928.2989299999999</v>
      </c>
    </row>
    <row r="1376" spans="1:18" s="315" customFormat="1">
      <c r="A1376" s="341"/>
      <c r="B1376" s="336" t="s">
        <v>244</v>
      </c>
      <c r="C1376" s="336" t="s">
        <v>247</v>
      </c>
      <c r="D1376" s="336" t="s">
        <v>248</v>
      </c>
      <c r="E1376" s="337">
        <v>102</v>
      </c>
      <c r="F1376" s="338">
        <v>19559.789559999997</v>
      </c>
      <c r="G1376" s="339">
        <v>318.54892999999998</v>
      </c>
      <c r="H1376" s="339">
        <v>19878.338489999998</v>
      </c>
      <c r="I1376" s="339">
        <v>1787.1826799999999</v>
      </c>
      <c r="J1376" s="339">
        <v>690.43068000000005</v>
      </c>
      <c r="K1376" s="339">
        <v>2477.6133599999998</v>
      </c>
      <c r="L1376" s="339">
        <v>1504.3764900000001</v>
      </c>
      <c r="M1376" s="339">
        <v>44.935379999999995</v>
      </c>
      <c r="N1376" s="339">
        <v>1549.31187</v>
      </c>
      <c r="O1376" s="339">
        <v>23905.263719999999</v>
      </c>
      <c r="P1376" s="339">
        <v>26419.22651</v>
      </c>
      <c r="Q1376" s="339">
        <v>3.8900000000000002E-3</v>
      </c>
      <c r="R1376" s="340">
        <v>26419.230399999997</v>
      </c>
    </row>
    <row r="1377" spans="1:18" s="315" customFormat="1">
      <c r="A1377" s="341"/>
      <c r="B1377" s="336" t="s">
        <v>14</v>
      </c>
      <c r="C1377" s="336" t="s">
        <v>258</v>
      </c>
      <c r="D1377" s="336" t="s">
        <v>258</v>
      </c>
      <c r="E1377" s="337">
        <v>101</v>
      </c>
      <c r="F1377" s="338">
        <v>24531.642640000002</v>
      </c>
      <c r="G1377" s="339">
        <v>385.36532</v>
      </c>
      <c r="H1377" s="339">
        <v>24917.007960000003</v>
      </c>
      <c r="I1377" s="339">
        <v>1019.07565</v>
      </c>
      <c r="J1377" s="339">
        <v>587.89639</v>
      </c>
      <c r="K1377" s="339">
        <v>1606.9720400000001</v>
      </c>
      <c r="L1377" s="339">
        <v>2444.6811499999999</v>
      </c>
      <c r="M1377" s="339">
        <v>1352.2830100000001</v>
      </c>
      <c r="N1377" s="339">
        <v>3796.96416</v>
      </c>
      <c r="O1377" s="339">
        <v>30320.944159999999</v>
      </c>
      <c r="P1377" s="339">
        <v>22245.114710000002</v>
      </c>
      <c r="Q1377" s="339">
        <v>9.60229</v>
      </c>
      <c r="R1377" s="340">
        <v>22254.717000000001</v>
      </c>
    </row>
    <row r="1378" spans="1:18" s="315" customFormat="1">
      <c r="A1378" s="341"/>
      <c r="B1378" s="336" t="s">
        <v>15</v>
      </c>
      <c r="C1378" s="336" t="s">
        <v>261</v>
      </c>
      <c r="D1378" s="336" t="s">
        <v>261</v>
      </c>
      <c r="E1378" s="337">
        <v>100</v>
      </c>
      <c r="F1378" s="338">
        <v>10195.12298</v>
      </c>
      <c r="G1378" s="339">
        <v>179.00803999999999</v>
      </c>
      <c r="H1378" s="339">
        <v>10374.131019999999</v>
      </c>
      <c r="I1378" s="339">
        <v>1872.5138400000001</v>
      </c>
      <c r="J1378" s="339">
        <v>65.417599999999993</v>
      </c>
      <c r="K1378" s="339">
        <v>1937.9314399999998</v>
      </c>
      <c r="L1378" s="339">
        <v>1468.7111</v>
      </c>
      <c r="M1378" s="339">
        <v>658.72149000000002</v>
      </c>
      <c r="N1378" s="339">
        <v>2127.4325899999999</v>
      </c>
      <c r="O1378" s="339">
        <v>14439.495050000001</v>
      </c>
      <c r="P1378" s="339">
        <v>42091.518689999997</v>
      </c>
      <c r="Q1378" s="339">
        <v>0.47420000000000001</v>
      </c>
      <c r="R1378" s="340">
        <v>42091.992890000001</v>
      </c>
    </row>
    <row r="1379" spans="1:18" s="315" customFormat="1">
      <c r="A1379" s="341"/>
      <c r="B1379" s="336" t="s">
        <v>16</v>
      </c>
      <c r="C1379" s="336" t="s">
        <v>16</v>
      </c>
      <c r="D1379" s="336" t="s">
        <v>274</v>
      </c>
      <c r="E1379" s="337">
        <v>32</v>
      </c>
      <c r="F1379" s="338">
        <v>1717.25821</v>
      </c>
      <c r="G1379" s="339">
        <v>1516.04323</v>
      </c>
      <c r="H1379" s="339">
        <v>3233.3014399999997</v>
      </c>
      <c r="I1379" s="339">
        <v>6659.8612300000004</v>
      </c>
      <c r="J1379" s="339">
        <v>1141.8852400000001</v>
      </c>
      <c r="K1379" s="339">
        <v>7801.74647</v>
      </c>
      <c r="L1379" s="339">
        <v>65906.445649999994</v>
      </c>
      <c r="M1379" s="339">
        <v>26252.367879999998</v>
      </c>
      <c r="N1379" s="339">
        <v>92158.813529999999</v>
      </c>
      <c r="O1379" s="339">
        <v>103193.86143999999</v>
      </c>
      <c r="P1379" s="339">
        <v>18156.470149999997</v>
      </c>
      <c r="Q1379" s="339">
        <v>10.53065</v>
      </c>
      <c r="R1379" s="340">
        <v>18167.000800000002</v>
      </c>
    </row>
    <row r="1380" spans="1:18" s="315" customFormat="1">
      <c r="A1380" s="341"/>
      <c r="B1380" s="341"/>
      <c r="C1380" s="341"/>
      <c r="D1380" s="336" t="s">
        <v>16</v>
      </c>
      <c r="E1380" s="337">
        <v>13</v>
      </c>
      <c r="F1380" s="338">
        <v>1955.06843</v>
      </c>
      <c r="G1380" s="339">
        <v>133.56457</v>
      </c>
      <c r="H1380" s="339">
        <v>2088.6329999999998</v>
      </c>
      <c r="I1380" s="339">
        <v>5574.5907999999999</v>
      </c>
      <c r="J1380" s="339">
        <v>1591.7308500000001</v>
      </c>
      <c r="K1380" s="339">
        <v>7166.3216500000008</v>
      </c>
      <c r="L1380" s="339">
        <v>39970.625119999997</v>
      </c>
      <c r="M1380" s="339">
        <v>10626.7546</v>
      </c>
      <c r="N1380" s="339">
        <v>50597.379719999997</v>
      </c>
      <c r="O1380" s="339">
        <v>59852.334369999997</v>
      </c>
      <c r="P1380" s="339">
        <v>38919.096310000001</v>
      </c>
      <c r="Q1380" s="339">
        <v>8.0651399999999995</v>
      </c>
      <c r="R1380" s="340">
        <v>38927.16145</v>
      </c>
    </row>
    <row r="1381" spans="1:18" s="315" customFormat="1">
      <c r="A1381" s="341"/>
      <c r="B1381" s="341"/>
      <c r="C1381" s="341"/>
      <c r="D1381" s="341"/>
      <c r="E1381" s="342">
        <v>56</v>
      </c>
      <c r="F1381" s="343">
        <v>2606.9966300000001</v>
      </c>
      <c r="G1381" s="344">
        <v>114.55753</v>
      </c>
      <c r="H1381" s="344">
        <v>2721.5541600000001</v>
      </c>
      <c r="I1381" s="344">
        <v>10267.454470000001</v>
      </c>
      <c r="J1381" s="344">
        <v>365.40296000000001</v>
      </c>
      <c r="K1381" s="344">
        <v>10632.85743</v>
      </c>
      <c r="L1381" s="344">
        <v>48991.103179999998</v>
      </c>
      <c r="M1381" s="344">
        <v>11778.476909999999</v>
      </c>
      <c r="N1381" s="344">
        <v>60769.580090000003</v>
      </c>
      <c r="O1381" s="344">
        <v>74123.991680000006</v>
      </c>
      <c r="P1381" s="344">
        <v>43794.552259999997</v>
      </c>
      <c r="Q1381" s="344">
        <v>15.04359</v>
      </c>
      <c r="R1381" s="345">
        <v>43809.595849999998</v>
      </c>
    </row>
    <row r="1382" spans="1:18" s="315" customFormat="1">
      <c r="A1382" s="341"/>
      <c r="B1382" s="341"/>
      <c r="C1382" s="341"/>
      <c r="D1382" s="336" t="s">
        <v>60</v>
      </c>
      <c r="E1382" s="337">
        <v>108</v>
      </c>
      <c r="F1382" s="338">
        <v>0</v>
      </c>
      <c r="G1382" s="339">
        <v>0</v>
      </c>
      <c r="H1382" s="339">
        <v>0</v>
      </c>
      <c r="I1382" s="339">
        <v>6.3191000000000006</v>
      </c>
      <c r="J1382" s="339">
        <v>0.25867000000000001</v>
      </c>
      <c r="K1382" s="339">
        <v>6.5777700000000001</v>
      </c>
      <c r="L1382" s="339">
        <v>176.51866000000001</v>
      </c>
      <c r="M1382" s="339">
        <v>0</v>
      </c>
      <c r="N1382" s="339">
        <v>176.51866000000001</v>
      </c>
      <c r="O1382" s="339">
        <v>183.09643</v>
      </c>
      <c r="P1382" s="339">
        <v>389.59133000000003</v>
      </c>
      <c r="Q1382" s="339">
        <v>0</v>
      </c>
      <c r="R1382" s="340">
        <v>389.59133000000003</v>
      </c>
    </row>
    <row r="1383" spans="1:18" s="315" customFormat="1">
      <c r="A1383" s="341"/>
      <c r="B1383" s="341"/>
      <c r="C1383" s="341"/>
      <c r="D1383" s="336" t="s">
        <v>62</v>
      </c>
      <c r="E1383" s="337">
        <v>20</v>
      </c>
      <c r="F1383" s="338">
        <v>5157.4133200000006</v>
      </c>
      <c r="G1383" s="339">
        <v>397.17414000000002</v>
      </c>
      <c r="H1383" s="339">
        <v>5554.5874599999997</v>
      </c>
      <c r="I1383" s="339">
        <v>54895.277990000002</v>
      </c>
      <c r="J1383" s="339">
        <v>7539.9264599999997</v>
      </c>
      <c r="K1383" s="339">
        <v>62435.204450000005</v>
      </c>
      <c r="L1383" s="339">
        <v>62249.728990000003</v>
      </c>
      <c r="M1383" s="339">
        <v>34615.624479999999</v>
      </c>
      <c r="N1383" s="339">
        <v>96865.353470000002</v>
      </c>
      <c r="O1383" s="339">
        <v>164855.14538</v>
      </c>
      <c r="P1383" s="339">
        <v>55987.397680000002</v>
      </c>
      <c r="Q1383" s="339">
        <v>30.428459999999998</v>
      </c>
      <c r="R1383" s="340">
        <v>56017.826139999997</v>
      </c>
    </row>
    <row r="1384" spans="1:18" s="315" customFormat="1">
      <c r="A1384" s="341"/>
      <c r="B1384" s="341"/>
      <c r="C1384" s="341"/>
      <c r="D1384" s="336" t="s">
        <v>69</v>
      </c>
      <c r="E1384" s="337">
        <v>35</v>
      </c>
      <c r="F1384" s="338">
        <v>499.67376000000002</v>
      </c>
      <c r="G1384" s="339">
        <v>68.557899999999989</v>
      </c>
      <c r="H1384" s="339">
        <v>568.23166000000003</v>
      </c>
      <c r="I1384" s="339">
        <v>3950.5563900000002</v>
      </c>
      <c r="J1384" s="339">
        <v>1775.0767900000001</v>
      </c>
      <c r="K1384" s="339">
        <v>5725.6331799999998</v>
      </c>
      <c r="L1384" s="339">
        <v>89583.261700000003</v>
      </c>
      <c r="M1384" s="339">
        <v>31677.513760000002</v>
      </c>
      <c r="N1384" s="339">
        <v>121260.77545999999</v>
      </c>
      <c r="O1384" s="339">
        <v>127554.6403</v>
      </c>
      <c r="P1384" s="339">
        <v>28775.839339999999</v>
      </c>
      <c r="Q1384" s="339">
        <v>3.6545799999999997</v>
      </c>
      <c r="R1384" s="340">
        <v>28779.493920000001</v>
      </c>
    </row>
    <row r="1385" spans="1:18" s="315" customFormat="1">
      <c r="A1385" s="341"/>
      <c r="B1385" s="341"/>
      <c r="C1385" s="341"/>
      <c r="D1385" s="341"/>
      <c r="E1385" s="342">
        <v>57</v>
      </c>
      <c r="F1385" s="343">
        <v>35.133139999999997</v>
      </c>
      <c r="G1385" s="344">
        <v>0.13656000000000001</v>
      </c>
      <c r="H1385" s="344">
        <v>35.2697</v>
      </c>
      <c r="I1385" s="344">
        <v>4174.8734800000002</v>
      </c>
      <c r="J1385" s="344">
        <v>140.28296</v>
      </c>
      <c r="K1385" s="344">
        <v>4315.1564400000007</v>
      </c>
      <c r="L1385" s="344">
        <v>1214.1403600000001</v>
      </c>
      <c r="M1385" s="344">
        <v>128.32657</v>
      </c>
      <c r="N1385" s="344">
        <v>1342.46693</v>
      </c>
      <c r="O1385" s="344">
        <v>5692.8930700000001</v>
      </c>
      <c r="P1385" s="344">
        <v>34147.393600000003</v>
      </c>
      <c r="Q1385" s="344">
        <v>1.0819300000000001</v>
      </c>
      <c r="R1385" s="345">
        <v>34148.475530000003</v>
      </c>
    </row>
    <row r="1386" spans="1:18" s="315" customFormat="1">
      <c r="A1386" s="341"/>
      <c r="B1386" s="341"/>
      <c r="C1386" s="341"/>
      <c r="D1386" s="336" t="s">
        <v>65</v>
      </c>
      <c r="E1386" s="337">
        <v>10</v>
      </c>
      <c r="F1386" s="338">
        <v>131290.58390999999</v>
      </c>
      <c r="G1386" s="339">
        <v>25117.270980000001</v>
      </c>
      <c r="H1386" s="339">
        <v>156407.85488999999</v>
      </c>
      <c r="I1386" s="339">
        <v>59459.845759999997</v>
      </c>
      <c r="J1386" s="339">
        <v>2820.8206800000003</v>
      </c>
      <c r="K1386" s="339">
        <v>62280.666440000001</v>
      </c>
      <c r="L1386" s="339">
        <v>179023.78576</v>
      </c>
      <c r="M1386" s="339">
        <v>63725.597759999997</v>
      </c>
      <c r="N1386" s="339">
        <v>242749.38352</v>
      </c>
      <c r="O1386" s="339">
        <v>461437.90485000005</v>
      </c>
      <c r="P1386" s="339">
        <v>1091295.9671400001</v>
      </c>
      <c r="Q1386" s="339">
        <v>128163.31251999999</v>
      </c>
      <c r="R1386" s="340">
        <v>1219459.27966</v>
      </c>
    </row>
    <row r="1387" spans="1:18" s="315" customFormat="1">
      <c r="A1387" s="341"/>
      <c r="B1387" s="341"/>
      <c r="C1387" s="341"/>
      <c r="D1387" s="336" t="s">
        <v>70</v>
      </c>
      <c r="E1387" s="337">
        <v>25</v>
      </c>
      <c r="F1387" s="338">
        <v>667.69027000000006</v>
      </c>
      <c r="G1387" s="339">
        <v>102.15203</v>
      </c>
      <c r="H1387" s="339">
        <v>769.84230000000002</v>
      </c>
      <c r="I1387" s="339">
        <v>10948.028060000001</v>
      </c>
      <c r="J1387" s="339">
        <v>2910.1708100000001</v>
      </c>
      <c r="K1387" s="339">
        <v>13858.198869999998</v>
      </c>
      <c r="L1387" s="339">
        <v>73738.524310000008</v>
      </c>
      <c r="M1387" s="339">
        <v>15891.61319</v>
      </c>
      <c r="N1387" s="339">
        <v>89630.137499999997</v>
      </c>
      <c r="O1387" s="339">
        <v>104258.17867000001</v>
      </c>
      <c r="P1387" s="339">
        <v>49286.627520000002</v>
      </c>
      <c r="Q1387" s="339">
        <v>13.322509999999999</v>
      </c>
      <c r="R1387" s="340">
        <v>49299.95003</v>
      </c>
    </row>
    <row r="1388" spans="1:18" s="315" customFormat="1">
      <c r="A1388" s="341"/>
      <c r="B1388" s="341"/>
      <c r="C1388" s="341"/>
      <c r="D1388" s="336" t="s">
        <v>85</v>
      </c>
      <c r="E1388" s="337">
        <v>14</v>
      </c>
      <c r="F1388" s="338">
        <v>192.45174</v>
      </c>
      <c r="G1388" s="339">
        <v>13.69284</v>
      </c>
      <c r="H1388" s="339">
        <v>206.14457999999999</v>
      </c>
      <c r="I1388" s="339">
        <v>18334.284520000001</v>
      </c>
      <c r="J1388" s="339">
        <v>1147.4731000000002</v>
      </c>
      <c r="K1388" s="339">
        <v>19481.75762</v>
      </c>
      <c r="L1388" s="339">
        <v>37743.049220000001</v>
      </c>
      <c r="M1388" s="339">
        <v>7549.5368399999998</v>
      </c>
      <c r="N1388" s="339">
        <v>45292.586060000001</v>
      </c>
      <c r="O1388" s="339">
        <v>64980.488259999998</v>
      </c>
      <c r="P1388" s="339">
        <v>15178.53578</v>
      </c>
      <c r="Q1388" s="339">
        <v>2.91133</v>
      </c>
      <c r="R1388" s="340">
        <v>15181.447109999999</v>
      </c>
    </row>
    <row r="1389" spans="1:18" s="315" customFormat="1">
      <c r="A1389" s="341"/>
      <c r="B1389" s="341"/>
      <c r="C1389" s="341"/>
      <c r="D1389" s="336" t="s">
        <v>71</v>
      </c>
      <c r="E1389" s="337">
        <v>27</v>
      </c>
      <c r="F1389" s="338">
        <v>4.8322299999999991</v>
      </c>
      <c r="G1389" s="339">
        <v>0</v>
      </c>
      <c r="H1389" s="339">
        <v>4.8322299999999991</v>
      </c>
      <c r="I1389" s="339">
        <v>2172.8168300000002</v>
      </c>
      <c r="J1389" s="339">
        <v>600.46772999999996</v>
      </c>
      <c r="K1389" s="339">
        <v>2773.2845600000001</v>
      </c>
      <c r="L1389" s="339">
        <v>34754.379350000003</v>
      </c>
      <c r="M1389" s="339">
        <v>10423.29732</v>
      </c>
      <c r="N1389" s="339">
        <v>45177.676670000001</v>
      </c>
      <c r="O1389" s="339">
        <v>47955.793460000001</v>
      </c>
      <c r="P1389" s="339">
        <v>9245.6070299999992</v>
      </c>
      <c r="Q1389" s="339">
        <v>3.5457299999999998</v>
      </c>
      <c r="R1389" s="340">
        <v>9249.152759999999</v>
      </c>
    </row>
    <row r="1390" spans="1:18" s="315" customFormat="1">
      <c r="A1390" s="341"/>
      <c r="B1390" s="341"/>
      <c r="C1390" s="341"/>
      <c r="D1390" s="341"/>
      <c r="E1390" s="342">
        <v>40</v>
      </c>
      <c r="F1390" s="343">
        <v>672.76551000000006</v>
      </c>
      <c r="G1390" s="344">
        <v>393.51366999999999</v>
      </c>
      <c r="H1390" s="344">
        <v>1066.27918</v>
      </c>
      <c r="I1390" s="344">
        <v>4325.1190299999998</v>
      </c>
      <c r="J1390" s="344">
        <v>3413.7000499999999</v>
      </c>
      <c r="K1390" s="344">
        <v>7738.8190800000002</v>
      </c>
      <c r="L1390" s="344">
        <v>57794.05704</v>
      </c>
      <c r="M1390" s="344">
        <v>18327.004370000002</v>
      </c>
      <c r="N1390" s="344">
        <v>76121.061409999995</v>
      </c>
      <c r="O1390" s="344">
        <v>84926.159670000008</v>
      </c>
      <c r="P1390" s="344">
        <v>10481.531789999999</v>
      </c>
      <c r="Q1390" s="344">
        <v>2.2656799999999997</v>
      </c>
      <c r="R1390" s="345">
        <v>10483.797470000001</v>
      </c>
    </row>
    <row r="1391" spans="1:18" s="315" customFormat="1">
      <c r="A1391" s="341"/>
      <c r="B1391" s="336" t="s">
        <v>17</v>
      </c>
      <c r="C1391" s="336" t="s">
        <v>285</v>
      </c>
      <c r="D1391" s="336" t="s">
        <v>286</v>
      </c>
      <c r="E1391" s="337">
        <v>98</v>
      </c>
      <c r="F1391" s="338">
        <v>5303.7821299999996</v>
      </c>
      <c r="G1391" s="339">
        <v>0</v>
      </c>
      <c r="H1391" s="339">
        <v>5303.7821299999996</v>
      </c>
      <c r="I1391" s="339">
        <v>1469.3156799999999</v>
      </c>
      <c r="J1391" s="339">
        <v>22.869599999999998</v>
      </c>
      <c r="K1391" s="339">
        <v>1492.1852799999999</v>
      </c>
      <c r="L1391" s="339">
        <v>1672.9507699999999</v>
      </c>
      <c r="M1391" s="339">
        <v>162.30423999999999</v>
      </c>
      <c r="N1391" s="339">
        <v>1835.2550100000001</v>
      </c>
      <c r="O1391" s="339">
        <v>8631.2224200000001</v>
      </c>
      <c r="P1391" s="339">
        <v>40896.186240000003</v>
      </c>
      <c r="Q1391" s="339">
        <v>0.75596000000000008</v>
      </c>
      <c r="R1391" s="340">
        <v>40896.942200000005</v>
      </c>
    </row>
    <row r="1392" spans="1:18" s="315" customFormat="1">
      <c r="A1392" s="341"/>
      <c r="B1392" s="336" t="s">
        <v>21</v>
      </c>
      <c r="C1392" s="336" t="s">
        <v>21</v>
      </c>
      <c r="D1392" s="336" t="s">
        <v>21</v>
      </c>
      <c r="E1392" s="337">
        <v>92</v>
      </c>
      <c r="F1392" s="338">
        <v>3424.07942</v>
      </c>
      <c r="G1392" s="339">
        <v>280.86756000000003</v>
      </c>
      <c r="H1392" s="339">
        <v>3704.9469800000002</v>
      </c>
      <c r="I1392" s="339">
        <v>2009.7665300000001</v>
      </c>
      <c r="J1392" s="339">
        <v>52.064279999999997</v>
      </c>
      <c r="K1392" s="339">
        <v>2061.8308099999999</v>
      </c>
      <c r="L1392" s="339">
        <v>2775.6023300000002</v>
      </c>
      <c r="M1392" s="339">
        <v>315.71757000000002</v>
      </c>
      <c r="N1392" s="339">
        <v>3091.3199</v>
      </c>
      <c r="O1392" s="339">
        <v>8858.0976899999987</v>
      </c>
      <c r="P1392" s="339">
        <v>59713.21456</v>
      </c>
      <c r="Q1392" s="339">
        <v>2.0288900000000001</v>
      </c>
      <c r="R1392" s="340">
        <v>59715.243450000002</v>
      </c>
    </row>
    <row r="1393" spans="1:18" s="315" customFormat="1">
      <c r="A1393" s="341"/>
      <c r="B1393" s="341"/>
      <c r="C1393" s="336" t="s">
        <v>301</v>
      </c>
      <c r="D1393" s="336" t="s">
        <v>301</v>
      </c>
      <c r="E1393" s="337">
        <v>104</v>
      </c>
      <c r="F1393" s="338">
        <v>0.39104</v>
      </c>
      <c r="G1393" s="339">
        <v>0</v>
      </c>
      <c r="H1393" s="339">
        <v>0.39104</v>
      </c>
      <c r="I1393" s="339">
        <v>198.15445000000003</v>
      </c>
      <c r="J1393" s="339">
        <v>0.50192000000000003</v>
      </c>
      <c r="K1393" s="339">
        <v>198.65636999999998</v>
      </c>
      <c r="L1393" s="339">
        <v>90.775890000000004</v>
      </c>
      <c r="M1393" s="339">
        <v>55.129069999999999</v>
      </c>
      <c r="N1393" s="339">
        <v>145.90495999999999</v>
      </c>
      <c r="O1393" s="339">
        <v>344.95236999999997</v>
      </c>
      <c r="P1393" s="339">
        <v>7921.1025799999998</v>
      </c>
      <c r="Q1393" s="339">
        <v>0</v>
      </c>
      <c r="R1393" s="340">
        <v>7921.1025799999998</v>
      </c>
    </row>
    <row r="1394" spans="1:18" s="315" customFormat="1">
      <c r="A1394" s="341"/>
      <c r="B1394" s="341"/>
      <c r="C1394" s="336" t="s">
        <v>302</v>
      </c>
      <c r="D1394" s="336" t="s">
        <v>303</v>
      </c>
      <c r="E1394" s="337">
        <v>110</v>
      </c>
      <c r="F1394" s="338">
        <v>0</v>
      </c>
      <c r="G1394" s="339">
        <v>0</v>
      </c>
      <c r="H1394" s="339">
        <v>0</v>
      </c>
      <c r="I1394" s="339">
        <v>0</v>
      </c>
      <c r="J1394" s="339">
        <v>0</v>
      </c>
      <c r="K1394" s="339">
        <v>0</v>
      </c>
      <c r="L1394" s="339">
        <v>113</v>
      </c>
      <c r="M1394" s="339">
        <v>0</v>
      </c>
      <c r="N1394" s="339">
        <v>113</v>
      </c>
      <c r="O1394" s="339">
        <v>113</v>
      </c>
      <c r="P1394" s="339">
        <v>536.33596999999997</v>
      </c>
      <c r="Q1394" s="339">
        <v>0</v>
      </c>
      <c r="R1394" s="340">
        <v>536.33596999999997</v>
      </c>
    </row>
    <row r="1395" spans="1:18" s="315" customFormat="1">
      <c r="A1395" s="341"/>
      <c r="B1395" s="336" t="s">
        <v>306</v>
      </c>
      <c r="C1395" s="336" t="s">
        <v>306</v>
      </c>
      <c r="D1395" s="336" t="s">
        <v>312</v>
      </c>
      <c r="E1395" s="337">
        <v>105</v>
      </c>
      <c r="F1395" s="338">
        <v>0</v>
      </c>
      <c r="G1395" s="339">
        <v>0</v>
      </c>
      <c r="H1395" s="339">
        <v>0</v>
      </c>
      <c r="I1395" s="339">
        <v>79.791080000000008</v>
      </c>
      <c r="J1395" s="339">
        <v>0</v>
      </c>
      <c r="K1395" s="339">
        <v>79.791080000000008</v>
      </c>
      <c r="L1395" s="339">
        <v>10.00229</v>
      </c>
      <c r="M1395" s="339">
        <v>0</v>
      </c>
      <c r="N1395" s="339">
        <v>10.00229</v>
      </c>
      <c r="O1395" s="339">
        <v>89.793369999999996</v>
      </c>
      <c r="P1395" s="339">
        <v>4163.8590899999999</v>
      </c>
      <c r="Q1395" s="339">
        <v>0</v>
      </c>
      <c r="R1395" s="340">
        <v>4163.8590899999999</v>
      </c>
    </row>
    <row r="1396" spans="1:18" s="315" customFormat="1">
      <c r="A1396" s="341"/>
      <c r="B1396" s="336" t="s">
        <v>25</v>
      </c>
      <c r="C1396" s="336" t="s">
        <v>25</v>
      </c>
      <c r="D1396" s="336" t="s">
        <v>25</v>
      </c>
      <c r="E1396" s="337">
        <v>107</v>
      </c>
      <c r="F1396" s="338">
        <v>0</v>
      </c>
      <c r="G1396" s="339">
        <v>0</v>
      </c>
      <c r="H1396" s="339">
        <v>0</v>
      </c>
      <c r="I1396" s="339">
        <v>201.17332000000002</v>
      </c>
      <c r="J1396" s="339">
        <v>7.7380699999999996</v>
      </c>
      <c r="K1396" s="339">
        <v>208.91139000000001</v>
      </c>
      <c r="L1396" s="339">
        <v>204.51715999999999</v>
      </c>
      <c r="M1396" s="339">
        <v>1345.3251</v>
      </c>
      <c r="N1396" s="339">
        <v>1549.8422599999999</v>
      </c>
      <c r="O1396" s="339">
        <v>1758.7536499999999</v>
      </c>
      <c r="P1396" s="339">
        <v>6917.7462800000003</v>
      </c>
      <c r="Q1396" s="339">
        <v>0</v>
      </c>
      <c r="R1396" s="340">
        <v>6917.7462800000003</v>
      </c>
    </row>
    <row r="1397" spans="1:18" s="315" customFormat="1">
      <c r="A1397" s="341"/>
      <c r="B1397" s="336" t="s">
        <v>26</v>
      </c>
      <c r="C1397" s="336" t="s">
        <v>315</v>
      </c>
      <c r="D1397" s="336" t="s">
        <v>317</v>
      </c>
      <c r="E1397" s="337">
        <v>106</v>
      </c>
      <c r="F1397" s="338">
        <v>0</v>
      </c>
      <c r="G1397" s="339">
        <v>0</v>
      </c>
      <c r="H1397" s="339">
        <v>0</v>
      </c>
      <c r="I1397" s="339">
        <v>77.102639999999994</v>
      </c>
      <c r="J1397" s="339">
        <v>0</v>
      </c>
      <c r="K1397" s="339">
        <v>77.102639999999994</v>
      </c>
      <c r="L1397" s="339">
        <v>15.000030000000001</v>
      </c>
      <c r="M1397" s="339">
        <v>0</v>
      </c>
      <c r="N1397" s="339">
        <v>15.000030000000001</v>
      </c>
      <c r="O1397" s="339">
        <v>92.102670000000003</v>
      </c>
      <c r="P1397" s="339">
        <v>4488.1948400000001</v>
      </c>
      <c r="Q1397" s="339">
        <v>0</v>
      </c>
      <c r="R1397" s="340">
        <v>4488.1948400000001</v>
      </c>
    </row>
    <row r="1398" spans="1:18" s="315" customFormat="1">
      <c r="A1398" s="336" t="s">
        <v>460</v>
      </c>
      <c r="B1398" s="336" t="s">
        <v>2</v>
      </c>
      <c r="C1398" s="336" t="s">
        <v>197</v>
      </c>
      <c r="D1398" s="336" t="s">
        <v>197</v>
      </c>
      <c r="E1398" s="337">
        <v>139</v>
      </c>
      <c r="F1398" s="338">
        <v>0</v>
      </c>
      <c r="G1398" s="339">
        <v>0</v>
      </c>
      <c r="H1398" s="339">
        <v>0</v>
      </c>
      <c r="I1398" s="339">
        <v>3807.2233200000001</v>
      </c>
      <c r="J1398" s="339">
        <v>0</v>
      </c>
      <c r="K1398" s="339">
        <v>3807.2233200000001</v>
      </c>
      <c r="L1398" s="339">
        <v>944.38525000000004</v>
      </c>
      <c r="M1398" s="339">
        <v>0</v>
      </c>
      <c r="N1398" s="339">
        <v>944.38525000000004</v>
      </c>
      <c r="O1398" s="339">
        <v>4751.6085700000003</v>
      </c>
      <c r="P1398" s="339">
        <v>13188.30553</v>
      </c>
      <c r="Q1398" s="339">
        <v>0</v>
      </c>
      <c r="R1398" s="340">
        <v>13188.30553</v>
      </c>
    </row>
    <row r="1399" spans="1:18" s="315" customFormat="1">
      <c r="A1399" s="341"/>
      <c r="B1399" s="341"/>
      <c r="C1399" s="336" t="s">
        <v>198</v>
      </c>
      <c r="D1399" s="336" t="s">
        <v>199</v>
      </c>
      <c r="E1399" s="337">
        <v>115</v>
      </c>
      <c r="F1399" s="338">
        <v>0</v>
      </c>
      <c r="G1399" s="339">
        <v>0</v>
      </c>
      <c r="H1399" s="339">
        <v>0</v>
      </c>
      <c r="I1399" s="339">
        <v>2056.4493299999999</v>
      </c>
      <c r="J1399" s="339">
        <v>9.4120000000000009E-2</v>
      </c>
      <c r="K1399" s="339">
        <v>2056.5434500000001</v>
      </c>
      <c r="L1399" s="339">
        <v>358.72944000000001</v>
      </c>
      <c r="M1399" s="339">
        <v>0</v>
      </c>
      <c r="N1399" s="339">
        <v>358.72944000000001</v>
      </c>
      <c r="O1399" s="339">
        <v>2415.2728900000002</v>
      </c>
      <c r="P1399" s="339">
        <v>17719.833190000001</v>
      </c>
      <c r="Q1399" s="339">
        <v>0</v>
      </c>
      <c r="R1399" s="340">
        <v>17719.833190000001</v>
      </c>
    </row>
    <row r="1400" spans="1:18" s="315" customFormat="1">
      <c r="A1400" s="341"/>
      <c r="B1400" s="336" t="s">
        <v>3</v>
      </c>
      <c r="C1400" s="336" t="s">
        <v>200</v>
      </c>
      <c r="D1400" s="336" t="s">
        <v>200</v>
      </c>
      <c r="E1400" s="337">
        <v>72</v>
      </c>
      <c r="F1400" s="338">
        <v>0</v>
      </c>
      <c r="G1400" s="339">
        <v>0</v>
      </c>
      <c r="H1400" s="339">
        <v>0</v>
      </c>
      <c r="I1400" s="339">
        <v>2871.3407599999996</v>
      </c>
      <c r="J1400" s="339">
        <v>1.02878</v>
      </c>
      <c r="K1400" s="339">
        <v>2872.3695400000001</v>
      </c>
      <c r="L1400" s="339">
        <v>1995.6038000000001</v>
      </c>
      <c r="M1400" s="339">
        <v>7.0000000000000007E-5</v>
      </c>
      <c r="N1400" s="339">
        <v>1995.6038700000001</v>
      </c>
      <c r="O1400" s="339">
        <v>4867.9734100000005</v>
      </c>
      <c r="P1400" s="339">
        <v>10969.5142</v>
      </c>
      <c r="Q1400" s="339">
        <v>0</v>
      </c>
      <c r="R1400" s="340">
        <v>10969.5142</v>
      </c>
    </row>
    <row r="1401" spans="1:18" s="315" customFormat="1">
      <c r="A1401" s="341"/>
      <c r="B1401" s="341"/>
      <c r="C1401" s="336" t="s">
        <v>201</v>
      </c>
      <c r="D1401" s="336" t="s">
        <v>201</v>
      </c>
      <c r="E1401" s="337">
        <v>75</v>
      </c>
      <c r="F1401" s="338">
        <v>0</v>
      </c>
      <c r="G1401" s="339">
        <v>0</v>
      </c>
      <c r="H1401" s="339">
        <v>0</v>
      </c>
      <c r="I1401" s="339">
        <v>16349.36082</v>
      </c>
      <c r="J1401" s="339">
        <v>7.0887900000000004</v>
      </c>
      <c r="K1401" s="339">
        <v>16356.44961</v>
      </c>
      <c r="L1401" s="339">
        <v>15859.44671</v>
      </c>
      <c r="M1401" s="339">
        <v>4.4299999999999999E-3</v>
      </c>
      <c r="N1401" s="339">
        <v>15859.451140000001</v>
      </c>
      <c r="O1401" s="339">
        <v>32215.900750000001</v>
      </c>
      <c r="P1401" s="339">
        <v>26541.564870000002</v>
      </c>
      <c r="Q1401" s="339">
        <v>0</v>
      </c>
      <c r="R1401" s="340">
        <v>26541.564870000002</v>
      </c>
    </row>
    <row r="1402" spans="1:18" s="315" customFormat="1">
      <c r="A1402" s="341"/>
      <c r="B1402" s="341"/>
      <c r="C1402" s="336" t="s">
        <v>205</v>
      </c>
      <c r="D1402" s="336" t="s">
        <v>206</v>
      </c>
      <c r="E1402" s="337">
        <v>58</v>
      </c>
      <c r="F1402" s="338">
        <v>0</v>
      </c>
      <c r="G1402" s="339">
        <v>0</v>
      </c>
      <c r="H1402" s="339">
        <v>0</v>
      </c>
      <c r="I1402" s="339">
        <v>12389.88078</v>
      </c>
      <c r="J1402" s="339">
        <v>139.09327999999999</v>
      </c>
      <c r="K1402" s="339">
        <v>12528.97406</v>
      </c>
      <c r="L1402" s="339">
        <v>22989.99525</v>
      </c>
      <c r="M1402" s="339">
        <v>47.63158</v>
      </c>
      <c r="N1402" s="339">
        <v>23037.626829999997</v>
      </c>
      <c r="O1402" s="339">
        <v>35566.600890000002</v>
      </c>
      <c r="P1402" s="339">
        <v>71980.134269999995</v>
      </c>
      <c r="Q1402" s="339">
        <v>0</v>
      </c>
      <c r="R1402" s="340">
        <v>71980.134269999995</v>
      </c>
    </row>
    <row r="1403" spans="1:18" s="315" customFormat="1">
      <c r="A1403" s="341"/>
      <c r="B1403" s="341"/>
      <c r="C1403" s="341"/>
      <c r="D1403" s="341"/>
      <c r="E1403" s="342">
        <v>122</v>
      </c>
      <c r="F1403" s="343">
        <v>0</v>
      </c>
      <c r="G1403" s="344">
        <v>0</v>
      </c>
      <c r="H1403" s="344">
        <v>0</v>
      </c>
      <c r="I1403" s="344">
        <v>922.75510999999995</v>
      </c>
      <c r="J1403" s="344">
        <v>0</v>
      </c>
      <c r="K1403" s="344">
        <v>922.75510999999995</v>
      </c>
      <c r="L1403" s="344">
        <v>0</v>
      </c>
      <c r="M1403" s="344">
        <v>0</v>
      </c>
      <c r="N1403" s="344">
        <v>0</v>
      </c>
      <c r="O1403" s="344">
        <v>922.75510999999995</v>
      </c>
      <c r="P1403" s="344">
        <v>8604.0740600000008</v>
      </c>
      <c r="Q1403" s="344">
        <v>0</v>
      </c>
      <c r="R1403" s="345">
        <v>8604.0740600000008</v>
      </c>
    </row>
    <row r="1404" spans="1:18" s="315" customFormat="1">
      <c r="A1404" s="341"/>
      <c r="B1404" s="341"/>
      <c r="C1404" s="341"/>
      <c r="D1404" s="336" t="s">
        <v>333</v>
      </c>
      <c r="E1404" s="337">
        <v>42</v>
      </c>
      <c r="F1404" s="338">
        <v>0</v>
      </c>
      <c r="G1404" s="339">
        <v>0</v>
      </c>
      <c r="H1404" s="339">
        <v>0</v>
      </c>
      <c r="I1404" s="339">
        <v>9926.5557100000005</v>
      </c>
      <c r="J1404" s="339">
        <v>12.279299999999999</v>
      </c>
      <c r="K1404" s="339">
        <v>9938.8350099999989</v>
      </c>
      <c r="L1404" s="339">
        <v>3691.3572100000001</v>
      </c>
      <c r="M1404" s="339">
        <v>0.17053000000000001</v>
      </c>
      <c r="N1404" s="339">
        <v>3691.5277400000004</v>
      </c>
      <c r="O1404" s="339">
        <v>13630.36275</v>
      </c>
      <c r="P1404" s="339">
        <v>26057.872780000002</v>
      </c>
      <c r="Q1404" s="339">
        <v>0</v>
      </c>
      <c r="R1404" s="340">
        <v>26057.872780000002</v>
      </c>
    </row>
    <row r="1405" spans="1:18" s="315" customFormat="1">
      <c r="A1405" s="341"/>
      <c r="B1405" s="336" t="s">
        <v>207</v>
      </c>
      <c r="C1405" s="336" t="s">
        <v>208</v>
      </c>
      <c r="D1405" s="336" t="s">
        <v>208</v>
      </c>
      <c r="E1405" s="337">
        <v>141</v>
      </c>
      <c r="F1405" s="338">
        <v>0</v>
      </c>
      <c r="G1405" s="339">
        <v>0</v>
      </c>
      <c r="H1405" s="339">
        <v>0</v>
      </c>
      <c r="I1405" s="339">
        <v>1630.6057800000001</v>
      </c>
      <c r="J1405" s="339">
        <v>5.1000000000000004E-4</v>
      </c>
      <c r="K1405" s="339">
        <v>1630.6062899999999</v>
      </c>
      <c r="L1405" s="339">
        <v>1605.4899599999999</v>
      </c>
      <c r="M1405" s="339">
        <v>0</v>
      </c>
      <c r="N1405" s="339">
        <v>1605.4899599999999</v>
      </c>
      <c r="O1405" s="339">
        <v>3236.0962500000001</v>
      </c>
      <c r="P1405" s="339">
        <v>13592.05941</v>
      </c>
      <c r="Q1405" s="339">
        <v>0</v>
      </c>
      <c r="R1405" s="340">
        <v>13592.05941</v>
      </c>
    </row>
    <row r="1406" spans="1:18" s="315" customFormat="1">
      <c r="A1406" s="341"/>
      <c r="B1406" s="336" t="s">
        <v>5</v>
      </c>
      <c r="C1406" s="336" t="s">
        <v>5</v>
      </c>
      <c r="D1406" s="336" t="s">
        <v>5</v>
      </c>
      <c r="E1406" s="337">
        <v>24</v>
      </c>
      <c r="F1406" s="338">
        <v>0</v>
      </c>
      <c r="G1406" s="339">
        <v>0</v>
      </c>
      <c r="H1406" s="339">
        <v>0</v>
      </c>
      <c r="I1406" s="339">
        <v>28020.271940000002</v>
      </c>
      <c r="J1406" s="339">
        <v>101.81658</v>
      </c>
      <c r="K1406" s="339">
        <v>28122.088520000001</v>
      </c>
      <c r="L1406" s="339">
        <v>37040.020450000004</v>
      </c>
      <c r="M1406" s="339">
        <v>1.1289400000000001</v>
      </c>
      <c r="N1406" s="339">
        <v>37041.149389999999</v>
      </c>
      <c r="O1406" s="339">
        <v>65163.237909999996</v>
      </c>
      <c r="P1406" s="339">
        <v>88255.09405</v>
      </c>
      <c r="Q1406" s="339">
        <v>0</v>
      </c>
      <c r="R1406" s="340">
        <v>88255.09405</v>
      </c>
    </row>
    <row r="1407" spans="1:18" s="315" customFormat="1">
      <c r="A1407" s="341"/>
      <c r="B1407" s="341"/>
      <c r="C1407" s="341"/>
      <c r="D1407" s="341"/>
      <c r="E1407" s="342">
        <v>29</v>
      </c>
      <c r="F1407" s="343">
        <v>0</v>
      </c>
      <c r="G1407" s="344">
        <v>0</v>
      </c>
      <c r="H1407" s="344">
        <v>0</v>
      </c>
      <c r="I1407" s="344">
        <v>5440.7790999999997</v>
      </c>
      <c r="J1407" s="344">
        <v>12.48817</v>
      </c>
      <c r="K1407" s="344">
        <v>5453.2672699999994</v>
      </c>
      <c r="L1407" s="344">
        <v>1920.4100600000002</v>
      </c>
      <c r="M1407" s="344">
        <v>0.35410000000000003</v>
      </c>
      <c r="N1407" s="344">
        <v>1920.7641599999999</v>
      </c>
      <c r="O1407" s="344">
        <v>7374.03143</v>
      </c>
      <c r="P1407" s="344">
        <v>74572.744349999994</v>
      </c>
      <c r="Q1407" s="344">
        <v>0</v>
      </c>
      <c r="R1407" s="345">
        <v>74572.744349999994</v>
      </c>
    </row>
    <row r="1408" spans="1:18" s="315" customFormat="1">
      <c r="A1408" s="341"/>
      <c r="B1408" s="341"/>
      <c r="C1408" s="341"/>
      <c r="D1408" s="341"/>
      <c r="E1408" s="342">
        <v>79</v>
      </c>
      <c r="F1408" s="343">
        <v>0</v>
      </c>
      <c r="G1408" s="344">
        <v>0</v>
      </c>
      <c r="H1408" s="344">
        <v>0</v>
      </c>
      <c r="I1408" s="344">
        <v>57638.715640000002</v>
      </c>
      <c r="J1408" s="344">
        <v>427.59934999999996</v>
      </c>
      <c r="K1408" s="344">
        <v>58066.314989999999</v>
      </c>
      <c r="L1408" s="344">
        <v>205401.29959000001</v>
      </c>
      <c r="M1408" s="344">
        <v>98.866219999999998</v>
      </c>
      <c r="N1408" s="344">
        <v>205500.16581000001</v>
      </c>
      <c r="O1408" s="344">
        <v>263566.48080000002</v>
      </c>
      <c r="P1408" s="344">
        <v>142265.05543000001</v>
      </c>
      <c r="Q1408" s="344">
        <v>0</v>
      </c>
      <c r="R1408" s="345">
        <v>142265.05543000001</v>
      </c>
    </row>
    <row r="1409" spans="1:18" s="315" customFormat="1">
      <c r="A1409" s="341"/>
      <c r="B1409" s="341"/>
      <c r="C1409" s="341"/>
      <c r="D1409" s="336" t="s">
        <v>211</v>
      </c>
      <c r="E1409" s="337">
        <v>36</v>
      </c>
      <c r="F1409" s="338">
        <v>0</v>
      </c>
      <c r="G1409" s="339">
        <v>0</v>
      </c>
      <c r="H1409" s="339">
        <v>0</v>
      </c>
      <c r="I1409" s="339">
        <v>20076.22711</v>
      </c>
      <c r="J1409" s="339">
        <v>443.97009000000003</v>
      </c>
      <c r="K1409" s="339">
        <v>20520.197199999999</v>
      </c>
      <c r="L1409" s="339">
        <v>12748.950779999999</v>
      </c>
      <c r="M1409" s="339">
        <v>60.011009999999999</v>
      </c>
      <c r="N1409" s="339">
        <v>12808.961789999999</v>
      </c>
      <c r="O1409" s="339">
        <v>33329.158989999996</v>
      </c>
      <c r="P1409" s="339">
        <v>133834.48698000002</v>
      </c>
      <c r="Q1409" s="339">
        <v>0</v>
      </c>
      <c r="R1409" s="340">
        <v>133834.48698000002</v>
      </c>
    </row>
    <row r="1410" spans="1:18" s="315" customFormat="1">
      <c r="A1410" s="341"/>
      <c r="B1410" s="341"/>
      <c r="C1410" s="341"/>
      <c r="D1410" s="336" t="s">
        <v>212</v>
      </c>
      <c r="E1410" s="337">
        <v>2</v>
      </c>
      <c r="F1410" s="338">
        <v>0</v>
      </c>
      <c r="G1410" s="339">
        <v>0</v>
      </c>
      <c r="H1410" s="339">
        <v>0</v>
      </c>
      <c r="I1410" s="339">
        <v>23065.551609999999</v>
      </c>
      <c r="J1410" s="339">
        <v>17.677029999999998</v>
      </c>
      <c r="K1410" s="339">
        <v>23083.228640000001</v>
      </c>
      <c r="L1410" s="339">
        <v>26801.783769999998</v>
      </c>
      <c r="M1410" s="339">
        <v>0.38499</v>
      </c>
      <c r="N1410" s="339">
        <v>26802.16876</v>
      </c>
      <c r="O1410" s="339">
        <v>49885.397400000002</v>
      </c>
      <c r="P1410" s="339">
        <v>80667.205409999995</v>
      </c>
      <c r="Q1410" s="339">
        <v>0</v>
      </c>
      <c r="R1410" s="340">
        <v>80667.205409999995</v>
      </c>
    </row>
    <row r="1411" spans="1:18" s="315" customFormat="1">
      <c r="A1411" s="341"/>
      <c r="B1411" s="341"/>
      <c r="C1411" s="341"/>
      <c r="D1411" s="336" t="s">
        <v>62</v>
      </c>
      <c r="E1411" s="337">
        <v>5</v>
      </c>
      <c r="F1411" s="338">
        <v>0</v>
      </c>
      <c r="G1411" s="339">
        <v>0</v>
      </c>
      <c r="H1411" s="339">
        <v>0</v>
      </c>
      <c r="I1411" s="339">
        <v>19422.763149999999</v>
      </c>
      <c r="J1411" s="339">
        <v>7.8484699999999998</v>
      </c>
      <c r="K1411" s="339">
        <v>19430.61162</v>
      </c>
      <c r="L1411" s="339">
        <v>15813.688920000001</v>
      </c>
      <c r="M1411" s="339">
        <v>0.33545999999999998</v>
      </c>
      <c r="N1411" s="339">
        <v>15814.024380000001</v>
      </c>
      <c r="O1411" s="339">
        <v>35244.635999999999</v>
      </c>
      <c r="P1411" s="339">
        <v>78387.939050000001</v>
      </c>
      <c r="Q1411" s="339">
        <v>0</v>
      </c>
      <c r="R1411" s="340">
        <v>78387.939050000001</v>
      </c>
    </row>
    <row r="1412" spans="1:18" s="315" customFormat="1">
      <c r="A1412" s="341"/>
      <c r="B1412" s="341"/>
      <c r="C1412" s="341"/>
      <c r="D1412" s="336" t="s">
        <v>213</v>
      </c>
      <c r="E1412" s="337">
        <v>22</v>
      </c>
      <c r="F1412" s="338">
        <v>0</v>
      </c>
      <c r="G1412" s="339">
        <v>0</v>
      </c>
      <c r="H1412" s="339">
        <v>0</v>
      </c>
      <c r="I1412" s="339">
        <v>13777.298949999999</v>
      </c>
      <c r="J1412" s="339">
        <v>6.7816000000000001</v>
      </c>
      <c r="K1412" s="339">
        <v>13784.080550000001</v>
      </c>
      <c r="L1412" s="339">
        <v>10659.816269999999</v>
      </c>
      <c r="M1412" s="339">
        <v>0.42527999999999999</v>
      </c>
      <c r="N1412" s="339">
        <v>10660.241550000001</v>
      </c>
      <c r="O1412" s="339">
        <v>24444.322100000001</v>
      </c>
      <c r="P1412" s="339">
        <v>85433.943159999995</v>
      </c>
      <c r="Q1412" s="339">
        <v>0</v>
      </c>
      <c r="R1412" s="340">
        <v>85433.943159999995</v>
      </c>
    </row>
    <row r="1413" spans="1:18" s="315" customFormat="1">
      <c r="A1413" s="341"/>
      <c r="B1413" s="341"/>
      <c r="C1413" s="341"/>
      <c r="D1413" s="336" t="s">
        <v>347</v>
      </c>
      <c r="E1413" s="337">
        <v>26</v>
      </c>
      <c r="F1413" s="338">
        <v>0</v>
      </c>
      <c r="G1413" s="339">
        <v>0</v>
      </c>
      <c r="H1413" s="339">
        <v>0</v>
      </c>
      <c r="I1413" s="339">
        <v>8901.3784700000015</v>
      </c>
      <c r="J1413" s="339">
        <v>0.68240999999999996</v>
      </c>
      <c r="K1413" s="339">
        <v>8902.0608800000009</v>
      </c>
      <c r="L1413" s="339">
        <v>7477.8791100000008</v>
      </c>
      <c r="M1413" s="339">
        <v>1.8949999999999998E-2</v>
      </c>
      <c r="N1413" s="339">
        <v>7477.8980599999995</v>
      </c>
      <c r="O1413" s="339">
        <v>16379.958939999999</v>
      </c>
      <c r="P1413" s="339">
        <v>62014.678</v>
      </c>
      <c r="Q1413" s="339">
        <v>0</v>
      </c>
      <c r="R1413" s="340">
        <v>62014.678</v>
      </c>
    </row>
    <row r="1414" spans="1:18" s="315" customFormat="1">
      <c r="A1414" s="341"/>
      <c r="B1414" s="341"/>
      <c r="C1414" s="341"/>
      <c r="D1414" s="336" t="s">
        <v>215</v>
      </c>
      <c r="E1414" s="337">
        <v>54</v>
      </c>
      <c r="F1414" s="338">
        <v>0</v>
      </c>
      <c r="G1414" s="339">
        <v>0</v>
      </c>
      <c r="H1414" s="339">
        <v>0</v>
      </c>
      <c r="I1414" s="339">
        <v>11167.81294</v>
      </c>
      <c r="J1414" s="339">
        <v>14.8523</v>
      </c>
      <c r="K1414" s="339">
        <v>11182.66524</v>
      </c>
      <c r="L1414" s="339">
        <v>11570.370130000001</v>
      </c>
      <c r="M1414" s="339">
        <v>8.3599999999999994E-3</v>
      </c>
      <c r="N1414" s="339">
        <v>11570.378490000001</v>
      </c>
      <c r="O1414" s="339">
        <v>22753.043730000001</v>
      </c>
      <c r="P1414" s="339">
        <v>64373.420530000003</v>
      </c>
      <c r="Q1414" s="339">
        <v>0</v>
      </c>
      <c r="R1414" s="340">
        <v>64373.420530000003</v>
      </c>
    </row>
    <row r="1415" spans="1:18" s="315" customFormat="1">
      <c r="A1415" s="341"/>
      <c r="B1415" s="341"/>
      <c r="C1415" s="336" t="s">
        <v>218</v>
      </c>
      <c r="D1415" s="336" t="s">
        <v>218</v>
      </c>
      <c r="E1415" s="337">
        <v>10</v>
      </c>
      <c r="F1415" s="338">
        <v>0</v>
      </c>
      <c r="G1415" s="339">
        <v>0</v>
      </c>
      <c r="H1415" s="339">
        <v>0</v>
      </c>
      <c r="I1415" s="339">
        <v>6157.22588</v>
      </c>
      <c r="J1415" s="339">
        <v>23.010180000000002</v>
      </c>
      <c r="K1415" s="339">
        <v>6180.2360599999993</v>
      </c>
      <c r="L1415" s="339">
        <v>3884.0186800000001</v>
      </c>
      <c r="M1415" s="339">
        <v>1.47E-3</v>
      </c>
      <c r="N1415" s="339">
        <v>3884.0201499999998</v>
      </c>
      <c r="O1415" s="339">
        <v>10064.256210000001</v>
      </c>
      <c r="P1415" s="339">
        <v>46325.847390000003</v>
      </c>
      <c r="Q1415" s="339">
        <v>0</v>
      </c>
      <c r="R1415" s="340">
        <v>46325.847390000003</v>
      </c>
    </row>
    <row r="1416" spans="1:18" s="315" customFormat="1">
      <c r="A1416" s="341"/>
      <c r="B1416" s="341"/>
      <c r="C1416" s="336" t="s">
        <v>219</v>
      </c>
      <c r="D1416" s="336" t="s">
        <v>220</v>
      </c>
      <c r="E1416" s="337">
        <v>19</v>
      </c>
      <c r="F1416" s="338">
        <v>0</v>
      </c>
      <c r="G1416" s="339">
        <v>0</v>
      </c>
      <c r="H1416" s="339">
        <v>0</v>
      </c>
      <c r="I1416" s="339">
        <v>5407.6421</v>
      </c>
      <c r="J1416" s="339">
        <v>0.20388999999999999</v>
      </c>
      <c r="K1416" s="339">
        <v>5407.8459899999998</v>
      </c>
      <c r="L1416" s="339">
        <v>1325.3730600000001</v>
      </c>
      <c r="M1416" s="339">
        <v>9.3600000000000003E-3</v>
      </c>
      <c r="N1416" s="339">
        <v>1325.3824199999999</v>
      </c>
      <c r="O1416" s="339">
        <v>6733.2284099999997</v>
      </c>
      <c r="P1416" s="339">
        <v>40527.019469999999</v>
      </c>
      <c r="Q1416" s="339">
        <v>0</v>
      </c>
      <c r="R1416" s="340">
        <v>40527.019469999999</v>
      </c>
    </row>
    <row r="1417" spans="1:18" s="315" customFormat="1">
      <c r="A1417" s="341"/>
      <c r="B1417" s="341"/>
      <c r="C1417" s="336" t="s">
        <v>221</v>
      </c>
      <c r="D1417" s="336" t="s">
        <v>351</v>
      </c>
      <c r="E1417" s="337">
        <v>20</v>
      </c>
      <c r="F1417" s="338">
        <v>0</v>
      </c>
      <c r="G1417" s="339">
        <v>0</v>
      </c>
      <c r="H1417" s="339">
        <v>0</v>
      </c>
      <c r="I1417" s="339">
        <v>917.79330000000004</v>
      </c>
      <c r="J1417" s="339">
        <v>28.471499999999999</v>
      </c>
      <c r="K1417" s="339">
        <v>946.26480000000004</v>
      </c>
      <c r="L1417" s="339">
        <v>187.00073</v>
      </c>
      <c r="M1417" s="339">
        <v>0</v>
      </c>
      <c r="N1417" s="339">
        <v>187.00073</v>
      </c>
      <c r="O1417" s="339">
        <v>1133.2655300000001</v>
      </c>
      <c r="P1417" s="339">
        <v>15127.71933</v>
      </c>
      <c r="Q1417" s="339">
        <v>0</v>
      </c>
      <c r="R1417" s="340">
        <v>15127.71933</v>
      </c>
    </row>
    <row r="1418" spans="1:18" s="315" customFormat="1">
      <c r="A1418" s="341"/>
      <c r="B1418" s="336" t="s">
        <v>6</v>
      </c>
      <c r="C1418" s="336" t="s">
        <v>223</v>
      </c>
      <c r="D1418" s="336" t="s">
        <v>6</v>
      </c>
      <c r="E1418" s="337">
        <v>110</v>
      </c>
      <c r="F1418" s="338">
        <v>0</v>
      </c>
      <c r="G1418" s="339">
        <v>0</v>
      </c>
      <c r="H1418" s="339">
        <v>0</v>
      </c>
      <c r="I1418" s="339">
        <v>8193.9080300000005</v>
      </c>
      <c r="J1418" s="339">
        <v>44.4467</v>
      </c>
      <c r="K1418" s="339">
        <v>8238.3547300000009</v>
      </c>
      <c r="L1418" s="339">
        <v>3577.1919900000003</v>
      </c>
      <c r="M1418" s="339">
        <v>3.62E-3</v>
      </c>
      <c r="N1418" s="339">
        <v>3577.1956099999998</v>
      </c>
      <c r="O1418" s="339">
        <v>11815.55034</v>
      </c>
      <c r="P1418" s="339">
        <v>40573.008270000006</v>
      </c>
      <c r="Q1418" s="339">
        <v>0</v>
      </c>
      <c r="R1418" s="340">
        <v>40573.008270000006</v>
      </c>
    </row>
    <row r="1419" spans="1:18" s="315" customFormat="1">
      <c r="A1419" s="341"/>
      <c r="B1419" s="336" t="s">
        <v>7</v>
      </c>
      <c r="C1419" s="336" t="s">
        <v>357</v>
      </c>
      <c r="D1419" s="336" t="s">
        <v>357</v>
      </c>
      <c r="E1419" s="337">
        <v>136</v>
      </c>
      <c r="F1419" s="338">
        <v>0</v>
      </c>
      <c r="G1419" s="339">
        <v>0</v>
      </c>
      <c r="H1419" s="339">
        <v>0</v>
      </c>
      <c r="I1419" s="339">
        <v>3294.8118999999997</v>
      </c>
      <c r="J1419" s="339">
        <v>0</v>
      </c>
      <c r="K1419" s="339">
        <v>3294.8118999999997</v>
      </c>
      <c r="L1419" s="339">
        <v>1097.3969</v>
      </c>
      <c r="M1419" s="339">
        <v>0</v>
      </c>
      <c r="N1419" s="339">
        <v>1097.3969</v>
      </c>
      <c r="O1419" s="339">
        <v>4392.2087999999994</v>
      </c>
      <c r="P1419" s="339">
        <v>21466.388649999997</v>
      </c>
      <c r="Q1419" s="339">
        <v>0</v>
      </c>
      <c r="R1419" s="340">
        <v>21466.388649999997</v>
      </c>
    </row>
    <row r="1420" spans="1:18" s="315" customFormat="1">
      <c r="A1420" s="341"/>
      <c r="B1420" s="341"/>
      <c r="C1420" s="336" t="s">
        <v>7</v>
      </c>
      <c r="D1420" s="336" t="s">
        <v>7</v>
      </c>
      <c r="E1420" s="337">
        <v>112</v>
      </c>
      <c r="F1420" s="338">
        <v>0</v>
      </c>
      <c r="G1420" s="339">
        <v>0</v>
      </c>
      <c r="H1420" s="339">
        <v>0</v>
      </c>
      <c r="I1420" s="339">
        <v>11020.861289999999</v>
      </c>
      <c r="J1420" s="339">
        <v>0.10449</v>
      </c>
      <c r="K1420" s="339">
        <v>11020.965779999999</v>
      </c>
      <c r="L1420" s="339">
        <v>13132.21182</v>
      </c>
      <c r="M1420" s="339">
        <v>0</v>
      </c>
      <c r="N1420" s="339">
        <v>13132.21182</v>
      </c>
      <c r="O1420" s="339">
        <v>24153.177600000003</v>
      </c>
      <c r="P1420" s="339">
        <v>46696.14791</v>
      </c>
      <c r="Q1420" s="339">
        <v>0</v>
      </c>
      <c r="R1420" s="340">
        <v>46696.14791</v>
      </c>
    </row>
    <row r="1421" spans="1:18" s="315" customFormat="1">
      <c r="A1421" s="341"/>
      <c r="B1421" s="341"/>
      <c r="C1421" s="336" t="s">
        <v>224</v>
      </c>
      <c r="D1421" s="336" t="s">
        <v>224</v>
      </c>
      <c r="E1421" s="337">
        <v>108</v>
      </c>
      <c r="F1421" s="338">
        <v>0</v>
      </c>
      <c r="G1421" s="339">
        <v>0</v>
      </c>
      <c r="H1421" s="339">
        <v>0</v>
      </c>
      <c r="I1421" s="339">
        <v>5879.3328000000001</v>
      </c>
      <c r="J1421" s="339">
        <v>0</v>
      </c>
      <c r="K1421" s="339">
        <v>5879.3328000000001</v>
      </c>
      <c r="L1421" s="339">
        <v>1265.2585900000001</v>
      </c>
      <c r="M1421" s="339">
        <v>3.882E-2</v>
      </c>
      <c r="N1421" s="339">
        <v>1265.2974099999999</v>
      </c>
      <c r="O1421" s="339">
        <v>7144.6302100000003</v>
      </c>
      <c r="P1421" s="339">
        <v>50952.145060000003</v>
      </c>
      <c r="Q1421" s="339">
        <v>0</v>
      </c>
      <c r="R1421" s="340">
        <v>50952.145060000003</v>
      </c>
    </row>
    <row r="1422" spans="1:18" s="315" customFormat="1">
      <c r="A1422" s="341"/>
      <c r="B1422" s="341"/>
      <c r="C1422" s="336" t="s">
        <v>362</v>
      </c>
      <c r="D1422" s="336" t="s">
        <v>362</v>
      </c>
      <c r="E1422" s="337">
        <v>137</v>
      </c>
      <c r="F1422" s="338">
        <v>0</v>
      </c>
      <c r="G1422" s="339">
        <v>0</v>
      </c>
      <c r="H1422" s="339">
        <v>0</v>
      </c>
      <c r="I1422" s="339">
        <v>1816.41695</v>
      </c>
      <c r="J1422" s="339">
        <v>0</v>
      </c>
      <c r="K1422" s="339">
        <v>1816.41695</v>
      </c>
      <c r="L1422" s="339">
        <v>1194.8322499999999</v>
      </c>
      <c r="M1422" s="339">
        <v>0</v>
      </c>
      <c r="N1422" s="339">
        <v>1194.8322499999999</v>
      </c>
      <c r="O1422" s="339">
        <v>3011.2492000000002</v>
      </c>
      <c r="P1422" s="339">
        <v>17872.837600000003</v>
      </c>
      <c r="Q1422" s="339">
        <v>0</v>
      </c>
      <c r="R1422" s="340">
        <v>17872.837600000003</v>
      </c>
    </row>
    <row r="1423" spans="1:18" s="315" customFormat="1">
      <c r="A1423" s="341"/>
      <c r="B1423" s="341"/>
      <c r="C1423" s="336" t="s">
        <v>363</v>
      </c>
      <c r="D1423" s="336" t="s">
        <v>364</v>
      </c>
      <c r="E1423" s="337">
        <v>140</v>
      </c>
      <c r="F1423" s="338">
        <v>0</v>
      </c>
      <c r="G1423" s="339">
        <v>0</v>
      </c>
      <c r="H1423" s="339">
        <v>0</v>
      </c>
      <c r="I1423" s="339">
        <v>700.43653000000006</v>
      </c>
      <c r="J1423" s="339">
        <v>0</v>
      </c>
      <c r="K1423" s="339">
        <v>700.43653000000006</v>
      </c>
      <c r="L1423" s="339">
        <v>76.062449999999998</v>
      </c>
      <c r="M1423" s="339">
        <v>0</v>
      </c>
      <c r="N1423" s="339">
        <v>76.062449999999998</v>
      </c>
      <c r="O1423" s="339">
        <v>776.49897999999996</v>
      </c>
      <c r="P1423" s="339">
        <v>18286.571239999997</v>
      </c>
      <c r="Q1423" s="339">
        <v>0</v>
      </c>
      <c r="R1423" s="340">
        <v>18286.571239999997</v>
      </c>
    </row>
    <row r="1424" spans="1:18" s="315" customFormat="1">
      <c r="A1424" s="341"/>
      <c r="B1424" s="341"/>
      <c r="C1424" s="336" t="s">
        <v>225</v>
      </c>
      <c r="D1424" s="336" t="s">
        <v>225</v>
      </c>
      <c r="E1424" s="337">
        <v>106</v>
      </c>
      <c r="F1424" s="338">
        <v>0</v>
      </c>
      <c r="G1424" s="339">
        <v>0</v>
      </c>
      <c r="H1424" s="339">
        <v>0</v>
      </c>
      <c r="I1424" s="339">
        <v>4745.4174000000003</v>
      </c>
      <c r="J1424" s="339">
        <v>0</v>
      </c>
      <c r="K1424" s="339">
        <v>4745.4174000000003</v>
      </c>
      <c r="L1424" s="339">
        <v>607.53426999999999</v>
      </c>
      <c r="M1424" s="339">
        <v>4.3659999999999997E-2</v>
      </c>
      <c r="N1424" s="339">
        <v>607.57793000000004</v>
      </c>
      <c r="O1424" s="339">
        <v>5352.9953299999997</v>
      </c>
      <c r="P1424" s="339">
        <v>37935.344789999996</v>
      </c>
      <c r="Q1424" s="339">
        <v>0</v>
      </c>
      <c r="R1424" s="340">
        <v>37935.344789999996</v>
      </c>
    </row>
    <row r="1425" spans="1:18" s="315" customFormat="1">
      <c r="A1425" s="341"/>
      <c r="B1425" s="336" t="s">
        <v>8</v>
      </c>
      <c r="C1425" s="336" t="s">
        <v>226</v>
      </c>
      <c r="D1425" s="336" t="s">
        <v>92</v>
      </c>
      <c r="E1425" s="337">
        <v>37</v>
      </c>
      <c r="F1425" s="338">
        <v>0</v>
      </c>
      <c r="G1425" s="339">
        <v>0</v>
      </c>
      <c r="H1425" s="339">
        <v>0</v>
      </c>
      <c r="I1425" s="339">
        <v>18610.997579999999</v>
      </c>
      <c r="J1425" s="339">
        <v>53.96134</v>
      </c>
      <c r="K1425" s="339">
        <v>18664.958920000001</v>
      </c>
      <c r="L1425" s="339">
        <v>53774.851569999999</v>
      </c>
      <c r="M1425" s="339">
        <v>0.22438</v>
      </c>
      <c r="N1425" s="339">
        <v>53775.075950000006</v>
      </c>
      <c r="O1425" s="339">
        <v>72440.034870000003</v>
      </c>
      <c r="P1425" s="339">
        <v>55774.92151</v>
      </c>
      <c r="Q1425" s="339">
        <v>0</v>
      </c>
      <c r="R1425" s="340">
        <v>55774.92151</v>
      </c>
    </row>
    <row r="1426" spans="1:18" s="315" customFormat="1">
      <c r="A1426" s="341"/>
      <c r="B1426" s="341"/>
      <c r="C1426" s="341"/>
      <c r="D1426" s="336" t="s">
        <v>96</v>
      </c>
      <c r="E1426" s="337">
        <v>11</v>
      </c>
      <c r="F1426" s="338">
        <v>0</v>
      </c>
      <c r="G1426" s="339">
        <v>0</v>
      </c>
      <c r="H1426" s="339">
        <v>0</v>
      </c>
      <c r="I1426" s="339">
        <v>19578.110190000003</v>
      </c>
      <c r="J1426" s="339">
        <v>5.3299999999999997E-3</v>
      </c>
      <c r="K1426" s="339">
        <v>19578.115519999999</v>
      </c>
      <c r="L1426" s="339">
        <v>7500.4427400000004</v>
      </c>
      <c r="M1426" s="339">
        <v>0.14082</v>
      </c>
      <c r="N1426" s="339">
        <v>7500.58356</v>
      </c>
      <c r="O1426" s="339">
        <v>27078.699079999999</v>
      </c>
      <c r="P1426" s="339">
        <v>52500.973239999999</v>
      </c>
      <c r="Q1426" s="339">
        <v>0</v>
      </c>
      <c r="R1426" s="340">
        <v>52500.973239999999</v>
      </c>
    </row>
    <row r="1427" spans="1:18" s="315" customFormat="1">
      <c r="A1427" s="341"/>
      <c r="B1427" s="341"/>
      <c r="C1427" s="341"/>
      <c r="D1427" s="341"/>
      <c r="E1427" s="342">
        <v>32</v>
      </c>
      <c r="F1427" s="343">
        <v>0</v>
      </c>
      <c r="G1427" s="344">
        <v>0</v>
      </c>
      <c r="H1427" s="344">
        <v>0</v>
      </c>
      <c r="I1427" s="344">
        <v>4925.7666399999998</v>
      </c>
      <c r="J1427" s="344">
        <v>4.81E-3</v>
      </c>
      <c r="K1427" s="344">
        <v>4925.7714500000002</v>
      </c>
      <c r="L1427" s="344">
        <v>1375.79513</v>
      </c>
      <c r="M1427" s="344">
        <v>0</v>
      </c>
      <c r="N1427" s="344">
        <v>1375.79513</v>
      </c>
      <c r="O1427" s="344">
        <v>6301.5665799999997</v>
      </c>
      <c r="P1427" s="344">
        <v>46386.303009999996</v>
      </c>
      <c r="Q1427" s="344">
        <v>0</v>
      </c>
      <c r="R1427" s="345">
        <v>46386.303009999996</v>
      </c>
    </row>
    <row r="1428" spans="1:18" s="315" customFormat="1">
      <c r="A1428" s="341"/>
      <c r="B1428" s="341"/>
      <c r="C1428" s="341"/>
      <c r="D1428" s="341"/>
      <c r="E1428" s="342">
        <v>89</v>
      </c>
      <c r="F1428" s="343">
        <v>0</v>
      </c>
      <c r="G1428" s="344">
        <v>0</v>
      </c>
      <c r="H1428" s="344">
        <v>0</v>
      </c>
      <c r="I1428" s="344">
        <v>1698.88834</v>
      </c>
      <c r="J1428" s="344">
        <v>0</v>
      </c>
      <c r="K1428" s="344">
        <v>1698.88834</v>
      </c>
      <c r="L1428" s="344">
        <v>4.7000000000000002E-3</v>
      </c>
      <c r="M1428" s="344">
        <v>0</v>
      </c>
      <c r="N1428" s="344">
        <v>4.7000000000000002E-3</v>
      </c>
      <c r="O1428" s="344">
        <v>1698.8930399999999</v>
      </c>
      <c r="P1428" s="344">
        <v>14093.900250000001</v>
      </c>
      <c r="Q1428" s="344">
        <v>0</v>
      </c>
      <c r="R1428" s="345">
        <v>14093.900250000001</v>
      </c>
    </row>
    <row r="1429" spans="1:18" s="315" customFormat="1">
      <c r="A1429" s="341"/>
      <c r="B1429" s="336" t="s">
        <v>9</v>
      </c>
      <c r="C1429" s="336" t="s">
        <v>9</v>
      </c>
      <c r="D1429" s="336" t="s">
        <v>9</v>
      </c>
      <c r="E1429" s="337">
        <v>34</v>
      </c>
      <c r="F1429" s="338">
        <v>0</v>
      </c>
      <c r="G1429" s="339">
        <v>0</v>
      </c>
      <c r="H1429" s="339">
        <v>0</v>
      </c>
      <c r="I1429" s="339">
        <v>11261.88593</v>
      </c>
      <c r="J1429" s="339">
        <v>12.874510000000001</v>
      </c>
      <c r="K1429" s="339">
        <v>11274.76044</v>
      </c>
      <c r="L1429" s="339">
        <v>11780.22136</v>
      </c>
      <c r="M1429" s="339">
        <v>8.4930000000000005E-2</v>
      </c>
      <c r="N1429" s="339">
        <v>11780.306289999999</v>
      </c>
      <c r="O1429" s="339">
        <v>23055.066729999999</v>
      </c>
      <c r="P1429" s="339">
        <v>33049.3433</v>
      </c>
      <c r="Q1429" s="339">
        <v>0</v>
      </c>
      <c r="R1429" s="340">
        <v>33049.3433</v>
      </c>
    </row>
    <row r="1430" spans="1:18" s="315" customFormat="1">
      <c r="A1430" s="341"/>
      <c r="B1430" s="341"/>
      <c r="C1430" s="341"/>
      <c r="D1430" s="336" t="s">
        <v>230</v>
      </c>
      <c r="E1430" s="337">
        <v>114</v>
      </c>
      <c r="F1430" s="338">
        <v>0</v>
      </c>
      <c r="G1430" s="339">
        <v>0</v>
      </c>
      <c r="H1430" s="339">
        <v>0</v>
      </c>
      <c r="I1430" s="339">
        <v>5175.7075100000002</v>
      </c>
      <c r="J1430" s="339">
        <v>18.767720000000001</v>
      </c>
      <c r="K1430" s="339">
        <v>5194.47523</v>
      </c>
      <c r="L1430" s="339">
        <v>3059.5512899999999</v>
      </c>
      <c r="M1430" s="339">
        <v>4.13E-3</v>
      </c>
      <c r="N1430" s="339">
        <v>3059.5554200000001</v>
      </c>
      <c r="O1430" s="339">
        <v>8254.0306500000006</v>
      </c>
      <c r="P1430" s="339">
        <v>39682.498770000006</v>
      </c>
      <c r="Q1430" s="339">
        <v>0</v>
      </c>
      <c r="R1430" s="340">
        <v>39682.498770000006</v>
      </c>
    </row>
    <row r="1431" spans="1:18" s="315" customFormat="1">
      <c r="A1431" s="341"/>
      <c r="B1431" s="336" t="s">
        <v>236</v>
      </c>
      <c r="C1431" s="336" t="s">
        <v>236</v>
      </c>
      <c r="D1431" s="336" t="s">
        <v>236</v>
      </c>
      <c r="E1431" s="337">
        <v>109</v>
      </c>
      <c r="F1431" s="338">
        <v>0</v>
      </c>
      <c r="G1431" s="339">
        <v>0</v>
      </c>
      <c r="H1431" s="339">
        <v>0</v>
      </c>
      <c r="I1431" s="339">
        <v>12166.402320000001</v>
      </c>
      <c r="J1431" s="339">
        <v>57.531419999999997</v>
      </c>
      <c r="K1431" s="339">
        <v>12223.93374</v>
      </c>
      <c r="L1431" s="339">
        <v>5720.17893</v>
      </c>
      <c r="M1431" s="339">
        <v>2.249E-2</v>
      </c>
      <c r="N1431" s="339">
        <v>5720.2014200000003</v>
      </c>
      <c r="O1431" s="339">
        <v>17944.135160000002</v>
      </c>
      <c r="P1431" s="339">
        <v>38734.652529999999</v>
      </c>
      <c r="Q1431" s="339">
        <v>0</v>
      </c>
      <c r="R1431" s="340">
        <v>38734.652529999999</v>
      </c>
    </row>
    <row r="1432" spans="1:18" s="315" customFormat="1">
      <c r="A1432" s="341"/>
      <c r="B1432" s="341"/>
      <c r="C1432" s="336" t="s">
        <v>237</v>
      </c>
      <c r="D1432" s="336" t="s">
        <v>238</v>
      </c>
      <c r="E1432" s="337">
        <v>111</v>
      </c>
      <c r="F1432" s="338">
        <v>0</v>
      </c>
      <c r="G1432" s="339">
        <v>0</v>
      </c>
      <c r="H1432" s="339">
        <v>0</v>
      </c>
      <c r="I1432" s="339">
        <v>4740.8491799999993</v>
      </c>
      <c r="J1432" s="339">
        <v>0.21283000000000002</v>
      </c>
      <c r="K1432" s="339">
        <v>4741.0620099999996</v>
      </c>
      <c r="L1432" s="339">
        <v>1985.85454</v>
      </c>
      <c r="M1432" s="339">
        <v>2.9999999999999997E-5</v>
      </c>
      <c r="N1432" s="339">
        <v>1985.85457</v>
      </c>
      <c r="O1432" s="339">
        <v>6726.9165800000001</v>
      </c>
      <c r="P1432" s="339">
        <v>38074.8033</v>
      </c>
      <c r="Q1432" s="339">
        <v>0</v>
      </c>
      <c r="R1432" s="340">
        <v>38074.8033</v>
      </c>
    </row>
    <row r="1433" spans="1:18" s="315" customFormat="1">
      <c r="A1433" s="341"/>
      <c r="B1433" s="336" t="s">
        <v>12</v>
      </c>
      <c r="C1433" s="336" t="s">
        <v>239</v>
      </c>
      <c r="D1433" s="336" t="s">
        <v>240</v>
      </c>
      <c r="E1433" s="337">
        <v>44</v>
      </c>
      <c r="F1433" s="338">
        <v>0</v>
      </c>
      <c r="G1433" s="339">
        <v>0</v>
      </c>
      <c r="H1433" s="339">
        <v>0</v>
      </c>
      <c r="I1433" s="339">
        <v>5545.4962699999996</v>
      </c>
      <c r="J1433" s="339">
        <v>1.75217</v>
      </c>
      <c r="K1433" s="339">
        <v>5547.2484400000003</v>
      </c>
      <c r="L1433" s="339">
        <v>5448.7166299999999</v>
      </c>
      <c r="M1433" s="339">
        <v>3.7620000000000001E-2</v>
      </c>
      <c r="N1433" s="339">
        <v>5448.75425</v>
      </c>
      <c r="O1433" s="339">
        <v>10996.002689999999</v>
      </c>
      <c r="P1433" s="339">
        <v>39324.419670000003</v>
      </c>
      <c r="Q1433" s="339">
        <v>0</v>
      </c>
      <c r="R1433" s="340">
        <v>39324.419670000003</v>
      </c>
    </row>
    <row r="1434" spans="1:18" s="315" customFormat="1">
      <c r="A1434" s="341"/>
      <c r="B1434" s="341"/>
      <c r="C1434" s="341"/>
      <c r="D1434" s="336" t="s">
        <v>461</v>
      </c>
      <c r="E1434" s="337">
        <v>129</v>
      </c>
      <c r="F1434" s="338">
        <v>0</v>
      </c>
      <c r="G1434" s="339">
        <v>0</v>
      </c>
      <c r="H1434" s="339">
        <v>0</v>
      </c>
      <c r="I1434" s="339">
        <v>1705.8022100000001</v>
      </c>
      <c r="J1434" s="339">
        <v>0</v>
      </c>
      <c r="K1434" s="339">
        <v>1705.8022100000001</v>
      </c>
      <c r="L1434" s="339">
        <v>0</v>
      </c>
      <c r="M1434" s="339">
        <v>0</v>
      </c>
      <c r="N1434" s="339">
        <v>0</v>
      </c>
      <c r="O1434" s="339">
        <v>1705.8022100000001</v>
      </c>
      <c r="P1434" s="339">
        <v>10474.834429999999</v>
      </c>
      <c r="Q1434" s="339">
        <v>0</v>
      </c>
      <c r="R1434" s="340">
        <v>10474.834429999999</v>
      </c>
    </row>
    <row r="1435" spans="1:18" s="315" customFormat="1">
      <c r="A1435" s="341"/>
      <c r="B1435" s="341"/>
      <c r="C1435" s="336" t="s">
        <v>12</v>
      </c>
      <c r="D1435" s="336" t="s">
        <v>12</v>
      </c>
      <c r="E1435" s="337">
        <v>93</v>
      </c>
      <c r="F1435" s="338">
        <v>0</v>
      </c>
      <c r="G1435" s="339">
        <v>0</v>
      </c>
      <c r="H1435" s="339">
        <v>0</v>
      </c>
      <c r="I1435" s="339">
        <v>11611.92223</v>
      </c>
      <c r="J1435" s="339">
        <v>28.6157</v>
      </c>
      <c r="K1435" s="339">
        <v>11640.53793</v>
      </c>
      <c r="L1435" s="339">
        <v>14799.73667</v>
      </c>
      <c r="M1435" s="339">
        <v>1.755E-2</v>
      </c>
      <c r="N1435" s="339">
        <v>14799.754220000001</v>
      </c>
      <c r="O1435" s="339">
        <v>26440.292149999997</v>
      </c>
      <c r="P1435" s="339">
        <v>65779.401240000007</v>
      </c>
      <c r="Q1435" s="339">
        <v>0</v>
      </c>
      <c r="R1435" s="340">
        <v>65779.401240000007</v>
      </c>
    </row>
    <row r="1436" spans="1:18" s="315" customFormat="1">
      <c r="A1436" s="341"/>
      <c r="B1436" s="341"/>
      <c r="C1436" s="336" t="s">
        <v>241</v>
      </c>
      <c r="D1436" s="336" t="s">
        <v>241</v>
      </c>
      <c r="E1436" s="337">
        <v>124</v>
      </c>
      <c r="F1436" s="338">
        <v>0</v>
      </c>
      <c r="G1436" s="339">
        <v>0</v>
      </c>
      <c r="H1436" s="339">
        <v>0</v>
      </c>
      <c r="I1436" s="339">
        <v>1399.9776200000001</v>
      </c>
      <c r="J1436" s="339">
        <v>0</v>
      </c>
      <c r="K1436" s="339">
        <v>1399.9776200000001</v>
      </c>
      <c r="L1436" s="339">
        <v>2.9858800000000003</v>
      </c>
      <c r="M1436" s="339">
        <v>0</v>
      </c>
      <c r="N1436" s="339">
        <v>2.9858800000000003</v>
      </c>
      <c r="O1436" s="339">
        <v>1402.9635000000001</v>
      </c>
      <c r="P1436" s="339">
        <v>8574.6589700000004</v>
      </c>
      <c r="Q1436" s="339">
        <v>0</v>
      </c>
      <c r="R1436" s="340">
        <v>8574.6589700000004</v>
      </c>
    </row>
    <row r="1437" spans="1:18" s="315" customFormat="1">
      <c r="A1437" s="341"/>
      <c r="B1437" s="341"/>
      <c r="C1437" s="336" t="s">
        <v>243</v>
      </c>
      <c r="D1437" s="336" t="s">
        <v>243</v>
      </c>
      <c r="E1437" s="337">
        <v>67</v>
      </c>
      <c r="F1437" s="338">
        <v>0</v>
      </c>
      <c r="G1437" s="339">
        <v>0</v>
      </c>
      <c r="H1437" s="339">
        <v>0</v>
      </c>
      <c r="I1437" s="339">
        <v>6947.5337800000007</v>
      </c>
      <c r="J1437" s="339">
        <v>1.26556</v>
      </c>
      <c r="K1437" s="339">
        <v>6948.7993399999996</v>
      </c>
      <c r="L1437" s="339">
        <v>5414.9665700000005</v>
      </c>
      <c r="M1437" s="339">
        <v>4.6999999999999999E-4</v>
      </c>
      <c r="N1437" s="339">
        <v>5414.9670400000005</v>
      </c>
      <c r="O1437" s="339">
        <v>12363.766380000001</v>
      </c>
      <c r="P1437" s="339">
        <v>51616.67022</v>
      </c>
      <c r="Q1437" s="339">
        <v>0</v>
      </c>
      <c r="R1437" s="340">
        <v>51616.67022</v>
      </c>
    </row>
    <row r="1438" spans="1:18" s="315" customFormat="1">
      <c r="A1438" s="341"/>
      <c r="B1438" s="336" t="s">
        <v>244</v>
      </c>
      <c r="C1438" s="336" t="s">
        <v>245</v>
      </c>
      <c r="D1438" s="336" t="s">
        <v>245</v>
      </c>
      <c r="E1438" s="337">
        <v>96</v>
      </c>
      <c r="F1438" s="338">
        <v>0</v>
      </c>
      <c r="G1438" s="339">
        <v>0</v>
      </c>
      <c r="H1438" s="339">
        <v>0</v>
      </c>
      <c r="I1438" s="339">
        <v>3238.2093100000002</v>
      </c>
      <c r="J1438" s="339">
        <v>3.1E-4</v>
      </c>
      <c r="K1438" s="339">
        <v>3238.2096200000001</v>
      </c>
      <c r="L1438" s="339">
        <v>1497.42749</v>
      </c>
      <c r="M1438" s="339">
        <v>0</v>
      </c>
      <c r="N1438" s="339">
        <v>1497.42749</v>
      </c>
      <c r="O1438" s="339">
        <v>4735.6371100000006</v>
      </c>
      <c r="P1438" s="339">
        <v>22896.972269999998</v>
      </c>
      <c r="Q1438" s="339">
        <v>0</v>
      </c>
      <c r="R1438" s="340">
        <v>22896.972269999998</v>
      </c>
    </row>
    <row r="1439" spans="1:18" s="315" customFormat="1">
      <c r="A1439" s="341"/>
      <c r="B1439" s="341"/>
      <c r="C1439" s="341"/>
      <c r="D1439" s="336" t="s">
        <v>246</v>
      </c>
      <c r="E1439" s="337">
        <v>142</v>
      </c>
      <c r="F1439" s="338">
        <v>0</v>
      </c>
      <c r="G1439" s="339">
        <v>0</v>
      </c>
      <c r="H1439" s="339">
        <v>0</v>
      </c>
      <c r="I1439" s="339">
        <v>584.82055000000003</v>
      </c>
      <c r="J1439" s="339">
        <v>0</v>
      </c>
      <c r="K1439" s="339">
        <v>584.82055000000003</v>
      </c>
      <c r="L1439" s="339">
        <v>33.808709999999998</v>
      </c>
      <c r="M1439" s="339">
        <v>0</v>
      </c>
      <c r="N1439" s="339">
        <v>33.808709999999998</v>
      </c>
      <c r="O1439" s="339">
        <v>618.62926000000004</v>
      </c>
      <c r="P1439" s="339">
        <v>3723.83248</v>
      </c>
      <c r="Q1439" s="339">
        <v>0</v>
      </c>
      <c r="R1439" s="340">
        <v>3723.83248</v>
      </c>
    </row>
    <row r="1440" spans="1:18" s="315" customFormat="1">
      <c r="A1440" s="341"/>
      <c r="B1440" s="341"/>
      <c r="C1440" s="336" t="s">
        <v>247</v>
      </c>
      <c r="D1440" s="336" t="s">
        <v>247</v>
      </c>
      <c r="E1440" s="337">
        <v>56</v>
      </c>
      <c r="F1440" s="338">
        <v>0</v>
      </c>
      <c r="G1440" s="339">
        <v>0</v>
      </c>
      <c r="H1440" s="339">
        <v>0</v>
      </c>
      <c r="I1440" s="339">
        <v>11369.496650000001</v>
      </c>
      <c r="J1440" s="339">
        <v>13.83487</v>
      </c>
      <c r="K1440" s="339">
        <v>11383.33152</v>
      </c>
      <c r="L1440" s="339">
        <v>10277.51072</v>
      </c>
      <c r="M1440" s="339">
        <v>3.2159999999999994E-2</v>
      </c>
      <c r="N1440" s="339">
        <v>10277.542880000001</v>
      </c>
      <c r="O1440" s="339">
        <v>21660.874399999997</v>
      </c>
      <c r="P1440" s="339">
        <v>47744.830549999999</v>
      </c>
      <c r="Q1440" s="339">
        <v>0</v>
      </c>
      <c r="R1440" s="340">
        <v>47744.830549999999</v>
      </c>
    </row>
    <row r="1441" spans="1:28" s="315" customFormat="1">
      <c r="A1441" s="341"/>
      <c r="B1441" s="336" t="s">
        <v>14</v>
      </c>
      <c r="C1441" s="336" t="s">
        <v>397</v>
      </c>
      <c r="D1441" s="336" t="s">
        <v>398</v>
      </c>
      <c r="E1441" s="337">
        <v>61</v>
      </c>
      <c r="F1441" s="338">
        <v>0</v>
      </c>
      <c r="G1441" s="339">
        <v>0</v>
      </c>
      <c r="H1441" s="339">
        <v>0</v>
      </c>
      <c r="I1441" s="339">
        <v>2657.8463299999999</v>
      </c>
      <c r="J1441" s="339">
        <v>7.0000000000000007E-5</v>
      </c>
      <c r="K1441" s="339">
        <v>2657.8463999999999</v>
      </c>
      <c r="L1441" s="339">
        <v>933.55651999999998</v>
      </c>
      <c r="M1441" s="339">
        <v>0</v>
      </c>
      <c r="N1441" s="339">
        <v>933.55651999999998</v>
      </c>
      <c r="O1441" s="339">
        <v>3591.40292</v>
      </c>
      <c r="P1441" s="339">
        <v>23119.763569999999</v>
      </c>
      <c r="Q1441" s="339">
        <v>0</v>
      </c>
      <c r="R1441" s="340">
        <v>23119.763569999999</v>
      </c>
    </row>
    <row r="1442" spans="1:28" s="315" customFormat="1">
      <c r="A1442" s="341"/>
      <c r="B1442" s="341"/>
      <c r="C1442" s="336" t="s">
        <v>255</v>
      </c>
      <c r="D1442" s="336" t="s">
        <v>255</v>
      </c>
      <c r="E1442" s="337">
        <v>103</v>
      </c>
      <c r="F1442" s="338">
        <v>0</v>
      </c>
      <c r="G1442" s="339">
        <v>0</v>
      </c>
      <c r="H1442" s="339">
        <v>0</v>
      </c>
      <c r="I1442" s="339">
        <v>4274.5971399999999</v>
      </c>
      <c r="J1442" s="339">
        <v>0</v>
      </c>
      <c r="K1442" s="339">
        <v>4274.5971399999999</v>
      </c>
      <c r="L1442" s="339">
        <v>1976.0822000000001</v>
      </c>
      <c r="M1442" s="339">
        <v>2.1800000000000001E-3</v>
      </c>
      <c r="N1442" s="339">
        <v>1976.0843799999998</v>
      </c>
      <c r="O1442" s="339">
        <v>6250.6815199999992</v>
      </c>
      <c r="P1442" s="339">
        <v>41367.092659999995</v>
      </c>
      <c r="Q1442" s="339">
        <v>0</v>
      </c>
      <c r="R1442" s="340">
        <v>41367.092659999995</v>
      </c>
    </row>
    <row r="1443" spans="1:28" s="315" customFormat="1">
      <c r="A1443" s="341"/>
      <c r="B1443" s="341"/>
      <c r="C1443" s="336" t="s">
        <v>256</v>
      </c>
      <c r="D1443" s="336" t="s">
        <v>257</v>
      </c>
      <c r="E1443" s="337">
        <v>118</v>
      </c>
      <c r="F1443" s="338">
        <v>0</v>
      </c>
      <c r="G1443" s="339">
        <v>0</v>
      </c>
      <c r="H1443" s="339">
        <v>0</v>
      </c>
      <c r="I1443" s="339">
        <v>4618.4721399999999</v>
      </c>
      <c r="J1443" s="339">
        <v>0</v>
      </c>
      <c r="K1443" s="339">
        <v>4618.4721399999999</v>
      </c>
      <c r="L1443" s="339">
        <v>656.44414000000006</v>
      </c>
      <c r="M1443" s="339">
        <v>0</v>
      </c>
      <c r="N1443" s="339">
        <v>656.44414000000006</v>
      </c>
      <c r="O1443" s="339">
        <v>5274.9162800000004</v>
      </c>
      <c r="P1443" s="339">
        <v>60464.315399999999</v>
      </c>
      <c r="Q1443" s="339">
        <v>0</v>
      </c>
      <c r="R1443" s="340">
        <v>60464.315399999999</v>
      </c>
    </row>
    <row r="1444" spans="1:28" s="315" customFormat="1">
      <c r="A1444" s="341"/>
      <c r="B1444" s="341"/>
      <c r="C1444" s="336" t="s">
        <v>258</v>
      </c>
      <c r="D1444" s="336" t="s">
        <v>259</v>
      </c>
      <c r="E1444" s="337">
        <v>66</v>
      </c>
      <c r="F1444" s="338">
        <v>0</v>
      </c>
      <c r="G1444" s="339">
        <v>0</v>
      </c>
      <c r="H1444" s="339">
        <v>0</v>
      </c>
      <c r="I1444" s="339">
        <v>3622.5216600000003</v>
      </c>
      <c r="J1444" s="339">
        <v>6.8280000000000007E-2</v>
      </c>
      <c r="K1444" s="339">
        <v>3622.5899399999998</v>
      </c>
      <c r="L1444" s="339">
        <v>1011.65403</v>
      </c>
      <c r="M1444" s="339">
        <v>1.09E-3</v>
      </c>
      <c r="N1444" s="339">
        <v>1011.65512</v>
      </c>
      <c r="O1444" s="339">
        <v>4634.2450599999993</v>
      </c>
      <c r="P1444" s="339">
        <v>30271.942429999999</v>
      </c>
      <c r="Q1444" s="339">
        <v>0</v>
      </c>
      <c r="R1444" s="340">
        <v>30271.942429999999</v>
      </c>
    </row>
    <row r="1445" spans="1:28" s="315" customFormat="1">
      <c r="A1445" s="341"/>
      <c r="B1445" s="341"/>
      <c r="C1445" s="341"/>
      <c r="D1445" s="341"/>
      <c r="E1445" s="342">
        <v>120</v>
      </c>
      <c r="F1445" s="343">
        <v>0</v>
      </c>
      <c r="G1445" s="344">
        <v>0</v>
      </c>
      <c r="H1445" s="344">
        <v>0</v>
      </c>
      <c r="I1445" s="344">
        <v>1157.21144</v>
      </c>
      <c r="J1445" s="344">
        <v>0</v>
      </c>
      <c r="K1445" s="344">
        <v>1157.21144</v>
      </c>
      <c r="L1445" s="344">
        <v>0</v>
      </c>
      <c r="M1445" s="344">
        <v>0</v>
      </c>
      <c r="N1445" s="344">
        <v>0</v>
      </c>
      <c r="O1445" s="344">
        <v>1157.21144</v>
      </c>
      <c r="P1445" s="344">
        <v>9359.7312600000005</v>
      </c>
      <c r="Q1445" s="344">
        <v>0</v>
      </c>
      <c r="R1445" s="345">
        <v>9359.7312600000005</v>
      </c>
    </row>
    <row r="1446" spans="1:28" s="315" customFormat="1">
      <c r="A1446" s="341"/>
      <c r="B1446" s="341"/>
      <c r="C1446" s="341"/>
      <c r="D1446" s="336" t="s">
        <v>400</v>
      </c>
      <c r="E1446" s="337">
        <v>94</v>
      </c>
      <c r="F1446" s="338">
        <v>0</v>
      </c>
      <c r="G1446" s="339">
        <v>0</v>
      </c>
      <c r="H1446" s="339">
        <v>0</v>
      </c>
      <c r="I1446" s="339">
        <v>5113.3563400000003</v>
      </c>
      <c r="J1446" s="339">
        <v>3.8977199999999996</v>
      </c>
      <c r="K1446" s="339">
        <v>5117.2540599999993</v>
      </c>
      <c r="L1446" s="339">
        <v>4753.5718099999995</v>
      </c>
      <c r="M1446" s="339">
        <v>0.22825000000000001</v>
      </c>
      <c r="N1446" s="339">
        <v>4753.8000599999996</v>
      </c>
      <c r="O1446" s="339">
        <v>9871.0541199999989</v>
      </c>
      <c r="P1446" s="339">
        <v>43371.57692</v>
      </c>
      <c r="Q1446" s="339">
        <v>0</v>
      </c>
      <c r="R1446" s="340">
        <v>43371.57692</v>
      </c>
    </row>
    <row r="1447" spans="1:28" s="315" customFormat="1">
      <c r="A1447" s="341"/>
      <c r="B1447" s="341"/>
      <c r="C1447" s="341"/>
      <c r="D1447" s="336" t="s">
        <v>258</v>
      </c>
      <c r="E1447" s="337">
        <v>39</v>
      </c>
      <c r="F1447" s="338">
        <v>0</v>
      </c>
      <c r="G1447" s="339">
        <v>0</v>
      </c>
      <c r="H1447" s="339">
        <v>0</v>
      </c>
      <c r="I1447" s="339">
        <v>12501.18721</v>
      </c>
      <c r="J1447" s="339">
        <v>3.2966199999999999</v>
      </c>
      <c r="K1447" s="339">
        <v>12504.483829999999</v>
      </c>
      <c r="L1447" s="339">
        <v>8439.6340199999995</v>
      </c>
      <c r="M1447" s="339">
        <v>1.4000000000000001E-4</v>
      </c>
      <c r="N1447" s="339">
        <v>8439.6341599999996</v>
      </c>
      <c r="O1447" s="339">
        <v>20944.117989999999</v>
      </c>
      <c r="P1447" s="339">
        <v>15854.790489999999</v>
      </c>
      <c r="Q1447" s="339">
        <v>0</v>
      </c>
      <c r="R1447" s="340">
        <v>15854.790489999999</v>
      </c>
    </row>
    <row r="1448" spans="1:28" s="315" customFormat="1">
      <c r="A1448" s="341"/>
      <c r="B1448" s="341"/>
      <c r="C1448" s="341"/>
      <c r="D1448" s="341"/>
      <c r="E1448" s="342">
        <v>40</v>
      </c>
      <c r="F1448" s="343">
        <v>0</v>
      </c>
      <c r="G1448" s="344">
        <v>0</v>
      </c>
      <c r="H1448" s="344">
        <v>0</v>
      </c>
      <c r="I1448" s="344">
        <v>13299.032380000001</v>
      </c>
      <c r="J1448" s="344">
        <v>45.884269999999994</v>
      </c>
      <c r="K1448" s="344">
        <v>13344.916650000001</v>
      </c>
      <c r="L1448" s="344">
        <v>26284.893459999999</v>
      </c>
      <c r="M1448" s="344">
        <v>0.14293</v>
      </c>
      <c r="N1448" s="344">
        <v>26285.036390000001</v>
      </c>
      <c r="O1448" s="344">
        <v>39629.95304</v>
      </c>
      <c r="P1448" s="344">
        <v>68305.761790000004</v>
      </c>
      <c r="Q1448" s="344">
        <v>0</v>
      </c>
      <c r="R1448" s="345">
        <v>68305.761790000004</v>
      </c>
      <c r="S1448" s="7"/>
      <c r="T1448" s="7"/>
      <c r="U1448" s="7"/>
      <c r="V1448" s="7"/>
      <c r="W1448" s="7"/>
      <c r="X1448" s="7"/>
      <c r="Y1448" s="7"/>
      <c r="Z1448" s="7"/>
      <c r="AA1448" s="7"/>
      <c r="AB1448" s="7"/>
    </row>
    <row r="1449" spans="1:28" s="315" customFormat="1">
      <c r="A1449" s="341"/>
      <c r="B1449" s="341"/>
      <c r="C1449" s="341"/>
      <c r="D1449" s="336" t="s">
        <v>462</v>
      </c>
      <c r="E1449" s="337">
        <v>126</v>
      </c>
      <c r="F1449" s="338">
        <v>0</v>
      </c>
      <c r="G1449" s="339">
        <v>0</v>
      </c>
      <c r="H1449" s="339">
        <v>0</v>
      </c>
      <c r="I1449" s="339">
        <v>1088.70019</v>
      </c>
      <c r="J1449" s="339">
        <v>0</v>
      </c>
      <c r="K1449" s="339">
        <v>1088.70019</v>
      </c>
      <c r="L1449" s="339">
        <v>0</v>
      </c>
      <c r="M1449" s="339">
        <v>0</v>
      </c>
      <c r="N1449" s="339">
        <v>0</v>
      </c>
      <c r="O1449" s="339">
        <v>1088.70019</v>
      </c>
      <c r="P1449" s="339">
        <v>8570.6619100000007</v>
      </c>
      <c r="Q1449" s="339">
        <v>0</v>
      </c>
      <c r="R1449" s="340">
        <v>8570.6619100000007</v>
      </c>
      <c r="S1449" s="7"/>
      <c r="T1449" s="7"/>
      <c r="U1449" s="7"/>
      <c r="V1449" s="7"/>
      <c r="W1449" s="7"/>
      <c r="X1449" s="7"/>
      <c r="Y1449" s="7"/>
      <c r="Z1449" s="7"/>
      <c r="AA1449" s="7"/>
      <c r="AB1449" s="7"/>
    </row>
    <row r="1450" spans="1:28" s="315" customFormat="1">
      <c r="A1450" s="341"/>
      <c r="B1450" s="341"/>
      <c r="C1450" s="336" t="s">
        <v>402</v>
      </c>
      <c r="D1450" s="336" t="s">
        <v>402</v>
      </c>
      <c r="E1450" s="337">
        <v>71</v>
      </c>
      <c r="F1450" s="338">
        <v>0</v>
      </c>
      <c r="G1450" s="339">
        <v>0</v>
      </c>
      <c r="H1450" s="339">
        <v>0</v>
      </c>
      <c r="I1450" s="339">
        <v>1937.91706</v>
      </c>
      <c r="J1450" s="339">
        <v>7.9709999999999989E-2</v>
      </c>
      <c r="K1450" s="339">
        <v>1937.99677</v>
      </c>
      <c r="L1450" s="339">
        <v>50.064209999999996</v>
      </c>
      <c r="M1450" s="339">
        <v>2.81E-2</v>
      </c>
      <c r="N1450" s="339">
        <v>50.092309999999998</v>
      </c>
      <c r="O1450" s="339">
        <v>1988.08908</v>
      </c>
      <c r="P1450" s="339">
        <v>10419.011930000001</v>
      </c>
      <c r="Q1450" s="339">
        <v>0</v>
      </c>
      <c r="R1450" s="340">
        <v>10419.011930000001</v>
      </c>
      <c r="S1450" s="7"/>
      <c r="T1450" s="7"/>
      <c r="U1450" s="7"/>
      <c r="V1450" s="7"/>
      <c r="W1450" s="7"/>
      <c r="X1450" s="7"/>
      <c r="Y1450" s="7"/>
      <c r="Z1450" s="7"/>
      <c r="AA1450" s="7"/>
      <c r="AB1450" s="7"/>
    </row>
    <row r="1451" spans="1:28" s="315" customFormat="1">
      <c r="A1451" s="341"/>
      <c r="B1451" s="336" t="s">
        <v>15</v>
      </c>
      <c r="C1451" s="336" t="s">
        <v>261</v>
      </c>
      <c r="D1451" s="336" t="s">
        <v>261</v>
      </c>
      <c r="E1451" s="337">
        <v>46</v>
      </c>
      <c r="F1451" s="338">
        <v>0</v>
      </c>
      <c r="G1451" s="339">
        <v>0</v>
      </c>
      <c r="H1451" s="339">
        <v>0</v>
      </c>
      <c r="I1451" s="339">
        <v>14381.18547</v>
      </c>
      <c r="J1451" s="339">
        <v>113.49495</v>
      </c>
      <c r="K1451" s="339">
        <v>14494.680420000001</v>
      </c>
      <c r="L1451" s="339">
        <v>20048.69009</v>
      </c>
      <c r="M1451" s="339">
        <v>3.7479999999999999E-2</v>
      </c>
      <c r="N1451" s="339">
        <v>20048.727569999999</v>
      </c>
      <c r="O1451" s="339">
        <v>34543.40799</v>
      </c>
      <c r="P1451" s="339">
        <v>76382.687620000012</v>
      </c>
      <c r="Q1451" s="339">
        <v>0</v>
      </c>
      <c r="R1451" s="340">
        <v>76382.687620000012</v>
      </c>
      <c r="S1451" s="7"/>
      <c r="T1451" s="7"/>
      <c r="U1451" s="7"/>
      <c r="V1451" s="7"/>
      <c r="W1451" s="7"/>
      <c r="X1451" s="7"/>
      <c r="Y1451" s="7"/>
      <c r="Z1451" s="7"/>
      <c r="AA1451" s="7"/>
      <c r="AB1451" s="7"/>
    </row>
    <row r="1452" spans="1:28" s="315" customFormat="1">
      <c r="A1452" s="341"/>
      <c r="B1452" s="341"/>
      <c r="C1452" s="341"/>
      <c r="D1452" s="341"/>
      <c r="E1452" s="342">
        <v>128</v>
      </c>
      <c r="F1452" s="343">
        <v>0</v>
      </c>
      <c r="G1452" s="344">
        <v>0</v>
      </c>
      <c r="H1452" s="344">
        <v>0</v>
      </c>
      <c r="I1452" s="344">
        <v>1600.2059999999999</v>
      </c>
      <c r="J1452" s="344">
        <v>0</v>
      </c>
      <c r="K1452" s="344">
        <v>1600.2059999999999</v>
      </c>
      <c r="L1452" s="344">
        <v>0</v>
      </c>
      <c r="M1452" s="344">
        <v>0</v>
      </c>
      <c r="N1452" s="344">
        <v>0</v>
      </c>
      <c r="O1452" s="344">
        <v>1600.2059999999999</v>
      </c>
      <c r="P1452" s="344">
        <v>13032.972179999999</v>
      </c>
      <c r="Q1452" s="344">
        <v>0</v>
      </c>
      <c r="R1452" s="345">
        <v>13032.972179999999</v>
      </c>
      <c r="S1452" s="7"/>
      <c r="T1452" s="7"/>
      <c r="U1452" s="7"/>
      <c r="V1452" s="7"/>
      <c r="W1452" s="7"/>
      <c r="X1452" s="7"/>
      <c r="Y1452" s="7"/>
      <c r="Z1452" s="7"/>
      <c r="AA1452" s="7"/>
      <c r="AB1452" s="7"/>
    </row>
    <row r="1453" spans="1:28" s="315" customFormat="1">
      <c r="A1453" s="341"/>
      <c r="B1453" s="341"/>
      <c r="C1453" s="341"/>
      <c r="D1453" s="336" t="s">
        <v>262</v>
      </c>
      <c r="E1453" s="337">
        <v>63</v>
      </c>
      <c r="F1453" s="338">
        <v>0</v>
      </c>
      <c r="G1453" s="339">
        <v>0</v>
      </c>
      <c r="H1453" s="339">
        <v>0</v>
      </c>
      <c r="I1453" s="339">
        <v>4904.1339699999999</v>
      </c>
      <c r="J1453" s="339">
        <v>0.65944000000000003</v>
      </c>
      <c r="K1453" s="339">
        <v>4904.7934100000002</v>
      </c>
      <c r="L1453" s="339">
        <v>1867.09248</v>
      </c>
      <c r="M1453" s="339">
        <v>1.2320000000000001E-2</v>
      </c>
      <c r="N1453" s="339">
        <v>1867.1048000000001</v>
      </c>
      <c r="O1453" s="339">
        <v>6771.8982100000003</v>
      </c>
      <c r="P1453" s="339">
        <v>62533.519829999997</v>
      </c>
      <c r="Q1453" s="339">
        <v>0</v>
      </c>
      <c r="R1453" s="340">
        <v>62533.519829999997</v>
      </c>
      <c r="S1453" s="7"/>
      <c r="T1453" s="7"/>
      <c r="U1453" s="7"/>
      <c r="V1453" s="7"/>
      <c r="W1453" s="7"/>
      <c r="X1453" s="7"/>
      <c r="Y1453" s="7"/>
      <c r="Z1453" s="7"/>
      <c r="AA1453" s="7"/>
      <c r="AB1453" s="7"/>
    </row>
    <row r="1454" spans="1:28" s="315" customFormat="1">
      <c r="A1454" s="341"/>
      <c r="B1454" s="341"/>
      <c r="C1454" s="341"/>
      <c r="D1454" s="341"/>
      <c r="E1454" s="342">
        <v>127</v>
      </c>
      <c r="F1454" s="343">
        <v>0</v>
      </c>
      <c r="G1454" s="344">
        <v>0</v>
      </c>
      <c r="H1454" s="344">
        <v>0</v>
      </c>
      <c r="I1454" s="344">
        <v>1567.1855600000001</v>
      </c>
      <c r="J1454" s="344">
        <v>0</v>
      </c>
      <c r="K1454" s="344">
        <v>1567.1855600000001</v>
      </c>
      <c r="L1454" s="344">
        <v>0</v>
      </c>
      <c r="M1454" s="344">
        <v>0</v>
      </c>
      <c r="N1454" s="344">
        <v>0</v>
      </c>
      <c r="O1454" s="344">
        <v>1567.1855600000001</v>
      </c>
      <c r="P1454" s="344">
        <v>12678.88912</v>
      </c>
      <c r="Q1454" s="344">
        <v>0</v>
      </c>
      <c r="R1454" s="345">
        <v>12678.88912</v>
      </c>
      <c r="S1454" s="7"/>
      <c r="T1454" s="7"/>
      <c r="U1454" s="7"/>
      <c r="V1454" s="7"/>
      <c r="W1454" s="7"/>
      <c r="X1454" s="7"/>
      <c r="Y1454" s="7"/>
      <c r="Z1454" s="7"/>
      <c r="AA1454" s="7"/>
      <c r="AB1454" s="7"/>
    </row>
    <row r="1455" spans="1:28" s="315" customFormat="1">
      <c r="A1455" s="341"/>
      <c r="B1455" s="341"/>
      <c r="C1455" s="341"/>
      <c r="D1455" s="336" t="s">
        <v>58</v>
      </c>
      <c r="E1455" s="337">
        <v>86</v>
      </c>
      <c r="F1455" s="338">
        <v>0</v>
      </c>
      <c r="G1455" s="339">
        <v>0</v>
      </c>
      <c r="H1455" s="339">
        <v>0</v>
      </c>
      <c r="I1455" s="339">
        <v>1745.4950200000001</v>
      </c>
      <c r="J1455" s="339">
        <v>0</v>
      </c>
      <c r="K1455" s="339">
        <v>1745.4950200000001</v>
      </c>
      <c r="L1455" s="339">
        <v>163.46836999999999</v>
      </c>
      <c r="M1455" s="339">
        <v>0</v>
      </c>
      <c r="N1455" s="339">
        <v>163.46836999999999</v>
      </c>
      <c r="O1455" s="339">
        <v>1908.9633899999999</v>
      </c>
      <c r="P1455" s="339">
        <v>12681.972390000001</v>
      </c>
      <c r="Q1455" s="339">
        <v>0</v>
      </c>
      <c r="R1455" s="340">
        <v>12681.972390000001</v>
      </c>
      <c r="S1455" s="7"/>
      <c r="T1455" s="7"/>
      <c r="U1455" s="7"/>
      <c r="V1455" s="7"/>
      <c r="W1455" s="7"/>
      <c r="X1455" s="7"/>
      <c r="Y1455" s="7"/>
      <c r="Z1455" s="7"/>
      <c r="AA1455" s="7"/>
      <c r="AB1455" s="7"/>
    </row>
    <row r="1456" spans="1:28" s="315" customFormat="1">
      <c r="A1456" s="341"/>
      <c r="B1456" s="341"/>
      <c r="C1456" s="336" t="s">
        <v>15</v>
      </c>
      <c r="D1456" s="336" t="s">
        <v>15</v>
      </c>
      <c r="E1456" s="337">
        <v>59</v>
      </c>
      <c r="F1456" s="338">
        <v>0</v>
      </c>
      <c r="G1456" s="339">
        <v>0</v>
      </c>
      <c r="H1456" s="339">
        <v>0</v>
      </c>
      <c r="I1456" s="339">
        <v>4586.5020599999998</v>
      </c>
      <c r="J1456" s="339">
        <v>2.3000000000000001E-4</v>
      </c>
      <c r="K1456" s="339">
        <v>4586.5022900000004</v>
      </c>
      <c r="L1456" s="339">
        <v>3360.16941</v>
      </c>
      <c r="M1456" s="339">
        <v>3.79E-3</v>
      </c>
      <c r="N1456" s="339">
        <v>3360.1732000000002</v>
      </c>
      <c r="O1456" s="339">
        <v>7946.6754900000005</v>
      </c>
      <c r="P1456" s="339">
        <v>47264.924209999997</v>
      </c>
      <c r="Q1456" s="339">
        <v>0</v>
      </c>
      <c r="R1456" s="340">
        <v>47264.924209999997</v>
      </c>
      <c r="S1456" s="7"/>
      <c r="T1456" s="7"/>
      <c r="U1456" s="7"/>
      <c r="V1456" s="7"/>
      <c r="W1456" s="7"/>
      <c r="X1456" s="7"/>
      <c r="Y1456" s="7"/>
      <c r="Z1456" s="7"/>
      <c r="AA1456" s="7"/>
      <c r="AB1456" s="7"/>
    </row>
    <row r="1457" spans="1:28" s="315" customFormat="1">
      <c r="A1457" s="341"/>
      <c r="B1457" s="341"/>
      <c r="C1457" s="341"/>
      <c r="D1457" s="336" t="s">
        <v>409</v>
      </c>
      <c r="E1457" s="337">
        <v>70</v>
      </c>
      <c r="F1457" s="338">
        <v>0</v>
      </c>
      <c r="G1457" s="339">
        <v>0</v>
      </c>
      <c r="H1457" s="339">
        <v>0</v>
      </c>
      <c r="I1457" s="339">
        <v>1340.81053</v>
      </c>
      <c r="J1457" s="339">
        <v>0</v>
      </c>
      <c r="K1457" s="339">
        <v>1340.81053</v>
      </c>
      <c r="L1457" s="339">
        <v>195.02793</v>
      </c>
      <c r="M1457" s="339">
        <v>1E-4</v>
      </c>
      <c r="N1457" s="339">
        <v>195.02803</v>
      </c>
      <c r="O1457" s="339">
        <v>1535.8385600000001</v>
      </c>
      <c r="P1457" s="339">
        <v>7979.4067000000005</v>
      </c>
      <c r="Q1457" s="339">
        <v>0</v>
      </c>
      <c r="R1457" s="340">
        <v>7979.4067000000005</v>
      </c>
      <c r="S1457" s="7"/>
      <c r="T1457" s="7"/>
      <c r="U1457" s="7"/>
      <c r="V1457" s="7"/>
      <c r="W1457" s="7"/>
      <c r="X1457" s="7"/>
      <c r="Y1457" s="7"/>
      <c r="Z1457" s="7"/>
      <c r="AA1457" s="7"/>
      <c r="AB1457" s="7"/>
    </row>
    <row r="1458" spans="1:28" s="315" customFormat="1">
      <c r="A1458" s="341"/>
      <c r="B1458" s="341"/>
      <c r="C1458" s="336" t="s">
        <v>412</v>
      </c>
      <c r="D1458" s="336" t="s">
        <v>412</v>
      </c>
      <c r="E1458" s="337">
        <v>69</v>
      </c>
      <c r="F1458" s="338">
        <v>0</v>
      </c>
      <c r="G1458" s="339">
        <v>0</v>
      </c>
      <c r="H1458" s="339">
        <v>0</v>
      </c>
      <c r="I1458" s="339">
        <v>2650.43507</v>
      </c>
      <c r="J1458" s="339">
        <v>0.83099999999999996</v>
      </c>
      <c r="K1458" s="339">
        <v>2651.2660699999997</v>
      </c>
      <c r="L1458" s="339">
        <v>381.28490000000005</v>
      </c>
      <c r="M1458" s="339">
        <v>1E-4</v>
      </c>
      <c r="N1458" s="339">
        <v>381.28500000000003</v>
      </c>
      <c r="O1458" s="339">
        <v>3032.55107</v>
      </c>
      <c r="P1458" s="339">
        <v>12789.09396</v>
      </c>
      <c r="Q1458" s="339">
        <v>0</v>
      </c>
      <c r="R1458" s="340">
        <v>12789.09396</v>
      </c>
      <c r="S1458" s="7"/>
      <c r="T1458" s="7"/>
      <c r="U1458" s="7"/>
      <c r="V1458" s="7"/>
      <c r="W1458" s="7"/>
      <c r="X1458" s="7"/>
      <c r="Y1458" s="7"/>
      <c r="Z1458" s="7"/>
      <c r="AA1458" s="7"/>
      <c r="AB1458" s="7"/>
    </row>
    <row r="1459" spans="1:28" s="315" customFormat="1">
      <c r="A1459" s="341"/>
      <c r="B1459" s="336" t="s">
        <v>16</v>
      </c>
      <c r="C1459" s="336" t="s">
        <v>263</v>
      </c>
      <c r="D1459" s="336" t="s">
        <v>263</v>
      </c>
      <c r="E1459" s="337">
        <v>92</v>
      </c>
      <c r="F1459" s="338">
        <v>0</v>
      </c>
      <c r="G1459" s="339">
        <v>0</v>
      </c>
      <c r="H1459" s="339">
        <v>0</v>
      </c>
      <c r="I1459" s="339">
        <v>3502.8188799999998</v>
      </c>
      <c r="J1459" s="339">
        <v>13.46983</v>
      </c>
      <c r="K1459" s="339">
        <v>3516.2887099999998</v>
      </c>
      <c r="L1459" s="339">
        <v>2207.9848999999999</v>
      </c>
      <c r="M1459" s="339">
        <v>0</v>
      </c>
      <c r="N1459" s="339">
        <v>2207.9848999999999</v>
      </c>
      <c r="O1459" s="339">
        <v>5724.2736100000002</v>
      </c>
      <c r="P1459" s="339">
        <v>13543.749619999999</v>
      </c>
      <c r="Q1459" s="339">
        <v>0</v>
      </c>
      <c r="R1459" s="340">
        <v>13543.749619999999</v>
      </c>
      <c r="S1459" s="7"/>
      <c r="T1459" s="7"/>
      <c r="U1459" s="7"/>
      <c r="V1459" s="7"/>
      <c r="W1459" s="7"/>
      <c r="X1459" s="7"/>
      <c r="Y1459" s="7"/>
      <c r="Z1459" s="7"/>
      <c r="AA1459" s="7"/>
      <c r="AB1459" s="7"/>
    </row>
    <row r="1460" spans="1:28" s="315" customFormat="1">
      <c r="A1460" s="341"/>
      <c r="B1460" s="341"/>
      <c r="C1460" s="336" t="s">
        <v>264</v>
      </c>
      <c r="D1460" s="336" t="s">
        <v>266</v>
      </c>
      <c r="E1460" s="337">
        <v>121</v>
      </c>
      <c r="F1460" s="338">
        <v>0</v>
      </c>
      <c r="G1460" s="339">
        <v>0</v>
      </c>
      <c r="H1460" s="339">
        <v>0</v>
      </c>
      <c r="I1460" s="339">
        <v>911.77412000000004</v>
      </c>
      <c r="J1460" s="339">
        <v>0</v>
      </c>
      <c r="K1460" s="339">
        <v>911.77412000000004</v>
      </c>
      <c r="L1460" s="339">
        <v>0</v>
      </c>
      <c r="M1460" s="339">
        <v>0</v>
      </c>
      <c r="N1460" s="339">
        <v>0</v>
      </c>
      <c r="O1460" s="339">
        <v>911.77412000000004</v>
      </c>
      <c r="P1460" s="339">
        <v>6267.6721900000002</v>
      </c>
      <c r="Q1460" s="339">
        <v>0</v>
      </c>
      <c r="R1460" s="340">
        <v>6267.6721900000002</v>
      </c>
      <c r="S1460" s="7"/>
      <c r="T1460" s="7"/>
      <c r="U1460" s="7"/>
      <c r="V1460" s="7"/>
      <c r="W1460" s="7"/>
      <c r="X1460" s="7"/>
      <c r="Y1460" s="7"/>
      <c r="Z1460" s="7"/>
      <c r="AA1460" s="7"/>
      <c r="AB1460" s="7"/>
    </row>
    <row r="1461" spans="1:28" s="315" customFormat="1">
      <c r="A1461" s="341"/>
      <c r="B1461" s="341"/>
      <c r="C1461" s="341"/>
      <c r="D1461" s="336" t="s">
        <v>267</v>
      </c>
      <c r="E1461" s="337">
        <v>45</v>
      </c>
      <c r="F1461" s="338">
        <v>0</v>
      </c>
      <c r="G1461" s="339">
        <v>0</v>
      </c>
      <c r="H1461" s="339">
        <v>0</v>
      </c>
      <c r="I1461" s="339">
        <v>2926.8593700000001</v>
      </c>
      <c r="J1461" s="339">
        <v>0</v>
      </c>
      <c r="K1461" s="339">
        <v>2926.8593700000001</v>
      </c>
      <c r="L1461" s="339">
        <v>1302.82996</v>
      </c>
      <c r="M1461" s="339">
        <v>6.8280000000000007E-2</v>
      </c>
      <c r="N1461" s="339">
        <v>1302.89824</v>
      </c>
      <c r="O1461" s="339">
        <v>4229.7576100000006</v>
      </c>
      <c r="P1461" s="339">
        <v>9236.940779999999</v>
      </c>
      <c r="Q1461" s="339">
        <v>0</v>
      </c>
      <c r="R1461" s="340">
        <v>9236.940779999999</v>
      </c>
      <c r="S1461" s="7"/>
      <c r="T1461" s="7"/>
      <c r="U1461" s="7"/>
      <c r="V1461" s="7"/>
      <c r="W1461" s="7"/>
      <c r="X1461" s="7"/>
      <c r="Y1461" s="7"/>
      <c r="Z1461" s="7"/>
      <c r="AA1461" s="7"/>
      <c r="AB1461" s="7"/>
    </row>
    <row r="1462" spans="1:28" s="315" customFormat="1">
      <c r="A1462" s="341"/>
      <c r="B1462" s="341"/>
      <c r="C1462" s="336" t="s">
        <v>269</v>
      </c>
      <c r="D1462" s="336" t="s">
        <v>269</v>
      </c>
      <c r="E1462" s="337">
        <v>91</v>
      </c>
      <c r="F1462" s="338">
        <v>0</v>
      </c>
      <c r="G1462" s="339">
        <v>0</v>
      </c>
      <c r="H1462" s="339">
        <v>0</v>
      </c>
      <c r="I1462" s="339">
        <v>5501.5549499999997</v>
      </c>
      <c r="J1462" s="339">
        <v>5.8E-4</v>
      </c>
      <c r="K1462" s="339">
        <v>5501.5555300000005</v>
      </c>
      <c r="L1462" s="339">
        <v>2583.2875099999997</v>
      </c>
      <c r="M1462" s="339">
        <v>1.7070000000000002E-2</v>
      </c>
      <c r="N1462" s="339">
        <v>2583.30458</v>
      </c>
      <c r="O1462" s="339">
        <v>8084.8601100000005</v>
      </c>
      <c r="P1462" s="339">
        <v>20323.693059999998</v>
      </c>
      <c r="Q1462" s="339">
        <v>0</v>
      </c>
      <c r="R1462" s="340">
        <v>20323.693059999998</v>
      </c>
      <c r="S1462" s="7"/>
      <c r="T1462" s="7"/>
      <c r="U1462" s="7"/>
      <c r="V1462" s="7"/>
      <c r="W1462" s="7"/>
      <c r="X1462" s="7"/>
      <c r="Y1462" s="7"/>
      <c r="Z1462" s="7"/>
      <c r="AA1462" s="7"/>
      <c r="AB1462" s="7"/>
    </row>
    <row r="1463" spans="1:28" s="315" customFormat="1">
      <c r="A1463" s="341"/>
      <c r="B1463" s="341"/>
      <c r="C1463" s="336" t="s">
        <v>271</v>
      </c>
      <c r="D1463" s="336" t="s">
        <v>272</v>
      </c>
      <c r="E1463" s="337">
        <v>90</v>
      </c>
      <c r="F1463" s="338">
        <v>0</v>
      </c>
      <c r="G1463" s="339">
        <v>0</v>
      </c>
      <c r="H1463" s="339">
        <v>0</v>
      </c>
      <c r="I1463" s="339">
        <v>5939.5936600000005</v>
      </c>
      <c r="J1463" s="339">
        <v>0</v>
      </c>
      <c r="K1463" s="339">
        <v>5939.5936600000005</v>
      </c>
      <c r="L1463" s="339">
        <v>5218.2864600000003</v>
      </c>
      <c r="M1463" s="339">
        <v>8.2040000000000002E-2</v>
      </c>
      <c r="N1463" s="339">
        <v>5218.3684999999996</v>
      </c>
      <c r="O1463" s="339">
        <v>11157.962160000001</v>
      </c>
      <c r="P1463" s="339">
        <v>16625.190150000002</v>
      </c>
      <c r="Q1463" s="339">
        <v>0</v>
      </c>
      <c r="R1463" s="340">
        <v>16625.190150000002</v>
      </c>
      <c r="S1463" s="7"/>
      <c r="T1463" s="7"/>
      <c r="U1463" s="7"/>
      <c r="V1463" s="7"/>
      <c r="W1463" s="7"/>
      <c r="X1463" s="7"/>
      <c r="Y1463" s="7"/>
      <c r="Z1463" s="7"/>
      <c r="AA1463" s="7"/>
      <c r="AB1463" s="7"/>
    </row>
    <row r="1464" spans="1:28" s="315" customFormat="1">
      <c r="A1464" s="341"/>
      <c r="B1464" s="341"/>
      <c r="C1464" s="336" t="s">
        <v>16</v>
      </c>
      <c r="D1464" s="336" t="s">
        <v>273</v>
      </c>
      <c r="E1464" s="337">
        <v>17</v>
      </c>
      <c r="F1464" s="338">
        <v>0</v>
      </c>
      <c r="G1464" s="339">
        <v>0</v>
      </c>
      <c r="H1464" s="339">
        <v>0</v>
      </c>
      <c r="I1464" s="339">
        <v>10171.273150000001</v>
      </c>
      <c r="J1464" s="339">
        <v>245.88330999999999</v>
      </c>
      <c r="K1464" s="339">
        <v>10417.15646</v>
      </c>
      <c r="L1464" s="339">
        <v>11879.809529999999</v>
      </c>
      <c r="M1464" s="339">
        <v>1.2857499999999999</v>
      </c>
      <c r="N1464" s="339">
        <v>11881.09528</v>
      </c>
      <c r="O1464" s="339">
        <v>22298.25174</v>
      </c>
      <c r="P1464" s="339">
        <v>53129.379700000005</v>
      </c>
      <c r="Q1464" s="339">
        <v>0</v>
      </c>
      <c r="R1464" s="340">
        <v>53129.379700000005</v>
      </c>
      <c r="S1464" s="7"/>
      <c r="T1464" s="7"/>
      <c r="U1464" s="7"/>
      <c r="V1464" s="7"/>
      <c r="W1464" s="7"/>
      <c r="X1464" s="7"/>
      <c r="Y1464" s="7"/>
      <c r="Z1464" s="7"/>
      <c r="AA1464" s="7"/>
      <c r="AB1464" s="7"/>
    </row>
    <row r="1465" spans="1:28" s="315" customFormat="1">
      <c r="A1465" s="341"/>
      <c r="B1465" s="341"/>
      <c r="C1465" s="341"/>
      <c r="D1465" s="341"/>
      <c r="E1465" s="342">
        <v>35</v>
      </c>
      <c r="F1465" s="343">
        <v>0</v>
      </c>
      <c r="G1465" s="344">
        <v>0</v>
      </c>
      <c r="H1465" s="344">
        <v>0</v>
      </c>
      <c r="I1465" s="344">
        <v>7441.4930199999999</v>
      </c>
      <c r="J1465" s="344">
        <v>31.821080000000002</v>
      </c>
      <c r="K1465" s="344">
        <v>7473.3140999999996</v>
      </c>
      <c r="L1465" s="344">
        <v>3190.4432900000002</v>
      </c>
      <c r="M1465" s="344">
        <v>3.1878200000000003</v>
      </c>
      <c r="N1465" s="344">
        <v>3193.6311099999998</v>
      </c>
      <c r="O1465" s="344">
        <v>10666.945210000002</v>
      </c>
      <c r="P1465" s="344">
        <v>56846.730040000002</v>
      </c>
      <c r="Q1465" s="344">
        <v>0</v>
      </c>
      <c r="R1465" s="345">
        <v>56846.730040000002</v>
      </c>
      <c r="S1465" s="7"/>
      <c r="T1465" s="7"/>
      <c r="U1465" s="7"/>
      <c r="V1465" s="7"/>
      <c r="W1465" s="7"/>
      <c r="X1465" s="7"/>
      <c r="Y1465" s="7"/>
      <c r="Z1465" s="7"/>
      <c r="AA1465" s="7"/>
      <c r="AB1465" s="7"/>
    </row>
    <row r="1466" spans="1:28" s="315" customFormat="1">
      <c r="A1466" s="341"/>
      <c r="B1466" s="341"/>
      <c r="C1466" s="341"/>
      <c r="D1466" s="341"/>
      <c r="E1466" s="342">
        <v>81</v>
      </c>
      <c r="F1466" s="343">
        <v>0</v>
      </c>
      <c r="G1466" s="344">
        <v>0</v>
      </c>
      <c r="H1466" s="344">
        <v>0</v>
      </c>
      <c r="I1466" s="344">
        <v>11796.116599999999</v>
      </c>
      <c r="J1466" s="344">
        <v>83.803929999999994</v>
      </c>
      <c r="K1466" s="344">
        <v>11879.920529999999</v>
      </c>
      <c r="L1466" s="344">
        <v>10703.261759999999</v>
      </c>
      <c r="M1466" s="344">
        <v>1.333E-2</v>
      </c>
      <c r="N1466" s="344">
        <v>10703.275089999999</v>
      </c>
      <c r="O1466" s="344">
        <v>22583.195620000002</v>
      </c>
      <c r="P1466" s="344">
        <v>60241.70493</v>
      </c>
      <c r="Q1466" s="344">
        <v>0</v>
      </c>
      <c r="R1466" s="345">
        <v>60241.70493</v>
      </c>
      <c r="S1466" s="7"/>
      <c r="T1466" s="7"/>
      <c r="U1466" s="7"/>
      <c r="V1466" s="7"/>
      <c r="W1466" s="7"/>
      <c r="X1466" s="7"/>
      <c r="Y1466" s="7"/>
      <c r="Z1466" s="7"/>
      <c r="AA1466" s="7"/>
      <c r="AB1466" s="7"/>
    </row>
    <row r="1467" spans="1:28" s="315" customFormat="1">
      <c r="A1467" s="341"/>
      <c r="B1467" s="341"/>
      <c r="C1467" s="341"/>
      <c r="D1467" s="336" t="s">
        <v>76</v>
      </c>
      <c r="E1467" s="337">
        <v>25</v>
      </c>
      <c r="F1467" s="338">
        <v>0</v>
      </c>
      <c r="G1467" s="339">
        <v>0</v>
      </c>
      <c r="H1467" s="339">
        <v>0</v>
      </c>
      <c r="I1467" s="339">
        <v>7832.6905900000002</v>
      </c>
      <c r="J1467" s="339">
        <v>0.94392999999999994</v>
      </c>
      <c r="K1467" s="339">
        <v>7833.6345199999996</v>
      </c>
      <c r="L1467" s="339">
        <v>5714.8982100000003</v>
      </c>
      <c r="M1467" s="339">
        <v>1.485E-2</v>
      </c>
      <c r="N1467" s="339">
        <v>5714.9130599999999</v>
      </c>
      <c r="O1467" s="339">
        <v>13548.54758</v>
      </c>
      <c r="P1467" s="339">
        <v>61606.716869999997</v>
      </c>
      <c r="Q1467" s="339">
        <v>0</v>
      </c>
      <c r="R1467" s="340">
        <v>61606.716869999997</v>
      </c>
      <c r="S1467" s="7"/>
      <c r="T1467" s="7"/>
      <c r="U1467" s="7"/>
      <c r="V1467" s="7"/>
      <c r="W1467" s="7"/>
      <c r="X1467" s="7"/>
      <c r="Y1467" s="7"/>
      <c r="Z1467" s="7"/>
      <c r="AA1467" s="7"/>
      <c r="AB1467" s="7"/>
    </row>
    <row r="1468" spans="1:28" s="315" customFormat="1">
      <c r="A1468" s="341"/>
      <c r="B1468" s="341"/>
      <c r="C1468" s="341"/>
      <c r="D1468" s="336" t="s">
        <v>75</v>
      </c>
      <c r="E1468" s="337">
        <v>6</v>
      </c>
      <c r="F1468" s="338">
        <v>0</v>
      </c>
      <c r="G1468" s="339">
        <v>0</v>
      </c>
      <c r="H1468" s="339">
        <v>0</v>
      </c>
      <c r="I1468" s="339">
        <v>12528.952140000001</v>
      </c>
      <c r="J1468" s="339">
        <v>30.640720000000002</v>
      </c>
      <c r="K1468" s="339">
        <v>12559.592859999999</v>
      </c>
      <c r="L1468" s="339">
        <v>16692.140510000001</v>
      </c>
      <c r="M1468" s="339">
        <v>8.7399999999999995E-3</v>
      </c>
      <c r="N1468" s="339">
        <v>16692.149249999999</v>
      </c>
      <c r="O1468" s="339">
        <v>29251.742109999999</v>
      </c>
      <c r="P1468" s="339">
        <v>56254.249939999994</v>
      </c>
      <c r="Q1468" s="339">
        <v>0</v>
      </c>
      <c r="R1468" s="340">
        <v>56254.249939999994</v>
      </c>
      <c r="S1468" s="7"/>
      <c r="T1468" s="7"/>
      <c r="U1468" s="7"/>
      <c r="V1468" s="7"/>
      <c r="W1468" s="7"/>
      <c r="X1468" s="7"/>
      <c r="Y1468" s="7"/>
      <c r="Z1468" s="7"/>
      <c r="AA1468" s="7"/>
      <c r="AB1468" s="7"/>
    </row>
    <row r="1469" spans="1:28" s="315" customFormat="1">
      <c r="A1469" s="341"/>
      <c r="B1469" s="341"/>
      <c r="C1469" s="341"/>
      <c r="D1469" s="341"/>
      <c r="E1469" s="342">
        <v>16</v>
      </c>
      <c r="F1469" s="343">
        <v>0</v>
      </c>
      <c r="G1469" s="344">
        <v>0</v>
      </c>
      <c r="H1469" s="344">
        <v>0</v>
      </c>
      <c r="I1469" s="344">
        <v>8404.4141500000005</v>
      </c>
      <c r="J1469" s="344">
        <v>8.2004400000000004</v>
      </c>
      <c r="K1469" s="344">
        <v>8412.6145899999992</v>
      </c>
      <c r="L1469" s="344">
        <v>7445.9830700000002</v>
      </c>
      <c r="M1469" s="344">
        <v>3.0254899999999996</v>
      </c>
      <c r="N1469" s="344">
        <v>7449.0085599999993</v>
      </c>
      <c r="O1469" s="344">
        <v>15861.623150000001</v>
      </c>
      <c r="P1469" s="344">
        <v>65944.095549999998</v>
      </c>
      <c r="Q1469" s="344">
        <v>0</v>
      </c>
      <c r="R1469" s="345">
        <v>65944.095549999998</v>
      </c>
      <c r="S1469" s="7"/>
      <c r="T1469" s="7"/>
      <c r="U1469" s="7"/>
      <c r="V1469" s="7"/>
      <c r="W1469" s="7"/>
      <c r="X1469" s="7"/>
      <c r="Y1469" s="7"/>
      <c r="Z1469" s="7"/>
      <c r="AA1469" s="7"/>
      <c r="AB1469" s="7"/>
    </row>
    <row r="1470" spans="1:28" s="315" customFormat="1">
      <c r="A1470" s="341"/>
      <c r="B1470" s="341"/>
      <c r="C1470" s="341"/>
      <c r="D1470" s="341"/>
      <c r="E1470" s="342">
        <v>28</v>
      </c>
      <c r="F1470" s="343">
        <v>0</v>
      </c>
      <c r="G1470" s="344">
        <v>0</v>
      </c>
      <c r="H1470" s="344">
        <v>0</v>
      </c>
      <c r="I1470" s="344">
        <v>13779.056990000001</v>
      </c>
      <c r="J1470" s="344">
        <v>78.941079999999999</v>
      </c>
      <c r="K1470" s="344">
        <v>13857.99807</v>
      </c>
      <c r="L1470" s="344">
        <v>27123.363010000001</v>
      </c>
      <c r="M1470" s="344">
        <v>0.21766999999999997</v>
      </c>
      <c r="N1470" s="344">
        <v>27123.580679999999</v>
      </c>
      <c r="O1470" s="344">
        <v>40981.578750000001</v>
      </c>
      <c r="P1470" s="344">
        <v>43553.375119999997</v>
      </c>
      <c r="Q1470" s="344">
        <v>0</v>
      </c>
      <c r="R1470" s="345">
        <v>43553.375119999997</v>
      </c>
      <c r="S1470" s="7"/>
      <c r="T1470" s="7"/>
      <c r="U1470" s="7"/>
      <c r="V1470" s="7"/>
      <c r="W1470" s="7"/>
      <c r="X1470" s="7"/>
      <c r="Y1470" s="7"/>
      <c r="Z1470" s="7"/>
      <c r="AA1470" s="7"/>
      <c r="AB1470" s="7"/>
    </row>
    <row r="1471" spans="1:28" s="315" customFormat="1">
      <c r="A1471" s="341"/>
      <c r="B1471" s="341"/>
      <c r="C1471" s="341"/>
      <c r="D1471" s="336" t="s">
        <v>16</v>
      </c>
      <c r="E1471" s="337">
        <v>8</v>
      </c>
      <c r="F1471" s="338">
        <v>0</v>
      </c>
      <c r="G1471" s="339">
        <v>0</v>
      </c>
      <c r="H1471" s="339">
        <v>0</v>
      </c>
      <c r="I1471" s="339">
        <v>29386.828329999997</v>
      </c>
      <c r="J1471" s="339">
        <v>45.006730000000005</v>
      </c>
      <c r="K1471" s="339">
        <v>29431.835059999998</v>
      </c>
      <c r="L1471" s="339">
        <v>85779.336980000007</v>
      </c>
      <c r="M1471" s="339">
        <v>0.17544999999999999</v>
      </c>
      <c r="N1471" s="339">
        <v>85779.512430000002</v>
      </c>
      <c r="O1471" s="339">
        <v>115211.34749</v>
      </c>
      <c r="P1471" s="339">
        <v>76187.077919999996</v>
      </c>
      <c r="Q1471" s="339">
        <v>0</v>
      </c>
      <c r="R1471" s="340">
        <v>76187.077919999996</v>
      </c>
      <c r="S1471" s="7"/>
      <c r="T1471" s="7"/>
      <c r="U1471" s="7"/>
      <c r="V1471" s="7"/>
      <c r="W1471" s="7"/>
      <c r="X1471" s="7"/>
      <c r="Y1471" s="7"/>
      <c r="Z1471" s="7"/>
      <c r="AA1471" s="7"/>
      <c r="AB1471" s="7"/>
    </row>
    <row r="1472" spans="1:28" s="315" customFormat="1">
      <c r="A1472" s="341"/>
      <c r="B1472" s="341"/>
      <c r="C1472" s="341"/>
      <c r="D1472" s="336" t="s">
        <v>60</v>
      </c>
      <c r="E1472" s="337">
        <v>3</v>
      </c>
      <c r="F1472" s="338">
        <v>0</v>
      </c>
      <c r="G1472" s="339">
        <v>0</v>
      </c>
      <c r="H1472" s="339">
        <v>0</v>
      </c>
      <c r="I1472" s="339">
        <v>173903.51312000002</v>
      </c>
      <c r="J1472" s="339">
        <v>236.37236999999999</v>
      </c>
      <c r="K1472" s="339">
        <v>174139.88549000002</v>
      </c>
      <c r="L1472" s="339">
        <v>50289.031840000003</v>
      </c>
      <c r="M1472" s="339">
        <v>8.3739999999999995E-2</v>
      </c>
      <c r="N1472" s="339">
        <v>50289.115579999998</v>
      </c>
      <c r="O1472" s="339">
        <v>224429.00107</v>
      </c>
      <c r="P1472" s="339">
        <v>54240.890930000001</v>
      </c>
      <c r="Q1472" s="339">
        <v>0</v>
      </c>
      <c r="R1472" s="340">
        <v>54240.890930000001</v>
      </c>
      <c r="S1472" s="7"/>
      <c r="T1472" s="7"/>
      <c r="U1472" s="7"/>
      <c r="V1472" s="7"/>
      <c r="W1472" s="7"/>
      <c r="X1472" s="7"/>
      <c r="Y1472" s="7"/>
      <c r="Z1472" s="7"/>
      <c r="AA1472" s="7"/>
      <c r="AB1472" s="7"/>
    </row>
    <row r="1473" spans="1:28" s="315" customFormat="1">
      <c r="A1473" s="341"/>
      <c r="B1473" s="341"/>
      <c r="C1473" s="341"/>
      <c r="D1473" s="341"/>
      <c r="E1473" s="342">
        <v>30</v>
      </c>
      <c r="F1473" s="343">
        <v>0</v>
      </c>
      <c r="G1473" s="344">
        <v>0</v>
      </c>
      <c r="H1473" s="344">
        <v>0</v>
      </c>
      <c r="I1473" s="344">
        <v>21922.942309999999</v>
      </c>
      <c r="J1473" s="344">
        <v>67.665329999999997</v>
      </c>
      <c r="K1473" s="344">
        <v>21990.607640000002</v>
      </c>
      <c r="L1473" s="344">
        <v>30943.715219999998</v>
      </c>
      <c r="M1473" s="344">
        <v>0.27651999999999999</v>
      </c>
      <c r="N1473" s="344">
        <v>30943.991739999998</v>
      </c>
      <c r="O1473" s="344">
        <v>52934.59938</v>
      </c>
      <c r="P1473" s="344">
        <v>98700.005969999998</v>
      </c>
      <c r="Q1473" s="344">
        <v>0</v>
      </c>
      <c r="R1473" s="345">
        <v>98700.005969999998</v>
      </c>
      <c r="S1473" s="7"/>
      <c r="T1473" s="7"/>
      <c r="U1473" s="7"/>
      <c r="V1473" s="7"/>
      <c r="W1473" s="7"/>
      <c r="X1473" s="7"/>
      <c r="Y1473" s="7"/>
      <c r="Z1473" s="7"/>
      <c r="AA1473" s="7"/>
      <c r="AB1473" s="7"/>
    </row>
    <row r="1474" spans="1:28" s="315" customFormat="1">
      <c r="A1474" s="341"/>
      <c r="B1474" s="341"/>
      <c r="C1474" s="341"/>
      <c r="D1474" s="336" t="s">
        <v>275</v>
      </c>
      <c r="E1474" s="337">
        <v>125</v>
      </c>
      <c r="F1474" s="338">
        <v>0</v>
      </c>
      <c r="G1474" s="339">
        <v>0</v>
      </c>
      <c r="H1474" s="339">
        <v>0</v>
      </c>
      <c r="I1474" s="339">
        <v>1025.6841300000001</v>
      </c>
      <c r="J1474" s="339">
        <v>0</v>
      </c>
      <c r="K1474" s="339">
        <v>1025.6841300000001</v>
      </c>
      <c r="L1474" s="339">
        <v>0</v>
      </c>
      <c r="M1474" s="339">
        <v>0</v>
      </c>
      <c r="N1474" s="339">
        <v>0</v>
      </c>
      <c r="O1474" s="339">
        <v>1025.6841300000001</v>
      </c>
      <c r="P1474" s="339">
        <v>8682.66777</v>
      </c>
      <c r="Q1474" s="339">
        <v>0</v>
      </c>
      <c r="R1474" s="340">
        <v>8682.66777</v>
      </c>
      <c r="S1474" s="7"/>
      <c r="T1474" s="7"/>
      <c r="U1474" s="7"/>
      <c r="V1474" s="7"/>
      <c r="W1474" s="7"/>
      <c r="X1474" s="7"/>
      <c r="Y1474" s="7"/>
      <c r="Z1474" s="7"/>
      <c r="AA1474" s="7"/>
      <c r="AB1474" s="7"/>
    </row>
    <row r="1475" spans="1:28" s="315" customFormat="1">
      <c r="A1475" s="341"/>
      <c r="B1475" s="341"/>
      <c r="C1475" s="341"/>
      <c r="D1475" s="336" t="s">
        <v>276</v>
      </c>
      <c r="E1475" s="337">
        <v>97</v>
      </c>
      <c r="F1475" s="338">
        <v>0</v>
      </c>
      <c r="G1475" s="339">
        <v>0</v>
      </c>
      <c r="H1475" s="339">
        <v>0</v>
      </c>
      <c r="I1475" s="339">
        <v>7448.8664800000006</v>
      </c>
      <c r="J1475" s="339">
        <v>0.46731</v>
      </c>
      <c r="K1475" s="339">
        <v>7449.3337899999997</v>
      </c>
      <c r="L1475" s="339">
        <v>3139.0369799999999</v>
      </c>
      <c r="M1475" s="339">
        <v>0.30692000000000003</v>
      </c>
      <c r="N1475" s="339">
        <v>3139.3438999999998</v>
      </c>
      <c r="O1475" s="339">
        <v>10588.677689999999</v>
      </c>
      <c r="P1475" s="339">
        <v>62686.282880000006</v>
      </c>
      <c r="Q1475" s="339">
        <v>0</v>
      </c>
      <c r="R1475" s="340">
        <v>62686.282880000006</v>
      </c>
      <c r="S1475" s="7"/>
      <c r="T1475" s="7"/>
      <c r="U1475" s="7"/>
      <c r="V1475" s="7"/>
      <c r="W1475" s="7"/>
      <c r="X1475" s="7"/>
      <c r="Y1475" s="7"/>
      <c r="Z1475" s="7"/>
      <c r="AA1475" s="7"/>
      <c r="AB1475" s="7"/>
    </row>
    <row r="1476" spans="1:28" s="315" customFormat="1">
      <c r="A1476" s="341"/>
      <c r="B1476" s="341"/>
      <c r="C1476" s="341"/>
      <c r="D1476" s="336" t="s">
        <v>62</v>
      </c>
      <c r="E1476" s="337">
        <v>1</v>
      </c>
      <c r="F1476" s="338">
        <v>0</v>
      </c>
      <c r="G1476" s="339">
        <v>0</v>
      </c>
      <c r="H1476" s="339">
        <v>0</v>
      </c>
      <c r="I1476" s="339">
        <v>12800.09971</v>
      </c>
      <c r="J1476" s="339">
        <v>160.22717</v>
      </c>
      <c r="K1476" s="339">
        <v>12960.326880000001</v>
      </c>
      <c r="L1476" s="339">
        <v>766640.03128</v>
      </c>
      <c r="M1476" s="339">
        <v>33471.695019999999</v>
      </c>
      <c r="N1476" s="339">
        <v>800111.72629999998</v>
      </c>
      <c r="O1476" s="339">
        <v>813072.05317999993</v>
      </c>
      <c r="P1476" s="339">
        <v>5753.3056900000001</v>
      </c>
      <c r="Q1476" s="339">
        <v>0</v>
      </c>
      <c r="R1476" s="340">
        <v>5753.3056900000001</v>
      </c>
      <c r="S1476" s="7"/>
      <c r="T1476" s="7"/>
      <c r="U1476" s="7"/>
      <c r="V1476" s="7"/>
      <c r="W1476" s="7"/>
      <c r="X1476" s="7"/>
      <c r="Y1476" s="7"/>
      <c r="Z1476" s="7"/>
      <c r="AA1476" s="7"/>
      <c r="AB1476" s="7"/>
    </row>
    <row r="1477" spans="1:28" s="315" customFormat="1">
      <c r="A1477" s="341"/>
      <c r="B1477" s="341"/>
      <c r="C1477" s="341"/>
      <c r="D1477" s="336" t="s">
        <v>84</v>
      </c>
      <c r="E1477" s="337">
        <v>9</v>
      </c>
      <c r="F1477" s="338">
        <v>0</v>
      </c>
      <c r="G1477" s="339">
        <v>0</v>
      </c>
      <c r="H1477" s="339">
        <v>0</v>
      </c>
      <c r="I1477" s="339">
        <v>14871.352369999999</v>
      </c>
      <c r="J1477" s="339">
        <v>81.981589999999997</v>
      </c>
      <c r="K1477" s="339">
        <v>14953.333960000002</v>
      </c>
      <c r="L1477" s="339">
        <v>23781.770140000001</v>
      </c>
      <c r="M1477" s="339">
        <v>0.23733000000000001</v>
      </c>
      <c r="N1477" s="339">
        <v>23782.00747</v>
      </c>
      <c r="O1477" s="339">
        <v>38735.34143</v>
      </c>
      <c r="P1477" s="339">
        <v>80121.662670000005</v>
      </c>
      <c r="Q1477" s="339">
        <v>0</v>
      </c>
      <c r="R1477" s="340">
        <v>80121.662670000005</v>
      </c>
      <c r="S1477" s="7"/>
      <c r="T1477" s="7"/>
      <c r="U1477" s="7"/>
      <c r="V1477" s="7"/>
      <c r="W1477" s="7"/>
      <c r="X1477" s="7"/>
      <c r="Y1477" s="7"/>
      <c r="Z1477" s="7"/>
      <c r="AA1477" s="7"/>
      <c r="AB1477" s="7"/>
    </row>
    <row r="1478" spans="1:28" s="315" customFormat="1">
      <c r="A1478" s="341"/>
      <c r="B1478" s="341"/>
      <c r="C1478" s="341"/>
      <c r="D1478" s="341"/>
      <c r="E1478" s="342">
        <v>53</v>
      </c>
      <c r="F1478" s="343">
        <v>0</v>
      </c>
      <c r="G1478" s="344">
        <v>0</v>
      </c>
      <c r="H1478" s="344">
        <v>0</v>
      </c>
      <c r="I1478" s="344">
        <v>3894.0851000000002</v>
      </c>
      <c r="J1478" s="344">
        <v>145.96901</v>
      </c>
      <c r="K1478" s="344">
        <v>4040.05411</v>
      </c>
      <c r="L1478" s="344">
        <v>3375.7037999999998</v>
      </c>
      <c r="M1478" s="344">
        <v>4.3470000000000002E-2</v>
      </c>
      <c r="N1478" s="344">
        <v>3375.7472699999998</v>
      </c>
      <c r="O1478" s="344">
        <v>7415.8013799999999</v>
      </c>
      <c r="P1478" s="344">
        <v>31711.654460000002</v>
      </c>
      <c r="Q1478" s="344">
        <v>0</v>
      </c>
      <c r="R1478" s="345">
        <v>31711.654460000002</v>
      </c>
      <c r="S1478" s="7"/>
      <c r="T1478" s="7"/>
      <c r="U1478" s="7"/>
      <c r="V1478" s="7"/>
      <c r="W1478" s="7"/>
      <c r="X1478" s="7"/>
      <c r="Y1478" s="7"/>
      <c r="Z1478" s="7"/>
      <c r="AA1478" s="7"/>
      <c r="AB1478" s="7"/>
    </row>
    <row r="1479" spans="1:28" s="315" customFormat="1">
      <c r="A1479" s="341"/>
      <c r="B1479" s="341"/>
      <c r="C1479" s="341"/>
      <c r="D1479" s="341"/>
      <c r="E1479" s="342">
        <v>130</v>
      </c>
      <c r="F1479" s="343">
        <v>0</v>
      </c>
      <c r="G1479" s="344">
        <v>0</v>
      </c>
      <c r="H1479" s="344">
        <v>0</v>
      </c>
      <c r="I1479" s="344">
        <v>1215.49747</v>
      </c>
      <c r="J1479" s="344">
        <v>0</v>
      </c>
      <c r="K1479" s="344">
        <v>1215.49747</v>
      </c>
      <c r="L1479" s="344">
        <v>0</v>
      </c>
      <c r="M1479" s="344">
        <v>0</v>
      </c>
      <c r="N1479" s="344">
        <v>0</v>
      </c>
      <c r="O1479" s="344">
        <v>1215.49747</v>
      </c>
      <c r="P1479" s="344">
        <v>8799.2220699999998</v>
      </c>
      <c r="Q1479" s="344">
        <v>0</v>
      </c>
      <c r="R1479" s="345">
        <v>8799.2220699999998</v>
      </c>
      <c r="S1479" s="7"/>
      <c r="T1479" s="7"/>
      <c r="U1479" s="7"/>
      <c r="V1479" s="7"/>
      <c r="W1479" s="7"/>
      <c r="X1479" s="7"/>
      <c r="Y1479" s="7"/>
      <c r="Z1479" s="7"/>
      <c r="AA1479" s="7"/>
      <c r="AB1479" s="7"/>
    </row>
    <row r="1480" spans="1:28" s="315" customFormat="1">
      <c r="A1480" s="341"/>
      <c r="B1480" s="341"/>
      <c r="C1480" s="341"/>
      <c r="D1480" s="336" t="s">
        <v>66</v>
      </c>
      <c r="E1480" s="337">
        <v>12</v>
      </c>
      <c r="F1480" s="338">
        <v>0</v>
      </c>
      <c r="G1480" s="339">
        <v>0</v>
      </c>
      <c r="H1480" s="339">
        <v>0</v>
      </c>
      <c r="I1480" s="339">
        <v>13159.16977</v>
      </c>
      <c r="J1480" s="339">
        <v>59.086469999999998</v>
      </c>
      <c r="K1480" s="339">
        <v>13218.256240000001</v>
      </c>
      <c r="L1480" s="339">
        <v>19507.024420000002</v>
      </c>
      <c r="M1480" s="339">
        <v>0.36401</v>
      </c>
      <c r="N1480" s="339">
        <v>19507.388429999999</v>
      </c>
      <c r="O1480" s="339">
        <v>32725.644670000001</v>
      </c>
      <c r="P1480" s="339">
        <v>60217.68129</v>
      </c>
      <c r="Q1480" s="339">
        <v>0</v>
      </c>
      <c r="R1480" s="340">
        <v>60217.68129</v>
      </c>
      <c r="S1480" s="7"/>
      <c r="T1480" s="7"/>
      <c r="U1480" s="7"/>
      <c r="V1480" s="7"/>
      <c r="W1480" s="7"/>
      <c r="X1480" s="7"/>
      <c r="Y1480" s="7"/>
      <c r="Z1480" s="7"/>
      <c r="AA1480" s="7"/>
      <c r="AB1480" s="7"/>
    </row>
    <row r="1481" spans="1:28" s="315" customFormat="1">
      <c r="A1481" s="341"/>
      <c r="B1481" s="341"/>
      <c r="C1481" s="341"/>
      <c r="D1481" s="341"/>
      <c r="E1481" s="342">
        <v>13</v>
      </c>
      <c r="F1481" s="343">
        <v>0</v>
      </c>
      <c r="G1481" s="344">
        <v>0</v>
      </c>
      <c r="H1481" s="344">
        <v>0</v>
      </c>
      <c r="I1481" s="344">
        <v>18190.780920000001</v>
      </c>
      <c r="J1481" s="344">
        <v>28.764580000000002</v>
      </c>
      <c r="K1481" s="344">
        <v>18219.5455</v>
      </c>
      <c r="L1481" s="344">
        <v>29311.599539999999</v>
      </c>
      <c r="M1481" s="344">
        <v>0.24007000000000001</v>
      </c>
      <c r="N1481" s="344">
        <v>29311.839609999999</v>
      </c>
      <c r="O1481" s="344">
        <v>47531.385110000003</v>
      </c>
      <c r="P1481" s="344">
        <v>54255.685400000002</v>
      </c>
      <c r="Q1481" s="344">
        <v>0</v>
      </c>
      <c r="R1481" s="345">
        <v>54255.685400000002</v>
      </c>
      <c r="S1481" s="7"/>
      <c r="T1481" s="7"/>
      <c r="U1481" s="7"/>
      <c r="V1481" s="7"/>
      <c r="W1481" s="7"/>
      <c r="X1481" s="7"/>
      <c r="Y1481" s="7"/>
      <c r="Z1481" s="7"/>
      <c r="AA1481" s="7"/>
      <c r="AB1481" s="7"/>
    </row>
    <row r="1482" spans="1:28" s="315" customFormat="1">
      <c r="A1482" s="341"/>
      <c r="B1482" s="341"/>
      <c r="C1482" s="341"/>
      <c r="D1482" s="341"/>
      <c r="E1482" s="342">
        <v>102</v>
      </c>
      <c r="F1482" s="343">
        <v>0</v>
      </c>
      <c r="G1482" s="344">
        <v>0</v>
      </c>
      <c r="H1482" s="344">
        <v>0</v>
      </c>
      <c r="I1482" s="344">
        <v>8333.5706100000007</v>
      </c>
      <c r="J1482" s="344">
        <v>6.8324499999999997</v>
      </c>
      <c r="K1482" s="344">
        <v>8340.4030599999987</v>
      </c>
      <c r="L1482" s="344">
        <v>7522.05951</v>
      </c>
      <c r="M1482" s="344">
        <v>5.2200000000000003E-2</v>
      </c>
      <c r="N1482" s="344">
        <v>7522.1117100000001</v>
      </c>
      <c r="O1482" s="344">
        <v>15862.51477</v>
      </c>
      <c r="P1482" s="344">
        <v>41253.444090000005</v>
      </c>
      <c r="Q1482" s="344">
        <v>0</v>
      </c>
      <c r="R1482" s="345">
        <v>41253.444090000005</v>
      </c>
      <c r="S1482" s="7"/>
      <c r="T1482" s="7"/>
      <c r="U1482" s="7"/>
      <c r="V1482" s="7"/>
      <c r="W1482" s="7"/>
      <c r="X1482" s="7"/>
      <c r="Y1482" s="7"/>
      <c r="Z1482" s="7"/>
      <c r="AA1482" s="7"/>
      <c r="AB1482" s="7"/>
    </row>
    <row r="1483" spans="1:28" s="315" customFormat="1">
      <c r="A1483" s="341"/>
      <c r="B1483" s="341"/>
      <c r="C1483" s="341"/>
      <c r="D1483" s="336" t="s">
        <v>86</v>
      </c>
      <c r="E1483" s="337">
        <v>82</v>
      </c>
      <c r="F1483" s="338">
        <v>0</v>
      </c>
      <c r="G1483" s="339">
        <v>0</v>
      </c>
      <c r="H1483" s="339">
        <v>0</v>
      </c>
      <c r="I1483" s="339">
        <v>10693.199970000001</v>
      </c>
      <c r="J1483" s="339">
        <v>38.469370000000005</v>
      </c>
      <c r="K1483" s="339">
        <v>10731.66934</v>
      </c>
      <c r="L1483" s="339">
        <v>29534.565480000001</v>
      </c>
      <c r="M1483" s="339">
        <v>0.24134</v>
      </c>
      <c r="N1483" s="339">
        <v>29534.806820000002</v>
      </c>
      <c r="O1483" s="339">
        <v>40266.476159999998</v>
      </c>
      <c r="P1483" s="339">
        <v>59972.293369999999</v>
      </c>
      <c r="Q1483" s="339">
        <v>0</v>
      </c>
      <c r="R1483" s="340">
        <v>59972.293369999999</v>
      </c>
      <c r="S1483" s="7"/>
      <c r="T1483" s="7"/>
      <c r="U1483" s="7"/>
      <c r="V1483" s="7"/>
      <c r="W1483" s="7"/>
      <c r="X1483" s="7"/>
      <c r="Y1483" s="7"/>
      <c r="Z1483" s="7"/>
      <c r="AA1483" s="7"/>
      <c r="AB1483" s="7"/>
    </row>
    <row r="1484" spans="1:28" s="315" customFormat="1">
      <c r="A1484" s="341"/>
      <c r="B1484" s="341"/>
      <c r="C1484" s="341"/>
      <c r="D1484" s="336" t="s">
        <v>278</v>
      </c>
      <c r="E1484" s="337">
        <v>100</v>
      </c>
      <c r="F1484" s="338">
        <v>0</v>
      </c>
      <c r="G1484" s="339">
        <v>0</v>
      </c>
      <c r="H1484" s="339">
        <v>0</v>
      </c>
      <c r="I1484" s="339">
        <v>17024.22566</v>
      </c>
      <c r="J1484" s="339">
        <v>8.1934900000000006</v>
      </c>
      <c r="K1484" s="339">
        <v>17032.419149999998</v>
      </c>
      <c r="L1484" s="339">
        <v>29473.633819999999</v>
      </c>
      <c r="M1484" s="339">
        <v>41.494690000000006</v>
      </c>
      <c r="N1484" s="339">
        <v>29515.128510000002</v>
      </c>
      <c r="O1484" s="339">
        <v>46547.547659999997</v>
      </c>
      <c r="P1484" s="339">
        <v>64811.80803</v>
      </c>
      <c r="Q1484" s="339">
        <v>0</v>
      </c>
      <c r="R1484" s="340">
        <v>64811.80803</v>
      </c>
      <c r="S1484" s="7"/>
      <c r="T1484" s="7"/>
      <c r="U1484" s="7"/>
      <c r="V1484" s="7"/>
      <c r="W1484" s="7"/>
      <c r="X1484" s="7"/>
      <c r="Y1484" s="7"/>
      <c r="Z1484" s="7"/>
      <c r="AA1484" s="7"/>
      <c r="AB1484" s="7"/>
    </row>
    <row r="1485" spans="1:28" s="315" customFormat="1">
      <c r="A1485" s="341"/>
      <c r="B1485" s="341"/>
      <c r="C1485" s="341"/>
      <c r="D1485" s="336" t="s">
        <v>85</v>
      </c>
      <c r="E1485" s="337">
        <v>38</v>
      </c>
      <c r="F1485" s="338">
        <v>0</v>
      </c>
      <c r="G1485" s="339">
        <v>0</v>
      </c>
      <c r="H1485" s="339">
        <v>0</v>
      </c>
      <c r="I1485" s="339">
        <v>20785.578390000002</v>
      </c>
      <c r="J1485" s="339">
        <v>295.55712</v>
      </c>
      <c r="K1485" s="339">
        <v>21081.13551</v>
      </c>
      <c r="L1485" s="339">
        <v>62131.306950000006</v>
      </c>
      <c r="M1485" s="339">
        <v>8.2389299999999999</v>
      </c>
      <c r="N1485" s="339">
        <v>62139.545880000005</v>
      </c>
      <c r="O1485" s="339">
        <v>83220.681389999998</v>
      </c>
      <c r="P1485" s="339">
        <v>52477.325629999999</v>
      </c>
      <c r="Q1485" s="339">
        <v>0</v>
      </c>
      <c r="R1485" s="340">
        <v>52477.325629999999</v>
      </c>
      <c r="S1485" s="7"/>
      <c r="T1485" s="7"/>
      <c r="U1485" s="7"/>
      <c r="V1485" s="7"/>
      <c r="W1485" s="7"/>
      <c r="X1485" s="7"/>
      <c r="Y1485" s="7"/>
      <c r="Z1485" s="7"/>
      <c r="AA1485" s="7"/>
      <c r="AB1485" s="7"/>
    </row>
    <row r="1486" spans="1:28" s="315" customFormat="1">
      <c r="A1486" s="341"/>
      <c r="B1486" s="341"/>
      <c r="C1486" s="341"/>
      <c r="D1486" s="336" t="s">
        <v>71</v>
      </c>
      <c r="E1486" s="337">
        <v>131</v>
      </c>
      <c r="F1486" s="338">
        <v>0</v>
      </c>
      <c r="G1486" s="339">
        <v>0</v>
      </c>
      <c r="H1486" s="339">
        <v>0</v>
      </c>
      <c r="I1486" s="339">
        <v>28395.746660000001</v>
      </c>
      <c r="J1486" s="339">
        <v>92.292969999999997</v>
      </c>
      <c r="K1486" s="339">
        <v>28488.039629999999</v>
      </c>
      <c r="L1486" s="339">
        <v>227791.90161</v>
      </c>
      <c r="M1486" s="339">
        <v>0</v>
      </c>
      <c r="N1486" s="339">
        <v>227791.90161</v>
      </c>
      <c r="O1486" s="339">
        <v>256279.94124000001</v>
      </c>
      <c r="P1486" s="339">
        <v>0</v>
      </c>
      <c r="Q1486" s="339">
        <v>0</v>
      </c>
      <c r="R1486" s="340">
        <v>0</v>
      </c>
      <c r="S1486" s="7"/>
      <c r="T1486" s="7"/>
      <c r="U1486" s="7"/>
      <c r="V1486" s="7"/>
      <c r="W1486" s="7"/>
      <c r="X1486" s="7"/>
      <c r="Y1486" s="7"/>
      <c r="Z1486" s="7"/>
      <c r="AA1486" s="7"/>
      <c r="AB1486" s="7"/>
    </row>
    <row r="1487" spans="1:28" s="315" customFormat="1">
      <c r="A1487" s="341"/>
      <c r="B1487" s="341"/>
      <c r="C1487" s="341"/>
      <c r="D1487" s="336" t="s">
        <v>88</v>
      </c>
      <c r="E1487" s="337">
        <v>80</v>
      </c>
      <c r="F1487" s="338">
        <v>0</v>
      </c>
      <c r="G1487" s="339">
        <v>0</v>
      </c>
      <c r="H1487" s="339">
        <v>0</v>
      </c>
      <c r="I1487" s="339">
        <v>10278.525039999999</v>
      </c>
      <c r="J1487" s="339">
        <v>7.0493999999999994</v>
      </c>
      <c r="K1487" s="339">
        <v>10285.57444</v>
      </c>
      <c r="L1487" s="339">
        <v>11105.85103</v>
      </c>
      <c r="M1487" s="339">
        <v>0.24428999999999998</v>
      </c>
      <c r="N1487" s="339">
        <v>11106.09532</v>
      </c>
      <c r="O1487" s="339">
        <v>21391.669760000001</v>
      </c>
      <c r="P1487" s="339">
        <v>68936.666280000005</v>
      </c>
      <c r="Q1487" s="339">
        <v>0</v>
      </c>
      <c r="R1487" s="340">
        <v>68936.666280000005</v>
      </c>
      <c r="S1487" s="7"/>
      <c r="T1487" s="7"/>
      <c r="U1487" s="7"/>
      <c r="V1487" s="7"/>
      <c r="W1487" s="7"/>
      <c r="X1487" s="7"/>
      <c r="Y1487" s="7"/>
      <c r="Z1487" s="7"/>
      <c r="AA1487" s="7"/>
      <c r="AB1487" s="7"/>
    </row>
    <row r="1488" spans="1:28" s="315" customFormat="1">
      <c r="A1488" s="341"/>
      <c r="B1488" s="341"/>
      <c r="C1488" s="341"/>
      <c r="D1488" s="336" t="s">
        <v>279</v>
      </c>
      <c r="E1488" s="337">
        <v>99</v>
      </c>
      <c r="F1488" s="338">
        <v>0</v>
      </c>
      <c r="G1488" s="339">
        <v>0</v>
      </c>
      <c r="H1488" s="339">
        <v>0</v>
      </c>
      <c r="I1488" s="339">
        <v>5148.3681799999995</v>
      </c>
      <c r="J1488" s="339">
        <v>11.21266</v>
      </c>
      <c r="K1488" s="339">
        <v>5159.5808399999996</v>
      </c>
      <c r="L1488" s="339">
        <v>4889.8239000000003</v>
      </c>
      <c r="M1488" s="339">
        <v>3.4199999999999999E-3</v>
      </c>
      <c r="N1488" s="339">
        <v>4889.8273200000003</v>
      </c>
      <c r="O1488" s="339">
        <v>10049.408160000001</v>
      </c>
      <c r="P1488" s="339">
        <v>39641.172960000004</v>
      </c>
      <c r="Q1488" s="339">
        <v>0</v>
      </c>
      <c r="R1488" s="340">
        <v>39641.172960000004</v>
      </c>
      <c r="S1488" s="7"/>
      <c r="T1488" s="7"/>
      <c r="U1488" s="7"/>
      <c r="V1488" s="7"/>
      <c r="W1488" s="7"/>
      <c r="X1488" s="7"/>
      <c r="Y1488" s="7"/>
      <c r="Z1488" s="7"/>
      <c r="AA1488" s="7"/>
      <c r="AB1488" s="7"/>
    </row>
    <row r="1489" spans="1:28" s="315" customFormat="1">
      <c r="A1489" s="341"/>
      <c r="B1489" s="341"/>
      <c r="C1489" s="341"/>
      <c r="D1489" s="341"/>
      <c r="E1489" s="342">
        <v>101</v>
      </c>
      <c r="F1489" s="343">
        <v>0</v>
      </c>
      <c r="G1489" s="344">
        <v>0</v>
      </c>
      <c r="H1489" s="344">
        <v>0</v>
      </c>
      <c r="I1489" s="344">
        <v>5923.2376799999993</v>
      </c>
      <c r="J1489" s="344">
        <v>17.119330000000001</v>
      </c>
      <c r="K1489" s="344">
        <v>5940.3570099999997</v>
      </c>
      <c r="L1489" s="344">
        <v>6905.5669000000007</v>
      </c>
      <c r="M1489" s="344">
        <v>3.5235500000000002</v>
      </c>
      <c r="N1489" s="344">
        <v>6909.0904500000006</v>
      </c>
      <c r="O1489" s="344">
        <v>12849.447460000001</v>
      </c>
      <c r="P1489" s="344">
        <v>41401.841710000001</v>
      </c>
      <c r="Q1489" s="344">
        <v>0</v>
      </c>
      <c r="R1489" s="345">
        <v>41401.841710000001</v>
      </c>
      <c r="S1489" s="7"/>
      <c r="T1489" s="7"/>
      <c r="U1489" s="7"/>
      <c r="V1489" s="7"/>
      <c r="W1489" s="7"/>
      <c r="X1489" s="7"/>
      <c r="Y1489" s="7"/>
      <c r="Z1489" s="7"/>
      <c r="AA1489" s="7"/>
      <c r="AB1489" s="7"/>
    </row>
    <row r="1490" spans="1:28" s="315" customFormat="1">
      <c r="A1490" s="341"/>
      <c r="B1490" s="341"/>
      <c r="C1490" s="341"/>
      <c r="D1490" s="336" t="s">
        <v>79</v>
      </c>
      <c r="E1490" s="337">
        <v>27</v>
      </c>
      <c r="F1490" s="338">
        <v>0</v>
      </c>
      <c r="G1490" s="339">
        <v>0</v>
      </c>
      <c r="H1490" s="339">
        <v>0</v>
      </c>
      <c r="I1490" s="339">
        <v>8502.1933399999998</v>
      </c>
      <c r="J1490" s="339">
        <v>23.306540000000002</v>
      </c>
      <c r="K1490" s="339">
        <v>8525.4998800000012</v>
      </c>
      <c r="L1490" s="339">
        <v>15445.71177</v>
      </c>
      <c r="M1490" s="339">
        <v>4.2321599999999995</v>
      </c>
      <c r="N1490" s="339">
        <v>15449.943929999999</v>
      </c>
      <c r="O1490" s="339">
        <v>23975.443809999997</v>
      </c>
      <c r="P1490" s="339">
        <v>53619.819770000002</v>
      </c>
      <c r="Q1490" s="339">
        <v>0</v>
      </c>
      <c r="R1490" s="340">
        <v>53619.819770000002</v>
      </c>
      <c r="S1490" s="7"/>
      <c r="T1490" s="7"/>
      <c r="U1490" s="7"/>
      <c r="V1490" s="7"/>
      <c r="W1490" s="7"/>
      <c r="X1490" s="7"/>
      <c r="Y1490" s="7"/>
      <c r="Z1490" s="7"/>
      <c r="AA1490" s="7"/>
      <c r="AB1490" s="7"/>
    </row>
    <row r="1491" spans="1:28" s="315" customFormat="1">
      <c r="A1491" s="341"/>
      <c r="B1491" s="341"/>
      <c r="C1491" s="341"/>
      <c r="D1491" s="336" t="s">
        <v>83</v>
      </c>
      <c r="E1491" s="337">
        <v>84</v>
      </c>
      <c r="F1491" s="338">
        <v>0</v>
      </c>
      <c r="G1491" s="339">
        <v>0</v>
      </c>
      <c r="H1491" s="339">
        <v>0</v>
      </c>
      <c r="I1491" s="339">
        <v>4265.5691100000004</v>
      </c>
      <c r="J1491" s="339">
        <v>16.418580000000002</v>
      </c>
      <c r="K1491" s="339">
        <v>4281.9876900000008</v>
      </c>
      <c r="L1491" s="339">
        <v>3177.2284100000002</v>
      </c>
      <c r="M1491" s="339">
        <v>0.10276</v>
      </c>
      <c r="N1491" s="339">
        <v>3177.3311699999999</v>
      </c>
      <c r="O1491" s="339">
        <v>7459.3188600000003</v>
      </c>
      <c r="P1491" s="339">
        <v>48306.673119999999</v>
      </c>
      <c r="Q1491" s="339">
        <v>0</v>
      </c>
      <c r="R1491" s="340">
        <v>48306.673119999999</v>
      </c>
      <c r="S1491" s="7"/>
      <c r="T1491" s="7"/>
      <c r="U1491" s="7"/>
      <c r="V1491" s="7"/>
      <c r="W1491" s="7"/>
      <c r="X1491" s="7"/>
      <c r="Y1491" s="7"/>
      <c r="Z1491" s="7"/>
      <c r="AA1491" s="7"/>
      <c r="AB1491" s="7"/>
    </row>
    <row r="1492" spans="1:28" s="315" customFormat="1">
      <c r="A1492" s="341"/>
      <c r="B1492" s="341"/>
      <c r="C1492" s="341"/>
      <c r="D1492" s="336" t="s">
        <v>56</v>
      </c>
      <c r="E1492" s="337">
        <v>83</v>
      </c>
      <c r="F1492" s="338">
        <v>0</v>
      </c>
      <c r="G1492" s="339">
        <v>0</v>
      </c>
      <c r="H1492" s="339">
        <v>0</v>
      </c>
      <c r="I1492" s="339">
        <v>11572.128550000001</v>
      </c>
      <c r="J1492" s="339">
        <v>126.69169000000001</v>
      </c>
      <c r="K1492" s="339">
        <v>11698.820240000001</v>
      </c>
      <c r="L1492" s="339">
        <v>25181.236960000002</v>
      </c>
      <c r="M1492" s="339">
        <v>0.13549</v>
      </c>
      <c r="N1492" s="339">
        <v>25181.372449999999</v>
      </c>
      <c r="O1492" s="339">
        <v>36880.192689999996</v>
      </c>
      <c r="P1492" s="339">
        <v>59574.74136</v>
      </c>
      <c r="Q1492" s="339">
        <v>0</v>
      </c>
      <c r="R1492" s="340">
        <v>59574.74136</v>
      </c>
      <c r="S1492" s="7"/>
      <c r="T1492" s="7"/>
      <c r="U1492" s="7"/>
      <c r="V1492" s="7"/>
      <c r="W1492" s="7"/>
      <c r="X1492" s="7"/>
      <c r="Y1492" s="7"/>
      <c r="Z1492" s="7"/>
      <c r="AA1492" s="7"/>
      <c r="AB1492" s="7"/>
    </row>
    <row r="1493" spans="1:28" s="315" customFormat="1">
      <c r="A1493" s="341"/>
      <c r="B1493" s="341"/>
      <c r="C1493" s="341"/>
      <c r="D1493" s="336" t="s">
        <v>78</v>
      </c>
      <c r="E1493" s="337">
        <v>31</v>
      </c>
      <c r="F1493" s="338">
        <v>0</v>
      </c>
      <c r="G1493" s="339">
        <v>0</v>
      </c>
      <c r="H1493" s="339">
        <v>0</v>
      </c>
      <c r="I1493" s="339">
        <v>6643.4338299999999</v>
      </c>
      <c r="J1493" s="339">
        <v>42.165570000000002</v>
      </c>
      <c r="K1493" s="339">
        <v>6685.5994000000001</v>
      </c>
      <c r="L1493" s="339">
        <v>10754.87444</v>
      </c>
      <c r="M1493" s="339">
        <v>9.3900000000000011E-2</v>
      </c>
      <c r="N1493" s="339">
        <v>10754.968339999999</v>
      </c>
      <c r="O1493" s="339">
        <v>17440.567739999999</v>
      </c>
      <c r="P1493" s="339">
        <v>53045.026290000002</v>
      </c>
      <c r="Q1493" s="339">
        <v>0</v>
      </c>
      <c r="R1493" s="340">
        <v>53045.026290000002</v>
      </c>
      <c r="S1493" s="7"/>
      <c r="T1493" s="7"/>
      <c r="U1493" s="7"/>
      <c r="V1493" s="7"/>
      <c r="W1493" s="7"/>
      <c r="X1493" s="7"/>
      <c r="Y1493" s="7"/>
      <c r="Z1493" s="7"/>
      <c r="AA1493" s="7"/>
      <c r="AB1493" s="7"/>
    </row>
    <row r="1494" spans="1:28" s="315" customFormat="1">
      <c r="A1494" s="341"/>
      <c r="B1494" s="341"/>
      <c r="C1494" s="336" t="s">
        <v>414</v>
      </c>
      <c r="D1494" s="336" t="s">
        <v>415</v>
      </c>
      <c r="E1494" s="337">
        <v>95</v>
      </c>
      <c r="F1494" s="338">
        <v>0</v>
      </c>
      <c r="G1494" s="339">
        <v>0</v>
      </c>
      <c r="H1494" s="339">
        <v>0</v>
      </c>
      <c r="I1494" s="339">
        <v>4824.3861100000004</v>
      </c>
      <c r="J1494" s="339">
        <v>6.34335</v>
      </c>
      <c r="K1494" s="339">
        <v>4830.7294599999996</v>
      </c>
      <c r="L1494" s="339">
        <v>2048.5161600000001</v>
      </c>
      <c r="M1494" s="339">
        <v>6.3590000000000008E-2</v>
      </c>
      <c r="N1494" s="339">
        <v>2048.5797499999999</v>
      </c>
      <c r="O1494" s="339">
        <v>6879.3092100000003</v>
      </c>
      <c r="P1494" s="339">
        <v>35911.675770000002</v>
      </c>
      <c r="Q1494" s="339">
        <v>0</v>
      </c>
      <c r="R1494" s="340">
        <v>35911.675770000002</v>
      </c>
      <c r="S1494" s="7"/>
      <c r="T1494" s="7"/>
      <c r="U1494" s="7"/>
      <c r="V1494" s="7"/>
      <c r="W1494" s="7"/>
      <c r="X1494" s="7"/>
      <c r="Y1494" s="7"/>
      <c r="Z1494" s="7"/>
      <c r="AA1494" s="7"/>
      <c r="AB1494" s="7"/>
    </row>
    <row r="1495" spans="1:28" s="315" customFormat="1">
      <c r="A1495" s="341"/>
      <c r="B1495" s="336" t="s">
        <v>17</v>
      </c>
      <c r="C1495" s="336" t="s">
        <v>285</v>
      </c>
      <c r="D1495" s="336" t="s">
        <v>286</v>
      </c>
      <c r="E1495" s="337">
        <v>107</v>
      </c>
      <c r="F1495" s="338">
        <v>0</v>
      </c>
      <c r="G1495" s="339">
        <v>0</v>
      </c>
      <c r="H1495" s="339">
        <v>0</v>
      </c>
      <c r="I1495" s="339">
        <v>5348.2168899999997</v>
      </c>
      <c r="J1495" s="339">
        <v>4.4668400000000004</v>
      </c>
      <c r="K1495" s="339">
        <v>5352.6837300000007</v>
      </c>
      <c r="L1495" s="339">
        <v>5431.0450000000001</v>
      </c>
      <c r="M1495" s="339">
        <v>5.8040000000000001E-2</v>
      </c>
      <c r="N1495" s="339">
        <v>5431.10304</v>
      </c>
      <c r="O1495" s="339">
        <v>10783.786769999999</v>
      </c>
      <c r="P1495" s="339">
        <v>41808.077590000001</v>
      </c>
      <c r="Q1495" s="339">
        <v>0</v>
      </c>
      <c r="R1495" s="340">
        <v>41808.077590000001</v>
      </c>
      <c r="S1495" s="7"/>
      <c r="T1495" s="7"/>
      <c r="U1495" s="7"/>
      <c r="V1495" s="7"/>
      <c r="W1495" s="7"/>
      <c r="X1495" s="7"/>
      <c r="Y1495" s="7"/>
      <c r="Z1495" s="7"/>
      <c r="AA1495" s="7"/>
      <c r="AB1495" s="7"/>
    </row>
    <row r="1496" spans="1:28" s="315" customFormat="1">
      <c r="A1496" s="341"/>
      <c r="B1496" s="341"/>
      <c r="C1496" s="341"/>
      <c r="D1496" s="336" t="s">
        <v>287</v>
      </c>
      <c r="E1496" s="337">
        <v>117</v>
      </c>
      <c r="F1496" s="338">
        <v>0</v>
      </c>
      <c r="G1496" s="339">
        <v>0</v>
      </c>
      <c r="H1496" s="339">
        <v>0</v>
      </c>
      <c r="I1496" s="339">
        <v>2406.4459500000003</v>
      </c>
      <c r="J1496" s="339">
        <v>0</v>
      </c>
      <c r="K1496" s="339">
        <v>2406.4459500000003</v>
      </c>
      <c r="L1496" s="339">
        <v>3.5247100000000002</v>
      </c>
      <c r="M1496" s="339">
        <v>0</v>
      </c>
      <c r="N1496" s="339">
        <v>3.5247100000000002</v>
      </c>
      <c r="O1496" s="339">
        <v>2409.97066</v>
      </c>
      <c r="P1496" s="339">
        <v>24109.932350000003</v>
      </c>
      <c r="Q1496" s="339">
        <v>0</v>
      </c>
      <c r="R1496" s="340">
        <v>24109.932350000003</v>
      </c>
      <c r="S1496" s="7"/>
      <c r="T1496" s="7"/>
      <c r="U1496" s="7"/>
      <c r="V1496" s="7"/>
      <c r="W1496" s="7"/>
      <c r="X1496" s="7"/>
      <c r="Y1496" s="7"/>
      <c r="Z1496" s="7"/>
      <c r="AA1496" s="7"/>
      <c r="AB1496" s="7"/>
    </row>
    <row r="1497" spans="1:28" s="315" customFormat="1">
      <c r="A1497" s="341"/>
      <c r="B1497" s="336" t="s">
        <v>18</v>
      </c>
      <c r="C1497" s="336" t="s">
        <v>288</v>
      </c>
      <c r="D1497" s="336" t="s">
        <v>288</v>
      </c>
      <c r="E1497" s="337">
        <v>138</v>
      </c>
      <c r="F1497" s="338">
        <v>0</v>
      </c>
      <c r="G1497" s="339">
        <v>0</v>
      </c>
      <c r="H1497" s="339">
        <v>0</v>
      </c>
      <c r="I1497" s="339">
        <v>3903.9837499999999</v>
      </c>
      <c r="J1497" s="339">
        <v>9.5999999999999992E-4</v>
      </c>
      <c r="K1497" s="339">
        <v>3903.9847100000002</v>
      </c>
      <c r="L1497" s="339">
        <v>899.00149999999996</v>
      </c>
      <c r="M1497" s="339">
        <v>0</v>
      </c>
      <c r="N1497" s="339">
        <v>899.00149999999996</v>
      </c>
      <c r="O1497" s="339">
        <v>4802.98621</v>
      </c>
      <c r="P1497" s="339">
        <v>30104.122360000001</v>
      </c>
      <c r="Q1497" s="339">
        <v>0</v>
      </c>
      <c r="R1497" s="340">
        <v>30104.122360000001</v>
      </c>
      <c r="S1497" s="7"/>
      <c r="T1497" s="7"/>
      <c r="U1497" s="7"/>
      <c r="V1497" s="7"/>
      <c r="W1497" s="7"/>
      <c r="X1497" s="7"/>
      <c r="Y1497" s="7"/>
      <c r="Z1497" s="7"/>
      <c r="AA1497" s="7"/>
      <c r="AB1497" s="7"/>
    </row>
    <row r="1498" spans="1:28" s="315" customFormat="1">
      <c r="A1498" s="341"/>
      <c r="B1498" s="336" t="s">
        <v>19</v>
      </c>
      <c r="C1498" s="336" t="s">
        <v>289</v>
      </c>
      <c r="D1498" s="336" t="s">
        <v>289</v>
      </c>
      <c r="E1498" s="337">
        <v>135</v>
      </c>
      <c r="F1498" s="338">
        <v>0</v>
      </c>
      <c r="G1498" s="339">
        <v>0</v>
      </c>
      <c r="H1498" s="339">
        <v>0</v>
      </c>
      <c r="I1498" s="339">
        <v>3440.4130599999999</v>
      </c>
      <c r="J1498" s="339">
        <v>0</v>
      </c>
      <c r="K1498" s="339">
        <v>3440.4130599999999</v>
      </c>
      <c r="L1498" s="339">
        <v>2246.3259700000003</v>
      </c>
      <c r="M1498" s="339">
        <v>0</v>
      </c>
      <c r="N1498" s="339">
        <v>2246.3259700000003</v>
      </c>
      <c r="O1498" s="339">
        <v>5686.7390300000006</v>
      </c>
      <c r="P1498" s="339">
        <v>17994.521100000002</v>
      </c>
      <c r="Q1498" s="339">
        <v>0</v>
      </c>
      <c r="R1498" s="340">
        <v>17994.521100000002</v>
      </c>
      <c r="S1498" s="7"/>
      <c r="T1498" s="7"/>
      <c r="U1498" s="7"/>
      <c r="V1498" s="7"/>
      <c r="W1498" s="7"/>
      <c r="X1498" s="7"/>
      <c r="Y1498" s="7"/>
      <c r="Z1498" s="7"/>
      <c r="AA1498" s="7"/>
      <c r="AB1498" s="7"/>
    </row>
    <row r="1499" spans="1:28" s="315" customFormat="1">
      <c r="A1499" s="341"/>
      <c r="B1499" s="341"/>
      <c r="C1499" s="336" t="s">
        <v>291</v>
      </c>
      <c r="D1499" s="336" t="s">
        <v>19</v>
      </c>
      <c r="E1499" s="337">
        <v>50</v>
      </c>
      <c r="F1499" s="338">
        <v>0</v>
      </c>
      <c r="G1499" s="339">
        <v>0</v>
      </c>
      <c r="H1499" s="339">
        <v>0</v>
      </c>
      <c r="I1499" s="339">
        <v>4855.7730000000001</v>
      </c>
      <c r="J1499" s="339">
        <v>8.807739999999999</v>
      </c>
      <c r="K1499" s="339">
        <v>4864.5807400000003</v>
      </c>
      <c r="L1499" s="339">
        <v>2583.00119</v>
      </c>
      <c r="M1499" s="339">
        <v>2.9999999999999997E-5</v>
      </c>
      <c r="N1499" s="339">
        <v>2583.0012200000001</v>
      </c>
      <c r="O1499" s="339">
        <v>7447.5819599999995</v>
      </c>
      <c r="P1499" s="339">
        <v>21161.65696</v>
      </c>
      <c r="Q1499" s="339">
        <v>0</v>
      </c>
      <c r="R1499" s="340">
        <v>21161.65696</v>
      </c>
      <c r="S1499" s="7"/>
      <c r="T1499" s="7"/>
      <c r="U1499" s="7"/>
      <c r="V1499" s="7"/>
      <c r="W1499" s="7"/>
      <c r="X1499" s="7"/>
      <c r="Y1499" s="7"/>
      <c r="Z1499" s="7"/>
      <c r="AA1499" s="7"/>
      <c r="AB1499" s="7"/>
    </row>
    <row r="1500" spans="1:28" s="315" customFormat="1">
      <c r="A1500" s="341"/>
      <c r="B1500" s="336" t="s">
        <v>21</v>
      </c>
      <c r="C1500" s="336" t="s">
        <v>295</v>
      </c>
      <c r="D1500" s="336" t="s">
        <v>296</v>
      </c>
      <c r="E1500" s="337">
        <v>62</v>
      </c>
      <c r="F1500" s="338">
        <v>0</v>
      </c>
      <c r="G1500" s="339">
        <v>0</v>
      </c>
      <c r="H1500" s="339">
        <v>0</v>
      </c>
      <c r="I1500" s="339">
        <v>1678.1369399999999</v>
      </c>
      <c r="J1500" s="339">
        <v>0</v>
      </c>
      <c r="K1500" s="339">
        <v>1678.1369399999999</v>
      </c>
      <c r="L1500" s="339">
        <v>1445.3120100000001</v>
      </c>
      <c r="M1500" s="339">
        <v>0</v>
      </c>
      <c r="N1500" s="339">
        <v>1445.3120100000001</v>
      </c>
      <c r="O1500" s="339">
        <v>3123.44895</v>
      </c>
      <c r="P1500" s="339">
        <v>8575.91201</v>
      </c>
      <c r="Q1500" s="339">
        <v>0</v>
      </c>
      <c r="R1500" s="340">
        <v>8575.91201</v>
      </c>
      <c r="S1500" s="7"/>
      <c r="T1500" s="7"/>
      <c r="U1500" s="7"/>
      <c r="V1500" s="7"/>
      <c r="W1500" s="7"/>
      <c r="X1500" s="7"/>
      <c r="Y1500" s="7"/>
      <c r="Z1500" s="7"/>
      <c r="AA1500" s="7"/>
      <c r="AB1500" s="7"/>
    </row>
    <row r="1501" spans="1:28" s="315" customFormat="1">
      <c r="A1501" s="341"/>
      <c r="B1501" s="341"/>
      <c r="C1501" s="336" t="s">
        <v>297</v>
      </c>
      <c r="D1501" s="336" t="s">
        <v>297</v>
      </c>
      <c r="E1501" s="337">
        <v>132</v>
      </c>
      <c r="F1501" s="338">
        <v>0</v>
      </c>
      <c r="G1501" s="339">
        <v>0</v>
      </c>
      <c r="H1501" s="339">
        <v>0</v>
      </c>
      <c r="I1501" s="339">
        <v>1285.12237</v>
      </c>
      <c r="J1501" s="339">
        <v>1.81E-3</v>
      </c>
      <c r="K1501" s="339">
        <v>1285.12418</v>
      </c>
      <c r="L1501" s="339">
        <v>429.3777</v>
      </c>
      <c r="M1501" s="339">
        <v>0</v>
      </c>
      <c r="N1501" s="339">
        <v>429.3777</v>
      </c>
      <c r="O1501" s="339">
        <v>1714.5018799999998</v>
      </c>
      <c r="P1501" s="339">
        <v>7495.9740700000002</v>
      </c>
      <c r="Q1501" s="339">
        <v>0</v>
      </c>
      <c r="R1501" s="340">
        <v>7495.9740700000002</v>
      </c>
      <c r="S1501" s="7"/>
      <c r="T1501" s="7"/>
      <c r="U1501" s="7"/>
      <c r="V1501" s="7"/>
      <c r="W1501" s="7"/>
      <c r="X1501" s="7"/>
      <c r="Y1501" s="7"/>
      <c r="Z1501" s="7"/>
      <c r="AA1501" s="7"/>
      <c r="AB1501" s="7"/>
    </row>
    <row r="1502" spans="1:28" s="315" customFormat="1">
      <c r="A1502" s="341"/>
      <c r="B1502" s="341"/>
      <c r="C1502" s="336" t="s">
        <v>21</v>
      </c>
      <c r="D1502" s="336" t="s">
        <v>298</v>
      </c>
      <c r="E1502" s="337">
        <v>88</v>
      </c>
      <c r="F1502" s="338">
        <v>0</v>
      </c>
      <c r="G1502" s="339">
        <v>0</v>
      </c>
      <c r="H1502" s="339">
        <v>0</v>
      </c>
      <c r="I1502" s="339">
        <v>4494.0400399999999</v>
      </c>
      <c r="J1502" s="339">
        <v>0</v>
      </c>
      <c r="K1502" s="339">
        <v>4494.0400399999999</v>
      </c>
      <c r="L1502" s="339">
        <v>4807.1546799999996</v>
      </c>
      <c r="M1502" s="339">
        <v>3.4000000000000002E-4</v>
      </c>
      <c r="N1502" s="339">
        <v>4807.1550199999992</v>
      </c>
      <c r="O1502" s="339">
        <v>9301.19506</v>
      </c>
      <c r="P1502" s="339">
        <v>45548.841909999996</v>
      </c>
      <c r="Q1502" s="339">
        <v>0</v>
      </c>
      <c r="R1502" s="340">
        <v>45548.841909999996</v>
      </c>
      <c r="S1502" s="7"/>
      <c r="T1502" s="7"/>
      <c r="U1502" s="7"/>
      <c r="V1502" s="7"/>
      <c r="W1502" s="7"/>
      <c r="X1502" s="7"/>
      <c r="Y1502" s="7"/>
      <c r="Z1502" s="7"/>
      <c r="AA1502" s="7"/>
      <c r="AB1502" s="7"/>
    </row>
    <row r="1503" spans="1:28" s="315" customFormat="1">
      <c r="A1503" s="341"/>
      <c r="B1503" s="341"/>
      <c r="C1503" s="341"/>
      <c r="D1503" s="336" t="s">
        <v>390</v>
      </c>
      <c r="E1503" s="337">
        <v>64</v>
      </c>
      <c r="F1503" s="338">
        <v>0</v>
      </c>
      <c r="G1503" s="339">
        <v>0</v>
      </c>
      <c r="H1503" s="339">
        <v>0</v>
      </c>
      <c r="I1503" s="339">
        <v>1652.29629</v>
      </c>
      <c r="J1503" s="339">
        <v>0</v>
      </c>
      <c r="K1503" s="339">
        <v>1652.29629</v>
      </c>
      <c r="L1503" s="339">
        <v>330.16908000000001</v>
      </c>
      <c r="M1503" s="339">
        <v>0</v>
      </c>
      <c r="N1503" s="339">
        <v>330.16908000000001</v>
      </c>
      <c r="O1503" s="339">
        <v>1982.4653700000001</v>
      </c>
      <c r="P1503" s="339">
        <v>7174.0528600000007</v>
      </c>
      <c r="Q1503" s="339">
        <v>0</v>
      </c>
      <c r="R1503" s="340">
        <v>7174.0528600000007</v>
      </c>
      <c r="S1503" s="7"/>
      <c r="T1503" s="7"/>
      <c r="U1503" s="7"/>
      <c r="V1503" s="7"/>
      <c r="W1503" s="7"/>
      <c r="X1503" s="7"/>
      <c r="Y1503" s="7"/>
      <c r="Z1503" s="7"/>
      <c r="AA1503" s="7"/>
      <c r="AB1503" s="7"/>
    </row>
    <row r="1504" spans="1:28" s="315" customFormat="1">
      <c r="A1504" s="341"/>
      <c r="B1504" s="341"/>
      <c r="C1504" s="341"/>
      <c r="D1504" s="336" t="s">
        <v>21</v>
      </c>
      <c r="E1504" s="337">
        <v>47</v>
      </c>
      <c r="F1504" s="338">
        <v>0</v>
      </c>
      <c r="G1504" s="339">
        <v>0</v>
      </c>
      <c r="H1504" s="339">
        <v>0</v>
      </c>
      <c r="I1504" s="339">
        <v>9653.6646400000009</v>
      </c>
      <c r="J1504" s="339">
        <v>0.12359000000000001</v>
      </c>
      <c r="K1504" s="339">
        <v>9653.7882300000001</v>
      </c>
      <c r="L1504" s="339">
        <v>7142.3085000000001</v>
      </c>
      <c r="M1504" s="339">
        <v>2.0789999999999999E-2</v>
      </c>
      <c r="N1504" s="339">
        <v>7142.3292899999997</v>
      </c>
      <c r="O1504" s="339">
        <v>16796.11752</v>
      </c>
      <c r="P1504" s="339">
        <v>48299.492709999999</v>
      </c>
      <c r="Q1504" s="339">
        <v>0</v>
      </c>
      <c r="R1504" s="340">
        <v>48299.492709999999</v>
      </c>
      <c r="S1504" s="7"/>
      <c r="T1504" s="7"/>
      <c r="U1504" s="7"/>
      <c r="V1504" s="7"/>
      <c r="W1504" s="7"/>
      <c r="X1504" s="7"/>
      <c r="Y1504" s="7"/>
      <c r="Z1504" s="7"/>
      <c r="AA1504" s="7"/>
      <c r="AB1504" s="7"/>
    </row>
    <row r="1505" spans="1:28" s="315" customFormat="1">
      <c r="A1505" s="341"/>
      <c r="B1505" s="341"/>
      <c r="C1505" s="341"/>
      <c r="D1505" s="336" t="s">
        <v>299</v>
      </c>
      <c r="E1505" s="337">
        <v>76</v>
      </c>
      <c r="F1505" s="338">
        <v>0</v>
      </c>
      <c r="G1505" s="339">
        <v>0</v>
      </c>
      <c r="H1505" s="339">
        <v>0</v>
      </c>
      <c r="I1505" s="339">
        <v>1292.3955100000001</v>
      </c>
      <c r="J1505" s="339">
        <v>0</v>
      </c>
      <c r="K1505" s="339">
        <v>1292.3955100000001</v>
      </c>
      <c r="L1505" s="339">
        <v>122.5471</v>
      </c>
      <c r="M1505" s="339">
        <v>0</v>
      </c>
      <c r="N1505" s="339">
        <v>122.5471</v>
      </c>
      <c r="O1505" s="339">
        <v>1414.9426100000001</v>
      </c>
      <c r="P1505" s="339">
        <v>8391.0705899999994</v>
      </c>
      <c r="Q1505" s="339">
        <v>0</v>
      </c>
      <c r="R1505" s="340">
        <v>8391.0705899999994</v>
      </c>
      <c r="S1505" s="7"/>
      <c r="T1505" s="7"/>
      <c r="U1505" s="7"/>
      <c r="V1505" s="7"/>
      <c r="W1505" s="7"/>
      <c r="X1505" s="7"/>
      <c r="Y1505" s="7"/>
      <c r="Z1505" s="7"/>
      <c r="AA1505" s="7"/>
      <c r="AB1505" s="7"/>
    </row>
    <row r="1506" spans="1:28" s="315" customFormat="1">
      <c r="A1506" s="341"/>
      <c r="B1506" s="341"/>
      <c r="C1506" s="341"/>
      <c r="D1506" s="336" t="s">
        <v>451</v>
      </c>
      <c r="E1506" s="337">
        <v>143</v>
      </c>
      <c r="F1506" s="338">
        <v>0</v>
      </c>
      <c r="G1506" s="339">
        <v>0</v>
      </c>
      <c r="H1506" s="339">
        <v>0</v>
      </c>
      <c r="I1506" s="339">
        <v>743.52480000000003</v>
      </c>
      <c r="J1506" s="339">
        <v>0</v>
      </c>
      <c r="K1506" s="339">
        <v>743.52480000000003</v>
      </c>
      <c r="L1506" s="339">
        <v>50.573</v>
      </c>
      <c r="M1506" s="339">
        <v>0</v>
      </c>
      <c r="N1506" s="339">
        <v>50.573</v>
      </c>
      <c r="O1506" s="339">
        <v>794.09780000000001</v>
      </c>
      <c r="P1506" s="339">
        <v>10623.046769999999</v>
      </c>
      <c r="Q1506" s="339">
        <v>0</v>
      </c>
      <c r="R1506" s="340">
        <v>10623.046769999999</v>
      </c>
      <c r="S1506" s="7"/>
      <c r="T1506" s="7"/>
      <c r="U1506" s="7"/>
      <c r="V1506" s="7"/>
      <c r="W1506" s="7"/>
      <c r="X1506" s="7"/>
      <c r="Y1506" s="7"/>
      <c r="Z1506" s="7"/>
      <c r="AA1506" s="7"/>
      <c r="AB1506" s="7"/>
    </row>
    <row r="1507" spans="1:28" s="315" customFormat="1">
      <c r="A1507" s="341"/>
      <c r="B1507" s="341"/>
      <c r="C1507" s="336" t="s">
        <v>300</v>
      </c>
      <c r="D1507" s="336" t="s">
        <v>300</v>
      </c>
      <c r="E1507" s="337">
        <v>134</v>
      </c>
      <c r="F1507" s="338">
        <v>0</v>
      </c>
      <c r="G1507" s="339">
        <v>0</v>
      </c>
      <c r="H1507" s="339">
        <v>0</v>
      </c>
      <c r="I1507" s="339">
        <v>1442.2174600000001</v>
      </c>
      <c r="J1507" s="339">
        <v>0</v>
      </c>
      <c r="K1507" s="339">
        <v>1442.2174600000001</v>
      </c>
      <c r="L1507" s="339">
        <v>364.19</v>
      </c>
      <c r="M1507" s="339">
        <v>0</v>
      </c>
      <c r="N1507" s="339">
        <v>364.19</v>
      </c>
      <c r="O1507" s="339">
        <v>1806.4074599999999</v>
      </c>
      <c r="P1507" s="339">
        <v>22905.113579999997</v>
      </c>
      <c r="Q1507" s="339">
        <v>0</v>
      </c>
      <c r="R1507" s="340">
        <v>22905.113579999997</v>
      </c>
      <c r="S1507" s="7"/>
      <c r="T1507" s="7"/>
      <c r="U1507" s="7"/>
      <c r="V1507" s="7"/>
      <c r="W1507" s="7"/>
      <c r="X1507" s="7"/>
      <c r="Y1507" s="7"/>
      <c r="Z1507" s="7"/>
      <c r="AA1507" s="7"/>
      <c r="AB1507" s="7"/>
    </row>
    <row r="1508" spans="1:28" s="315" customFormat="1">
      <c r="A1508" s="341"/>
      <c r="B1508" s="341"/>
      <c r="C1508" s="336" t="s">
        <v>301</v>
      </c>
      <c r="D1508" s="336" t="s">
        <v>301</v>
      </c>
      <c r="E1508" s="337">
        <v>51</v>
      </c>
      <c r="F1508" s="338">
        <v>0</v>
      </c>
      <c r="G1508" s="339">
        <v>0</v>
      </c>
      <c r="H1508" s="339">
        <v>0</v>
      </c>
      <c r="I1508" s="339">
        <v>5094.0870300000006</v>
      </c>
      <c r="J1508" s="339">
        <v>0.35381999999999997</v>
      </c>
      <c r="K1508" s="339">
        <v>5094.44085</v>
      </c>
      <c r="L1508" s="339">
        <v>1460.78217</v>
      </c>
      <c r="M1508" s="339">
        <v>6.8300000000000001E-3</v>
      </c>
      <c r="N1508" s="339">
        <v>1460.789</v>
      </c>
      <c r="O1508" s="339">
        <v>6555.2298499999997</v>
      </c>
      <c r="P1508" s="339">
        <v>23682.371890000002</v>
      </c>
      <c r="Q1508" s="339">
        <v>0</v>
      </c>
      <c r="R1508" s="340">
        <v>23682.371890000002</v>
      </c>
      <c r="S1508" s="7"/>
      <c r="T1508" s="7"/>
      <c r="U1508" s="7"/>
      <c r="V1508" s="7"/>
      <c r="W1508" s="7"/>
      <c r="X1508" s="7"/>
      <c r="Y1508" s="7"/>
      <c r="Z1508" s="7"/>
      <c r="AA1508" s="7"/>
      <c r="AB1508" s="7"/>
    </row>
    <row r="1509" spans="1:28" s="315" customFormat="1">
      <c r="A1509" s="341"/>
      <c r="B1509" s="341"/>
      <c r="C1509" s="341"/>
      <c r="D1509" s="341"/>
      <c r="E1509" s="342">
        <v>85</v>
      </c>
      <c r="F1509" s="343">
        <v>0</v>
      </c>
      <c r="G1509" s="344">
        <v>0</v>
      </c>
      <c r="H1509" s="344">
        <v>0</v>
      </c>
      <c r="I1509" s="344">
        <v>4987.3938499999995</v>
      </c>
      <c r="J1509" s="344">
        <v>2.67672</v>
      </c>
      <c r="K1509" s="344">
        <v>4990.0705699999999</v>
      </c>
      <c r="L1509" s="344">
        <v>3385.5908100000001</v>
      </c>
      <c r="M1509" s="344">
        <v>7.3370000000000005E-2</v>
      </c>
      <c r="N1509" s="344">
        <v>3385.6641800000002</v>
      </c>
      <c r="O1509" s="344">
        <v>8375.7347499999996</v>
      </c>
      <c r="P1509" s="344">
        <v>57180.729009999995</v>
      </c>
      <c r="Q1509" s="344">
        <v>0</v>
      </c>
      <c r="R1509" s="345">
        <v>57180.729009999995</v>
      </c>
      <c r="S1509" s="7"/>
      <c r="T1509" s="7"/>
      <c r="U1509" s="7"/>
      <c r="V1509" s="7"/>
      <c r="W1509" s="7"/>
      <c r="X1509" s="7"/>
      <c r="Y1509" s="7"/>
      <c r="Z1509" s="7"/>
      <c r="AA1509" s="7"/>
      <c r="AB1509" s="7"/>
    </row>
    <row r="1510" spans="1:28" s="315" customFormat="1">
      <c r="A1510" s="341"/>
      <c r="B1510" s="341"/>
      <c r="C1510" s="341"/>
      <c r="D1510" s="341"/>
      <c r="E1510" s="342">
        <v>123</v>
      </c>
      <c r="F1510" s="343">
        <v>0</v>
      </c>
      <c r="G1510" s="344">
        <v>0</v>
      </c>
      <c r="H1510" s="344">
        <v>0</v>
      </c>
      <c r="I1510" s="344">
        <v>918.46888000000001</v>
      </c>
      <c r="J1510" s="344">
        <v>0</v>
      </c>
      <c r="K1510" s="344">
        <v>918.46888000000001</v>
      </c>
      <c r="L1510" s="344">
        <v>0</v>
      </c>
      <c r="M1510" s="344">
        <v>0</v>
      </c>
      <c r="N1510" s="344">
        <v>0</v>
      </c>
      <c r="O1510" s="344">
        <v>918.46888000000001</v>
      </c>
      <c r="P1510" s="344">
        <v>6526.3104800000001</v>
      </c>
      <c r="Q1510" s="344">
        <v>0</v>
      </c>
      <c r="R1510" s="345">
        <v>6526.3104800000001</v>
      </c>
      <c r="S1510" s="7"/>
      <c r="T1510" s="7"/>
      <c r="U1510" s="7"/>
      <c r="V1510" s="7"/>
      <c r="W1510" s="7"/>
      <c r="X1510" s="7"/>
      <c r="Y1510" s="7"/>
      <c r="Z1510" s="7"/>
      <c r="AA1510" s="7"/>
      <c r="AB1510" s="7"/>
    </row>
    <row r="1511" spans="1:28" s="315" customFormat="1">
      <c r="A1511" s="341"/>
      <c r="B1511" s="341"/>
      <c r="C1511" s="341"/>
      <c r="D1511" s="336" t="s">
        <v>463</v>
      </c>
      <c r="E1511" s="337">
        <v>78</v>
      </c>
      <c r="F1511" s="338">
        <v>0</v>
      </c>
      <c r="G1511" s="339">
        <v>0</v>
      </c>
      <c r="H1511" s="339">
        <v>0</v>
      </c>
      <c r="I1511" s="339">
        <v>1168.2022099999999</v>
      </c>
      <c r="J1511" s="339">
        <v>3.4000000000000002E-4</v>
      </c>
      <c r="K1511" s="339">
        <v>1168.20255</v>
      </c>
      <c r="L1511" s="339">
        <v>748.20123000000001</v>
      </c>
      <c r="M1511" s="339">
        <v>3.4340000000000002E-2</v>
      </c>
      <c r="N1511" s="339">
        <v>748.23556999999994</v>
      </c>
      <c r="O1511" s="339">
        <v>1916.43812</v>
      </c>
      <c r="P1511" s="339">
        <v>7172.6569300000001</v>
      </c>
      <c r="Q1511" s="339">
        <v>0</v>
      </c>
      <c r="R1511" s="340">
        <v>7172.6569300000001</v>
      </c>
      <c r="S1511" s="7"/>
      <c r="T1511" s="7"/>
      <c r="U1511" s="7"/>
      <c r="V1511" s="7"/>
      <c r="W1511" s="7"/>
      <c r="X1511" s="7"/>
      <c r="Y1511" s="7"/>
      <c r="Z1511" s="7"/>
      <c r="AA1511" s="7"/>
      <c r="AB1511" s="7"/>
    </row>
    <row r="1512" spans="1:28" s="315" customFormat="1">
      <c r="A1512" s="341"/>
      <c r="B1512" s="341"/>
      <c r="C1512" s="336" t="s">
        <v>302</v>
      </c>
      <c r="D1512" s="336" t="s">
        <v>303</v>
      </c>
      <c r="E1512" s="337">
        <v>65</v>
      </c>
      <c r="F1512" s="338">
        <v>0</v>
      </c>
      <c r="G1512" s="339">
        <v>0</v>
      </c>
      <c r="H1512" s="339">
        <v>0</v>
      </c>
      <c r="I1512" s="339">
        <v>3331.6215899999997</v>
      </c>
      <c r="J1512" s="339">
        <v>1.2051400000000001</v>
      </c>
      <c r="K1512" s="339">
        <v>3332.8267299999998</v>
      </c>
      <c r="L1512" s="339">
        <v>1748.4701399999999</v>
      </c>
      <c r="M1512" s="339">
        <v>0</v>
      </c>
      <c r="N1512" s="339">
        <v>1748.4701399999999</v>
      </c>
      <c r="O1512" s="339">
        <v>5081.2968700000001</v>
      </c>
      <c r="P1512" s="339">
        <v>13891.082119999999</v>
      </c>
      <c r="Q1512" s="339">
        <v>0</v>
      </c>
      <c r="R1512" s="340">
        <v>13891.082119999999</v>
      </c>
      <c r="S1512" s="7"/>
      <c r="T1512" s="7"/>
      <c r="U1512" s="7"/>
      <c r="V1512" s="7"/>
      <c r="W1512" s="7"/>
      <c r="X1512" s="7"/>
      <c r="Y1512" s="7"/>
      <c r="Z1512" s="7"/>
      <c r="AA1512" s="7"/>
      <c r="AB1512" s="7"/>
    </row>
    <row r="1513" spans="1:28" s="315" customFormat="1">
      <c r="A1513" s="341"/>
      <c r="B1513" s="341"/>
      <c r="C1513" s="341"/>
      <c r="D1513" s="336" t="s">
        <v>464</v>
      </c>
      <c r="E1513" s="337">
        <v>73</v>
      </c>
      <c r="F1513" s="338">
        <v>0</v>
      </c>
      <c r="G1513" s="339">
        <v>0</v>
      </c>
      <c r="H1513" s="339">
        <v>0</v>
      </c>
      <c r="I1513" s="339">
        <v>1524.3486399999999</v>
      </c>
      <c r="J1513" s="339">
        <v>0.1522</v>
      </c>
      <c r="K1513" s="339">
        <v>1524.5008400000002</v>
      </c>
      <c r="L1513" s="339">
        <v>170.83387999999999</v>
      </c>
      <c r="M1513" s="339">
        <v>0</v>
      </c>
      <c r="N1513" s="339">
        <v>170.83387999999999</v>
      </c>
      <c r="O1513" s="339">
        <v>1695.3347200000001</v>
      </c>
      <c r="P1513" s="339">
        <v>8020.9136200000003</v>
      </c>
      <c r="Q1513" s="339">
        <v>0</v>
      </c>
      <c r="R1513" s="340">
        <v>8020.9136200000003</v>
      </c>
      <c r="S1513" s="7"/>
      <c r="T1513" s="7"/>
      <c r="U1513" s="7"/>
      <c r="V1513" s="7"/>
      <c r="W1513" s="7"/>
      <c r="X1513" s="7"/>
      <c r="Y1513" s="7"/>
      <c r="Z1513" s="7"/>
      <c r="AA1513" s="7"/>
      <c r="AB1513" s="7"/>
    </row>
    <row r="1514" spans="1:28" s="315" customFormat="1">
      <c r="A1514" s="341"/>
      <c r="B1514" s="336" t="s">
        <v>22</v>
      </c>
      <c r="C1514" s="336" t="s">
        <v>22</v>
      </c>
      <c r="D1514" s="336" t="s">
        <v>22</v>
      </c>
      <c r="E1514" s="337">
        <v>33</v>
      </c>
      <c r="F1514" s="338">
        <v>0</v>
      </c>
      <c r="G1514" s="339">
        <v>0</v>
      </c>
      <c r="H1514" s="339">
        <v>0</v>
      </c>
      <c r="I1514" s="339">
        <v>11017.528249999999</v>
      </c>
      <c r="J1514" s="339">
        <v>3.3500000000000001E-3</v>
      </c>
      <c r="K1514" s="339">
        <v>11017.5316</v>
      </c>
      <c r="L1514" s="339">
        <v>7774.3268399999997</v>
      </c>
      <c r="M1514" s="339">
        <v>6.4099999999999999E-3</v>
      </c>
      <c r="N1514" s="339">
        <v>7774.3332499999997</v>
      </c>
      <c r="O1514" s="339">
        <v>18791.864850000002</v>
      </c>
      <c r="P1514" s="339">
        <v>42120.818370000001</v>
      </c>
      <c r="Q1514" s="339">
        <v>0</v>
      </c>
      <c r="R1514" s="340">
        <v>42120.818370000001</v>
      </c>
      <c r="S1514" s="7"/>
      <c r="T1514" s="7"/>
      <c r="U1514" s="7"/>
      <c r="V1514" s="7"/>
      <c r="W1514" s="7"/>
      <c r="X1514" s="7"/>
      <c r="Y1514" s="7"/>
      <c r="Z1514" s="7"/>
      <c r="AA1514" s="7"/>
      <c r="AB1514" s="7"/>
    </row>
    <row r="1515" spans="1:28" s="315" customFormat="1">
      <c r="A1515" s="341"/>
      <c r="B1515" s="341"/>
      <c r="C1515" s="336" t="s">
        <v>304</v>
      </c>
      <c r="D1515" s="336" t="s">
        <v>305</v>
      </c>
      <c r="E1515" s="337">
        <v>48</v>
      </c>
      <c r="F1515" s="338">
        <v>0</v>
      </c>
      <c r="G1515" s="339">
        <v>0</v>
      </c>
      <c r="H1515" s="339">
        <v>0</v>
      </c>
      <c r="I1515" s="339">
        <v>6880.1335999999992</v>
      </c>
      <c r="J1515" s="339">
        <v>0.32651999999999998</v>
      </c>
      <c r="K1515" s="339">
        <v>6880.4601199999997</v>
      </c>
      <c r="L1515" s="339">
        <v>3028.5033399999998</v>
      </c>
      <c r="M1515" s="339">
        <v>4.6009999999999995E-2</v>
      </c>
      <c r="N1515" s="339">
        <v>3028.5493500000002</v>
      </c>
      <c r="O1515" s="339">
        <v>9909.0094700000009</v>
      </c>
      <c r="P1515" s="339">
        <v>61956.296470000001</v>
      </c>
      <c r="Q1515" s="339">
        <v>0</v>
      </c>
      <c r="R1515" s="340">
        <v>61956.296470000001</v>
      </c>
      <c r="S1515" s="7"/>
      <c r="T1515" s="7"/>
      <c r="U1515" s="7"/>
      <c r="V1515" s="7"/>
      <c r="W1515" s="7"/>
      <c r="X1515" s="7"/>
      <c r="Y1515" s="7"/>
      <c r="Z1515" s="7"/>
      <c r="AA1515" s="7"/>
      <c r="AB1515" s="7"/>
    </row>
    <row r="1516" spans="1:28" s="315" customFormat="1">
      <c r="A1516" s="341"/>
      <c r="B1516" s="336" t="s">
        <v>306</v>
      </c>
      <c r="C1516" s="336" t="s">
        <v>309</v>
      </c>
      <c r="D1516" s="336" t="s">
        <v>309</v>
      </c>
      <c r="E1516" s="337">
        <v>104</v>
      </c>
      <c r="F1516" s="338">
        <v>0</v>
      </c>
      <c r="G1516" s="339">
        <v>0</v>
      </c>
      <c r="H1516" s="339">
        <v>0</v>
      </c>
      <c r="I1516" s="339">
        <v>5397.2584100000004</v>
      </c>
      <c r="J1516" s="339">
        <v>41.040239999999997</v>
      </c>
      <c r="K1516" s="339">
        <v>5438.2986500000006</v>
      </c>
      <c r="L1516" s="339">
        <v>927.82114999999999</v>
      </c>
      <c r="M1516" s="339">
        <v>1.7239999999999998E-2</v>
      </c>
      <c r="N1516" s="339">
        <v>927.83839</v>
      </c>
      <c r="O1516" s="339">
        <v>6366.1370399999996</v>
      </c>
      <c r="P1516" s="339">
        <v>40328.561240000003</v>
      </c>
      <c r="Q1516" s="339">
        <v>0</v>
      </c>
      <c r="R1516" s="340">
        <v>40328.561240000003</v>
      </c>
      <c r="S1516" s="7"/>
      <c r="T1516" s="7"/>
      <c r="U1516" s="7"/>
      <c r="V1516" s="7"/>
      <c r="W1516" s="7"/>
      <c r="X1516" s="7"/>
      <c r="Y1516" s="7"/>
      <c r="Z1516" s="7"/>
      <c r="AA1516" s="7"/>
      <c r="AB1516" s="7"/>
    </row>
    <row r="1517" spans="1:28" s="315" customFormat="1">
      <c r="A1517" s="341"/>
      <c r="B1517" s="341"/>
      <c r="C1517" s="336" t="s">
        <v>306</v>
      </c>
      <c r="D1517" s="336" t="s">
        <v>312</v>
      </c>
      <c r="E1517" s="337">
        <v>105</v>
      </c>
      <c r="F1517" s="338">
        <v>0</v>
      </c>
      <c r="G1517" s="339">
        <v>0</v>
      </c>
      <c r="H1517" s="339">
        <v>0</v>
      </c>
      <c r="I1517" s="339">
        <v>5611.0157300000001</v>
      </c>
      <c r="J1517" s="339">
        <v>3.6900000000000001E-3</v>
      </c>
      <c r="K1517" s="339">
        <v>5611.0194199999996</v>
      </c>
      <c r="L1517" s="339">
        <v>2914.4643500000002</v>
      </c>
      <c r="M1517" s="339">
        <v>4.0999999999999999E-4</v>
      </c>
      <c r="N1517" s="339">
        <v>2914.4647599999998</v>
      </c>
      <c r="O1517" s="339">
        <v>8525.4841799999995</v>
      </c>
      <c r="P1517" s="339">
        <v>56204.136899999998</v>
      </c>
      <c r="Q1517" s="339">
        <v>0</v>
      </c>
      <c r="R1517" s="340">
        <v>56204.136899999998</v>
      </c>
      <c r="S1517" s="7"/>
      <c r="T1517" s="7"/>
      <c r="U1517" s="7"/>
      <c r="V1517" s="7"/>
      <c r="W1517" s="7"/>
      <c r="X1517" s="7"/>
      <c r="Y1517" s="7"/>
      <c r="Z1517" s="7"/>
      <c r="AA1517" s="7"/>
      <c r="AB1517" s="7"/>
    </row>
    <row r="1518" spans="1:28" s="315" customFormat="1">
      <c r="A1518" s="341"/>
      <c r="B1518" s="336" t="s">
        <v>24</v>
      </c>
      <c r="C1518" s="336" t="s">
        <v>24</v>
      </c>
      <c r="D1518" s="336" t="s">
        <v>445</v>
      </c>
      <c r="E1518" s="337">
        <v>98</v>
      </c>
      <c r="F1518" s="338">
        <v>0</v>
      </c>
      <c r="G1518" s="339">
        <v>0</v>
      </c>
      <c r="H1518" s="339">
        <v>0</v>
      </c>
      <c r="I1518" s="339">
        <v>4829.4169099999999</v>
      </c>
      <c r="J1518" s="339">
        <v>22.967410000000001</v>
      </c>
      <c r="K1518" s="339">
        <v>4852.3843200000001</v>
      </c>
      <c r="L1518" s="339">
        <v>2821.9902099999999</v>
      </c>
      <c r="M1518" s="339">
        <v>0.14779</v>
      </c>
      <c r="N1518" s="339">
        <v>2822.1379999999999</v>
      </c>
      <c r="O1518" s="339">
        <v>7674.52232</v>
      </c>
      <c r="P1518" s="339">
        <v>28604.74481</v>
      </c>
      <c r="Q1518" s="339">
        <v>0</v>
      </c>
      <c r="R1518" s="340">
        <v>28604.74481</v>
      </c>
      <c r="S1518" s="7"/>
      <c r="T1518" s="7"/>
      <c r="U1518" s="7"/>
      <c r="V1518" s="7"/>
      <c r="W1518" s="7"/>
      <c r="X1518" s="7"/>
      <c r="Y1518" s="7"/>
      <c r="Z1518" s="7"/>
      <c r="AA1518" s="7"/>
      <c r="AB1518" s="7"/>
    </row>
    <row r="1519" spans="1:28" s="315" customFormat="1">
      <c r="A1519" s="341"/>
      <c r="B1519" s="341"/>
      <c r="C1519" s="341"/>
      <c r="D1519" s="336" t="s">
        <v>24</v>
      </c>
      <c r="E1519" s="337">
        <v>43</v>
      </c>
      <c r="F1519" s="338">
        <v>0</v>
      </c>
      <c r="G1519" s="339">
        <v>0</v>
      </c>
      <c r="H1519" s="339">
        <v>0</v>
      </c>
      <c r="I1519" s="339">
        <v>18199.496769999998</v>
      </c>
      <c r="J1519" s="339">
        <v>21.045159999999999</v>
      </c>
      <c r="K1519" s="339">
        <v>18220.541929999999</v>
      </c>
      <c r="L1519" s="339">
        <v>10270.817570000001</v>
      </c>
      <c r="M1519" s="339">
        <v>5.8865600000000002</v>
      </c>
      <c r="N1519" s="339">
        <v>10276.70413</v>
      </c>
      <c r="O1519" s="339">
        <v>28497.246059999998</v>
      </c>
      <c r="P1519" s="339">
        <v>41040.893920000002</v>
      </c>
      <c r="Q1519" s="339">
        <v>0</v>
      </c>
      <c r="R1519" s="340">
        <v>41040.893920000002</v>
      </c>
      <c r="S1519" s="7"/>
      <c r="T1519" s="7"/>
      <c r="U1519" s="7"/>
      <c r="V1519" s="7"/>
      <c r="W1519" s="7"/>
      <c r="X1519" s="7"/>
      <c r="Y1519" s="7"/>
      <c r="Z1519" s="7"/>
      <c r="AA1519" s="7"/>
      <c r="AB1519" s="7"/>
    </row>
    <row r="1520" spans="1:28" s="315" customFormat="1">
      <c r="A1520" s="341"/>
      <c r="B1520" s="336" t="s">
        <v>25</v>
      </c>
      <c r="C1520" s="336" t="s">
        <v>25</v>
      </c>
      <c r="D1520" s="336" t="s">
        <v>25</v>
      </c>
      <c r="E1520" s="337">
        <v>52</v>
      </c>
      <c r="F1520" s="338">
        <v>0</v>
      </c>
      <c r="G1520" s="339">
        <v>0</v>
      </c>
      <c r="H1520" s="339">
        <v>0</v>
      </c>
      <c r="I1520" s="339">
        <v>5573.1380199999994</v>
      </c>
      <c r="J1520" s="339">
        <v>0.68279999999999996</v>
      </c>
      <c r="K1520" s="339">
        <v>5573.8208199999999</v>
      </c>
      <c r="L1520" s="339">
        <v>2597.7396400000002</v>
      </c>
      <c r="M1520" s="339">
        <v>0</v>
      </c>
      <c r="N1520" s="339">
        <v>2597.7396400000002</v>
      </c>
      <c r="O1520" s="339">
        <v>8171.5604599999997</v>
      </c>
      <c r="P1520" s="339">
        <v>30850.044170000001</v>
      </c>
      <c r="Q1520" s="339">
        <v>0</v>
      </c>
      <c r="R1520" s="340">
        <v>30850.044170000001</v>
      </c>
      <c r="S1520" s="7"/>
      <c r="T1520" s="7"/>
      <c r="U1520" s="7"/>
      <c r="V1520" s="7"/>
      <c r="W1520" s="7"/>
      <c r="X1520" s="7"/>
      <c r="Y1520" s="7"/>
      <c r="Z1520" s="7"/>
      <c r="AA1520" s="7"/>
      <c r="AB1520" s="7"/>
    </row>
    <row r="1521" spans="1:28" s="315" customFormat="1">
      <c r="A1521" s="341"/>
      <c r="B1521" s="341"/>
      <c r="C1521" s="336" t="s">
        <v>465</v>
      </c>
      <c r="D1521" s="336" t="s">
        <v>465</v>
      </c>
      <c r="E1521" s="337">
        <v>133</v>
      </c>
      <c r="F1521" s="338">
        <v>0</v>
      </c>
      <c r="G1521" s="339">
        <v>0</v>
      </c>
      <c r="H1521" s="339">
        <v>0</v>
      </c>
      <c r="I1521" s="339">
        <v>1393.46506</v>
      </c>
      <c r="J1521" s="339">
        <v>0</v>
      </c>
      <c r="K1521" s="339">
        <v>1393.46506</v>
      </c>
      <c r="L1521" s="339">
        <v>247.101</v>
      </c>
      <c r="M1521" s="339">
        <v>0</v>
      </c>
      <c r="N1521" s="339">
        <v>247.101</v>
      </c>
      <c r="O1521" s="339">
        <v>1640.5660600000001</v>
      </c>
      <c r="P1521" s="339">
        <v>10964.50359</v>
      </c>
      <c r="Q1521" s="339">
        <v>0</v>
      </c>
      <c r="R1521" s="340">
        <v>10964.50359</v>
      </c>
      <c r="S1521" s="7"/>
      <c r="T1521" s="7"/>
      <c r="U1521" s="7"/>
      <c r="V1521" s="7"/>
      <c r="W1521" s="7"/>
      <c r="X1521" s="7"/>
      <c r="Y1521" s="7"/>
      <c r="Z1521" s="7"/>
      <c r="AA1521" s="7"/>
      <c r="AB1521" s="7"/>
    </row>
    <row r="1522" spans="1:28" s="315" customFormat="1">
      <c r="A1522" s="341"/>
      <c r="B1522" s="336" t="s">
        <v>26</v>
      </c>
      <c r="C1522" s="336" t="s">
        <v>315</v>
      </c>
      <c r="D1522" s="336" t="s">
        <v>317</v>
      </c>
      <c r="E1522" s="337">
        <v>116</v>
      </c>
      <c r="F1522" s="338">
        <v>0</v>
      </c>
      <c r="G1522" s="339">
        <v>0</v>
      </c>
      <c r="H1522" s="339">
        <v>0</v>
      </c>
      <c r="I1522" s="339">
        <v>1662.9663999999998</v>
      </c>
      <c r="J1522" s="339">
        <v>0</v>
      </c>
      <c r="K1522" s="339">
        <v>1662.9663999999998</v>
      </c>
      <c r="L1522" s="339">
        <v>2.5000000000000001E-4</v>
      </c>
      <c r="M1522" s="339">
        <v>0</v>
      </c>
      <c r="N1522" s="339">
        <v>2.5000000000000001E-4</v>
      </c>
      <c r="O1522" s="339">
        <v>1662.9666499999998</v>
      </c>
      <c r="P1522" s="339">
        <v>14939.543369999999</v>
      </c>
      <c r="Q1522" s="339">
        <v>0</v>
      </c>
      <c r="R1522" s="340">
        <v>14939.543369999999</v>
      </c>
      <c r="S1522" s="7"/>
      <c r="T1522" s="7"/>
      <c r="U1522" s="7"/>
      <c r="V1522" s="7"/>
      <c r="W1522" s="7"/>
      <c r="X1522" s="7"/>
      <c r="Y1522" s="7"/>
      <c r="Z1522" s="7"/>
      <c r="AA1522" s="7"/>
      <c r="AB1522" s="7"/>
    </row>
    <row r="1523" spans="1:28" s="315" customFormat="1">
      <c r="A1523" s="341"/>
      <c r="B1523" s="341"/>
      <c r="C1523" s="341"/>
      <c r="D1523" s="341"/>
      <c r="E1523" s="342">
        <v>113</v>
      </c>
      <c r="F1523" s="343">
        <v>0</v>
      </c>
      <c r="G1523" s="344">
        <v>0</v>
      </c>
      <c r="H1523" s="344">
        <v>0</v>
      </c>
      <c r="I1523" s="344">
        <v>6714.6340199999995</v>
      </c>
      <c r="J1523" s="344">
        <v>0.27647000000000005</v>
      </c>
      <c r="K1523" s="344">
        <v>6714.9104900000002</v>
      </c>
      <c r="L1523" s="344">
        <v>3025.1228300000002</v>
      </c>
      <c r="M1523" s="344">
        <v>5.4820000000000001E-2</v>
      </c>
      <c r="N1523" s="344">
        <v>3025.1776500000001</v>
      </c>
      <c r="O1523" s="344">
        <v>9740.0881399999998</v>
      </c>
      <c r="P1523" s="344">
        <v>49162.424079999997</v>
      </c>
      <c r="Q1523" s="344">
        <v>0</v>
      </c>
      <c r="R1523" s="345">
        <v>49162.424079999997</v>
      </c>
      <c r="S1523" s="7"/>
      <c r="T1523" s="7"/>
      <c r="U1523" s="7"/>
      <c r="V1523" s="7"/>
      <c r="W1523" s="7"/>
      <c r="X1523" s="7"/>
      <c r="Y1523" s="7"/>
      <c r="Z1523" s="7"/>
      <c r="AA1523" s="7"/>
      <c r="AB1523" s="7"/>
    </row>
    <row r="1524" spans="1:28" s="315" customFormat="1">
      <c r="A1524" s="336" t="s">
        <v>466</v>
      </c>
      <c r="B1524" s="336" t="s">
        <v>3</v>
      </c>
      <c r="C1524" s="336" t="s">
        <v>205</v>
      </c>
      <c r="D1524" s="336" t="s">
        <v>206</v>
      </c>
      <c r="E1524" s="337">
        <v>13</v>
      </c>
      <c r="F1524" s="338">
        <v>6.5799999999999999E-3</v>
      </c>
      <c r="G1524" s="339">
        <v>0</v>
      </c>
      <c r="H1524" s="339">
        <v>6.5799999999999999E-3</v>
      </c>
      <c r="I1524" s="339">
        <v>3032.2467799999999</v>
      </c>
      <c r="J1524" s="339">
        <v>92.077559999999991</v>
      </c>
      <c r="K1524" s="339">
        <v>3124.3243399999997</v>
      </c>
      <c r="L1524" s="339">
        <v>6649.7896300000002</v>
      </c>
      <c r="M1524" s="339">
        <v>507.40039000000002</v>
      </c>
      <c r="N1524" s="339">
        <v>7157.19002</v>
      </c>
      <c r="O1524" s="339">
        <v>10281.52094</v>
      </c>
      <c r="P1524" s="339">
        <v>74269.023450000008</v>
      </c>
      <c r="Q1524" s="339">
        <v>0</v>
      </c>
      <c r="R1524" s="340">
        <v>74269.023450000008</v>
      </c>
      <c r="S1524" s="7"/>
      <c r="T1524" s="7"/>
      <c r="U1524" s="7"/>
      <c r="V1524" s="7"/>
      <c r="W1524" s="7"/>
      <c r="X1524" s="7"/>
      <c r="Y1524" s="7"/>
      <c r="Z1524" s="7"/>
      <c r="AA1524" s="7"/>
      <c r="AB1524" s="7"/>
    </row>
    <row r="1525" spans="1:28" s="315" customFormat="1">
      <c r="A1525" s="341"/>
      <c r="B1525" s="336" t="s">
        <v>207</v>
      </c>
      <c r="C1525" s="336" t="s">
        <v>208</v>
      </c>
      <c r="D1525" s="336" t="s">
        <v>208</v>
      </c>
      <c r="E1525" s="337">
        <v>236</v>
      </c>
      <c r="F1525" s="338">
        <v>33.870269999999998</v>
      </c>
      <c r="G1525" s="339">
        <v>0</v>
      </c>
      <c r="H1525" s="339">
        <v>33.870269999999998</v>
      </c>
      <c r="I1525" s="339">
        <v>258.3331</v>
      </c>
      <c r="J1525" s="339">
        <v>2.6160799999999997</v>
      </c>
      <c r="K1525" s="339">
        <v>260.94918000000001</v>
      </c>
      <c r="L1525" s="339">
        <v>780.26463000000001</v>
      </c>
      <c r="M1525" s="339">
        <v>4.7542999999999997</v>
      </c>
      <c r="N1525" s="339">
        <v>785.01893000000007</v>
      </c>
      <c r="O1525" s="339">
        <v>1079.8383799999999</v>
      </c>
      <c r="P1525" s="339">
        <v>6386.2683499999994</v>
      </c>
      <c r="Q1525" s="339">
        <v>0</v>
      </c>
      <c r="R1525" s="340">
        <v>6386.2683499999994</v>
      </c>
      <c r="S1525" s="7"/>
      <c r="T1525" s="7"/>
      <c r="U1525" s="7"/>
      <c r="V1525" s="7"/>
      <c r="W1525" s="7"/>
      <c r="X1525" s="7"/>
      <c r="Y1525" s="7"/>
      <c r="Z1525" s="7"/>
      <c r="AA1525" s="7"/>
      <c r="AB1525" s="7"/>
    </row>
    <row r="1526" spans="1:28" s="315" customFormat="1">
      <c r="A1526" s="341"/>
      <c r="B1526" s="336" t="s">
        <v>5</v>
      </c>
      <c r="C1526" s="336" t="s">
        <v>5</v>
      </c>
      <c r="D1526" s="336" t="s">
        <v>5</v>
      </c>
      <c r="E1526" s="337">
        <v>5</v>
      </c>
      <c r="F1526" s="338">
        <v>0.10201</v>
      </c>
      <c r="G1526" s="339">
        <v>0</v>
      </c>
      <c r="H1526" s="339">
        <v>0.10201</v>
      </c>
      <c r="I1526" s="339">
        <v>2836.4605699999997</v>
      </c>
      <c r="J1526" s="339">
        <v>462.73365999999999</v>
      </c>
      <c r="K1526" s="339">
        <v>3299.1942300000001</v>
      </c>
      <c r="L1526" s="339">
        <v>8952.5632699999987</v>
      </c>
      <c r="M1526" s="339">
        <v>781.92807999999991</v>
      </c>
      <c r="N1526" s="339">
        <v>9734.4913500000002</v>
      </c>
      <c r="O1526" s="339">
        <v>13033.78759</v>
      </c>
      <c r="P1526" s="339">
        <v>33278.942020000002</v>
      </c>
      <c r="Q1526" s="339">
        <v>0</v>
      </c>
      <c r="R1526" s="340">
        <v>33278.942020000002</v>
      </c>
      <c r="S1526" s="7"/>
      <c r="T1526" s="7"/>
      <c r="U1526" s="7"/>
      <c r="V1526" s="7"/>
      <c r="W1526" s="7"/>
      <c r="X1526" s="7"/>
      <c r="Y1526" s="7"/>
      <c r="Z1526" s="7"/>
      <c r="AA1526" s="7"/>
      <c r="AB1526" s="7"/>
    </row>
    <row r="1527" spans="1:28" s="315" customFormat="1">
      <c r="A1527" s="341"/>
      <c r="B1527" s="341"/>
      <c r="C1527" s="341"/>
      <c r="D1527" s="341"/>
      <c r="E1527" s="342">
        <v>59</v>
      </c>
      <c r="F1527" s="343">
        <v>0.51024000000000003</v>
      </c>
      <c r="G1527" s="344">
        <v>0</v>
      </c>
      <c r="H1527" s="344">
        <v>0.51024000000000003</v>
      </c>
      <c r="I1527" s="344">
        <v>1881.68731</v>
      </c>
      <c r="J1527" s="344">
        <v>694.61449000000005</v>
      </c>
      <c r="K1527" s="344">
        <v>2576.3017999999997</v>
      </c>
      <c r="L1527" s="344">
        <v>3515.3579100000002</v>
      </c>
      <c r="M1527" s="344">
        <v>251.84020000000001</v>
      </c>
      <c r="N1527" s="344">
        <v>3767.1981099999998</v>
      </c>
      <c r="O1527" s="344">
        <v>6344.0101500000001</v>
      </c>
      <c r="P1527" s="344">
        <v>35200.791590000001</v>
      </c>
      <c r="Q1527" s="344">
        <v>0</v>
      </c>
      <c r="R1527" s="345">
        <v>35200.791590000001</v>
      </c>
      <c r="S1527" s="7"/>
      <c r="T1527" s="7"/>
      <c r="U1527" s="7"/>
      <c r="V1527" s="7"/>
      <c r="W1527" s="7"/>
      <c r="X1527" s="7"/>
      <c r="Y1527" s="7"/>
      <c r="Z1527" s="7"/>
      <c r="AA1527" s="7"/>
      <c r="AB1527" s="7"/>
    </row>
    <row r="1528" spans="1:28" s="315" customFormat="1">
      <c r="A1528" s="341"/>
      <c r="B1528" s="341"/>
      <c r="C1528" s="341"/>
      <c r="D1528" s="341"/>
      <c r="E1528" s="342">
        <v>326</v>
      </c>
      <c r="F1528" s="343">
        <v>6.5599999999999999E-3</v>
      </c>
      <c r="G1528" s="344">
        <v>0</v>
      </c>
      <c r="H1528" s="344">
        <v>6.5599999999999999E-3</v>
      </c>
      <c r="I1528" s="344">
        <v>78.539270000000002</v>
      </c>
      <c r="J1528" s="344">
        <v>0</v>
      </c>
      <c r="K1528" s="344">
        <v>78.539270000000002</v>
      </c>
      <c r="L1528" s="344">
        <v>0</v>
      </c>
      <c r="M1528" s="344">
        <v>0</v>
      </c>
      <c r="N1528" s="344">
        <v>0</v>
      </c>
      <c r="O1528" s="344">
        <v>78.545829999999995</v>
      </c>
      <c r="P1528" s="344">
        <v>2069.1521200000002</v>
      </c>
      <c r="Q1528" s="344">
        <v>0</v>
      </c>
      <c r="R1528" s="345">
        <v>2069.1521200000002</v>
      </c>
      <c r="S1528" s="7"/>
      <c r="T1528" s="7"/>
      <c r="U1528" s="7"/>
      <c r="V1528" s="7"/>
      <c r="W1528" s="7"/>
      <c r="X1528" s="7"/>
      <c r="Y1528" s="7"/>
      <c r="Z1528" s="7"/>
      <c r="AA1528" s="7"/>
      <c r="AB1528" s="7"/>
    </row>
    <row r="1529" spans="1:28" s="315" customFormat="1">
      <c r="A1529" s="341"/>
      <c r="B1529" s="341"/>
      <c r="C1529" s="341"/>
      <c r="D1529" s="336" t="s">
        <v>212</v>
      </c>
      <c r="E1529" s="337">
        <v>86</v>
      </c>
      <c r="F1529" s="338">
        <v>6.2149999999999997E-2</v>
      </c>
      <c r="G1529" s="339">
        <v>0</v>
      </c>
      <c r="H1529" s="339">
        <v>6.2149999999999997E-2</v>
      </c>
      <c r="I1529" s="339">
        <v>1759.9704899999999</v>
      </c>
      <c r="J1529" s="339">
        <v>284.21173999999996</v>
      </c>
      <c r="K1529" s="339">
        <v>2044.1822299999999</v>
      </c>
      <c r="L1529" s="339">
        <v>2633.2067499999998</v>
      </c>
      <c r="M1529" s="339">
        <v>738.75245999999993</v>
      </c>
      <c r="N1529" s="339">
        <v>3371.95921</v>
      </c>
      <c r="O1529" s="339">
        <v>5416.2035900000001</v>
      </c>
      <c r="P1529" s="339">
        <v>28954.611829999998</v>
      </c>
      <c r="Q1529" s="339">
        <v>0</v>
      </c>
      <c r="R1529" s="340">
        <v>28954.611829999998</v>
      </c>
      <c r="S1529" s="7"/>
      <c r="T1529" s="7"/>
      <c r="U1529" s="7"/>
      <c r="V1529" s="7"/>
      <c r="W1529" s="7"/>
      <c r="X1529" s="7"/>
      <c r="Y1529" s="7"/>
      <c r="Z1529" s="7"/>
      <c r="AA1529" s="7"/>
      <c r="AB1529" s="7"/>
    </row>
    <row r="1530" spans="1:28" s="315" customFormat="1">
      <c r="A1530" s="341"/>
      <c r="B1530" s="341"/>
      <c r="C1530" s="336" t="s">
        <v>218</v>
      </c>
      <c r="D1530" s="336" t="s">
        <v>218</v>
      </c>
      <c r="E1530" s="337">
        <v>58</v>
      </c>
      <c r="F1530" s="338">
        <v>0.30099999999999999</v>
      </c>
      <c r="G1530" s="339">
        <v>0</v>
      </c>
      <c r="H1530" s="339">
        <v>0.30099999999999999</v>
      </c>
      <c r="I1530" s="339">
        <v>614.98057999999992</v>
      </c>
      <c r="J1530" s="339">
        <v>83.458339999999993</v>
      </c>
      <c r="K1530" s="339">
        <v>698.43892000000005</v>
      </c>
      <c r="L1530" s="339">
        <v>1071.92443</v>
      </c>
      <c r="M1530" s="339">
        <v>29.866700000000002</v>
      </c>
      <c r="N1530" s="339">
        <v>1101.7911299999998</v>
      </c>
      <c r="O1530" s="339">
        <v>1800.5310500000001</v>
      </c>
      <c r="P1530" s="339">
        <v>12400.150170000001</v>
      </c>
      <c r="Q1530" s="339">
        <v>0</v>
      </c>
      <c r="R1530" s="340">
        <v>12400.150170000001</v>
      </c>
      <c r="S1530" s="7"/>
      <c r="T1530" s="7"/>
      <c r="U1530" s="7"/>
      <c r="V1530" s="7"/>
      <c r="W1530" s="7"/>
      <c r="X1530" s="7"/>
      <c r="Y1530" s="7"/>
      <c r="Z1530" s="7"/>
      <c r="AA1530" s="7"/>
      <c r="AB1530" s="7"/>
    </row>
    <row r="1531" spans="1:28" s="315" customFormat="1">
      <c r="A1531" s="341"/>
      <c r="B1531" s="336" t="s">
        <v>6</v>
      </c>
      <c r="C1531" s="336" t="s">
        <v>223</v>
      </c>
      <c r="D1531" s="336" t="s">
        <v>6</v>
      </c>
      <c r="E1531" s="337">
        <v>31</v>
      </c>
      <c r="F1531" s="338">
        <v>2.0200000000000001E-3</v>
      </c>
      <c r="G1531" s="339">
        <v>0</v>
      </c>
      <c r="H1531" s="339">
        <v>2.0200000000000001E-3</v>
      </c>
      <c r="I1531" s="339">
        <v>1627.1462300000001</v>
      </c>
      <c r="J1531" s="339">
        <v>429.61124000000001</v>
      </c>
      <c r="K1531" s="339">
        <v>2056.75747</v>
      </c>
      <c r="L1531" s="339">
        <v>2414.6103800000001</v>
      </c>
      <c r="M1531" s="339">
        <v>290.85866999999996</v>
      </c>
      <c r="N1531" s="339">
        <v>2705.4690499999997</v>
      </c>
      <c r="O1531" s="339">
        <v>4762.2285400000001</v>
      </c>
      <c r="P1531" s="339">
        <v>18836.6849</v>
      </c>
      <c r="Q1531" s="339">
        <v>0</v>
      </c>
      <c r="R1531" s="340">
        <v>18836.6849</v>
      </c>
      <c r="S1531" s="7"/>
      <c r="T1531" s="7"/>
      <c r="U1531" s="7"/>
      <c r="V1531" s="7"/>
      <c r="W1531" s="7"/>
      <c r="X1531" s="7"/>
      <c r="Y1531" s="7"/>
      <c r="Z1531" s="7"/>
      <c r="AA1531" s="7"/>
      <c r="AB1531" s="7"/>
    </row>
    <row r="1532" spans="1:28" s="315" customFormat="1">
      <c r="A1532" s="341"/>
      <c r="B1532" s="336" t="s">
        <v>7</v>
      </c>
      <c r="C1532" s="336" t="s">
        <v>7</v>
      </c>
      <c r="D1532" s="336" t="s">
        <v>7</v>
      </c>
      <c r="E1532" s="337">
        <v>20</v>
      </c>
      <c r="F1532" s="338">
        <v>1.12E-2</v>
      </c>
      <c r="G1532" s="339">
        <v>0</v>
      </c>
      <c r="H1532" s="339">
        <v>1.12E-2</v>
      </c>
      <c r="I1532" s="339">
        <v>1532.3296499999999</v>
      </c>
      <c r="J1532" s="339">
        <v>97.61072999999999</v>
      </c>
      <c r="K1532" s="339">
        <v>1629.9403799999998</v>
      </c>
      <c r="L1532" s="339">
        <v>5032.5594499999997</v>
      </c>
      <c r="M1532" s="339">
        <v>99.568020000000004</v>
      </c>
      <c r="N1532" s="339">
        <v>5132.1274699999994</v>
      </c>
      <c r="O1532" s="339">
        <v>6762.0790499999994</v>
      </c>
      <c r="P1532" s="339">
        <v>30949.100890000002</v>
      </c>
      <c r="Q1532" s="339">
        <v>0</v>
      </c>
      <c r="R1532" s="340">
        <v>30949.100890000002</v>
      </c>
      <c r="S1532" s="7"/>
      <c r="T1532" s="7"/>
      <c r="U1532" s="7"/>
      <c r="V1532" s="7"/>
      <c r="W1532" s="7"/>
      <c r="X1532" s="7"/>
      <c r="Y1532" s="7"/>
      <c r="Z1532" s="7"/>
      <c r="AA1532" s="7"/>
      <c r="AB1532" s="7"/>
    </row>
    <row r="1533" spans="1:28" s="315" customFormat="1">
      <c r="A1533" s="341"/>
      <c r="B1533" s="341"/>
      <c r="C1533" s="336" t="s">
        <v>225</v>
      </c>
      <c r="D1533" s="336" t="s">
        <v>225</v>
      </c>
      <c r="E1533" s="337">
        <v>37</v>
      </c>
      <c r="F1533" s="338">
        <v>0.11698</v>
      </c>
      <c r="G1533" s="339">
        <v>0</v>
      </c>
      <c r="H1533" s="339">
        <v>0.11698</v>
      </c>
      <c r="I1533" s="339">
        <v>1435.0543400000001</v>
      </c>
      <c r="J1533" s="339">
        <v>12.461709999999998</v>
      </c>
      <c r="K1533" s="339">
        <v>1447.51605</v>
      </c>
      <c r="L1533" s="339">
        <v>1680.9451399999998</v>
      </c>
      <c r="M1533" s="339">
        <v>151.14632</v>
      </c>
      <c r="N1533" s="339">
        <v>1832.0914599999999</v>
      </c>
      <c r="O1533" s="339">
        <v>3279.7244900000001</v>
      </c>
      <c r="P1533" s="339">
        <v>34998.803829999997</v>
      </c>
      <c r="Q1533" s="339">
        <v>0</v>
      </c>
      <c r="R1533" s="340">
        <v>34998.803829999997</v>
      </c>
      <c r="S1533" s="7"/>
      <c r="T1533" s="7"/>
      <c r="U1533" s="7"/>
      <c r="V1533" s="7"/>
      <c r="W1533" s="7"/>
      <c r="X1533" s="7"/>
      <c r="Y1533" s="7"/>
      <c r="Z1533" s="7"/>
      <c r="AA1533" s="7"/>
      <c r="AB1533" s="7"/>
    </row>
    <row r="1534" spans="1:28" s="315" customFormat="1">
      <c r="A1534" s="341"/>
      <c r="B1534" s="336" t="s">
        <v>8</v>
      </c>
      <c r="C1534" s="336" t="s">
        <v>226</v>
      </c>
      <c r="D1534" s="336" t="s">
        <v>8</v>
      </c>
      <c r="E1534" s="337">
        <v>63</v>
      </c>
      <c r="F1534" s="338">
        <v>5.1000000000000004E-4</v>
      </c>
      <c r="G1534" s="339">
        <v>0</v>
      </c>
      <c r="H1534" s="339">
        <v>5.1000000000000004E-4</v>
      </c>
      <c r="I1534" s="339">
        <v>3850.21423</v>
      </c>
      <c r="J1534" s="339">
        <v>125.03958999999999</v>
      </c>
      <c r="K1534" s="339">
        <v>3975.2538199999999</v>
      </c>
      <c r="L1534" s="339">
        <v>20537.133859999998</v>
      </c>
      <c r="M1534" s="339">
        <v>864.43231000000003</v>
      </c>
      <c r="N1534" s="339">
        <v>21401.566170000002</v>
      </c>
      <c r="O1534" s="339">
        <v>25376.820500000002</v>
      </c>
      <c r="P1534" s="339">
        <v>30009.718920000003</v>
      </c>
      <c r="Q1534" s="339">
        <v>0</v>
      </c>
      <c r="R1534" s="340">
        <v>30009.718920000003</v>
      </c>
      <c r="S1534" s="7"/>
      <c r="T1534" s="7"/>
      <c r="U1534" s="7"/>
      <c r="V1534" s="7"/>
      <c r="W1534" s="7"/>
      <c r="X1534" s="7"/>
      <c r="Y1534" s="7"/>
      <c r="Z1534" s="7"/>
      <c r="AA1534" s="7"/>
      <c r="AB1534" s="7"/>
    </row>
    <row r="1535" spans="1:28" s="315" customFormat="1">
      <c r="A1535" s="341"/>
      <c r="B1535" s="341"/>
      <c r="C1535" s="341"/>
      <c r="D1535" s="341"/>
      <c r="E1535" s="342">
        <v>391</v>
      </c>
      <c r="F1535" s="343">
        <v>2.9999999999999997E-5</v>
      </c>
      <c r="G1535" s="344">
        <v>0</v>
      </c>
      <c r="H1535" s="344">
        <v>2.9999999999999997E-5</v>
      </c>
      <c r="I1535" s="344">
        <v>46.463440000000006</v>
      </c>
      <c r="J1535" s="344">
        <v>0</v>
      </c>
      <c r="K1535" s="344">
        <v>46.463440000000006</v>
      </c>
      <c r="L1535" s="344">
        <v>0</v>
      </c>
      <c r="M1535" s="344">
        <v>0</v>
      </c>
      <c r="N1535" s="344">
        <v>0</v>
      </c>
      <c r="O1535" s="344">
        <v>46.463470000000001</v>
      </c>
      <c r="P1535" s="344">
        <v>2487.0493700000002</v>
      </c>
      <c r="Q1535" s="344">
        <v>0</v>
      </c>
      <c r="R1535" s="345">
        <v>2487.0493700000002</v>
      </c>
      <c r="S1535" s="7"/>
      <c r="T1535" s="7"/>
      <c r="U1535" s="7"/>
      <c r="V1535" s="7"/>
      <c r="W1535" s="7"/>
      <c r="X1535" s="7"/>
      <c r="Y1535" s="7"/>
      <c r="Z1535" s="7"/>
      <c r="AA1535" s="7"/>
      <c r="AB1535" s="7"/>
    </row>
    <row r="1536" spans="1:28" s="315" customFormat="1">
      <c r="A1536" s="341"/>
      <c r="B1536" s="341"/>
      <c r="C1536" s="341"/>
      <c r="D1536" s="336" t="s">
        <v>96</v>
      </c>
      <c r="E1536" s="337">
        <v>230</v>
      </c>
      <c r="F1536" s="338">
        <v>0.40466000000000002</v>
      </c>
      <c r="G1536" s="339">
        <v>0</v>
      </c>
      <c r="H1536" s="339">
        <v>0.40466000000000002</v>
      </c>
      <c r="I1536" s="339">
        <v>1731.3061399999999</v>
      </c>
      <c r="J1536" s="339">
        <v>85.111910000000009</v>
      </c>
      <c r="K1536" s="339">
        <v>1816.41805</v>
      </c>
      <c r="L1536" s="339">
        <v>3665.6494500000003</v>
      </c>
      <c r="M1536" s="339">
        <v>119.81331</v>
      </c>
      <c r="N1536" s="339">
        <v>3785.4627599999999</v>
      </c>
      <c r="O1536" s="339">
        <v>5602.2854699999998</v>
      </c>
      <c r="P1536" s="339">
        <v>28462.579030000001</v>
      </c>
      <c r="Q1536" s="339">
        <v>0</v>
      </c>
      <c r="R1536" s="340">
        <v>28462.579030000001</v>
      </c>
      <c r="S1536" s="7"/>
      <c r="T1536" s="7"/>
      <c r="U1536" s="7"/>
      <c r="V1536" s="7"/>
      <c r="W1536" s="7"/>
      <c r="X1536" s="7"/>
      <c r="Y1536" s="7"/>
      <c r="Z1536" s="7"/>
      <c r="AA1536" s="7"/>
      <c r="AB1536" s="7"/>
    </row>
    <row r="1537" spans="1:28" s="315" customFormat="1">
      <c r="A1537" s="341"/>
      <c r="B1537" s="336" t="s">
        <v>9</v>
      </c>
      <c r="C1537" s="336" t="s">
        <v>9</v>
      </c>
      <c r="D1537" s="336" t="s">
        <v>9</v>
      </c>
      <c r="E1537" s="337">
        <v>23</v>
      </c>
      <c r="F1537" s="338">
        <v>6.79E-3</v>
      </c>
      <c r="G1537" s="339">
        <v>0</v>
      </c>
      <c r="H1537" s="339">
        <v>6.79E-3</v>
      </c>
      <c r="I1537" s="339">
        <v>3210.1294400000002</v>
      </c>
      <c r="J1537" s="339">
        <v>296.86553000000004</v>
      </c>
      <c r="K1537" s="339">
        <v>3506.9949700000002</v>
      </c>
      <c r="L1537" s="339">
        <v>4363.6742699999995</v>
      </c>
      <c r="M1537" s="339">
        <v>443.63024999999999</v>
      </c>
      <c r="N1537" s="339">
        <v>4807.3045199999997</v>
      </c>
      <c r="O1537" s="339">
        <v>8314.3062800000007</v>
      </c>
      <c r="P1537" s="339">
        <v>31148.649899999997</v>
      </c>
      <c r="Q1537" s="339">
        <v>0</v>
      </c>
      <c r="R1537" s="340">
        <v>31148.649899999997</v>
      </c>
      <c r="S1537" s="7"/>
      <c r="T1537" s="7"/>
      <c r="U1537" s="7"/>
      <c r="V1537" s="7"/>
      <c r="W1537" s="7"/>
      <c r="X1537" s="7"/>
      <c r="Y1537" s="7"/>
      <c r="Z1537" s="7"/>
      <c r="AA1537" s="7"/>
      <c r="AB1537" s="7"/>
    </row>
    <row r="1538" spans="1:28" s="315" customFormat="1">
      <c r="A1538" s="341"/>
      <c r="B1538" s="336" t="s">
        <v>236</v>
      </c>
      <c r="C1538" s="336" t="s">
        <v>236</v>
      </c>
      <c r="D1538" s="336" t="s">
        <v>236</v>
      </c>
      <c r="E1538" s="337">
        <v>30</v>
      </c>
      <c r="F1538" s="338">
        <v>9.8300000000000002E-3</v>
      </c>
      <c r="G1538" s="339">
        <v>0</v>
      </c>
      <c r="H1538" s="339">
        <v>9.8300000000000002E-3</v>
      </c>
      <c r="I1538" s="339">
        <v>2043.7397900000001</v>
      </c>
      <c r="J1538" s="339">
        <v>184.08857999999998</v>
      </c>
      <c r="K1538" s="339">
        <v>2227.8283700000002</v>
      </c>
      <c r="L1538" s="339">
        <v>4376.9209900000005</v>
      </c>
      <c r="M1538" s="339">
        <v>262.20090000000005</v>
      </c>
      <c r="N1538" s="339">
        <v>4639.1218899999994</v>
      </c>
      <c r="O1538" s="339">
        <v>6866.9600899999996</v>
      </c>
      <c r="P1538" s="339">
        <v>29036.061739999997</v>
      </c>
      <c r="Q1538" s="339">
        <v>0</v>
      </c>
      <c r="R1538" s="340">
        <v>29036.061739999997</v>
      </c>
      <c r="S1538" s="7"/>
      <c r="T1538" s="7"/>
      <c r="U1538" s="7"/>
      <c r="V1538" s="7"/>
      <c r="W1538" s="7"/>
      <c r="X1538" s="7"/>
      <c r="Y1538" s="7"/>
      <c r="Z1538" s="7"/>
      <c r="AA1538" s="7"/>
      <c r="AB1538" s="7"/>
    </row>
    <row r="1539" spans="1:28" s="315" customFormat="1">
      <c r="A1539" s="341"/>
      <c r="B1539" s="341"/>
      <c r="C1539" s="341"/>
      <c r="D1539" s="341"/>
      <c r="E1539" s="342">
        <v>328</v>
      </c>
      <c r="F1539" s="343">
        <v>4.9000000000000007E-3</v>
      </c>
      <c r="G1539" s="344">
        <v>0</v>
      </c>
      <c r="H1539" s="344">
        <v>4.9000000000000007E-3</v>
      </c>
      <c r="I1539" s="344">
        <v>81.032499999999999</v>
      </c>
      <c r="J1539" s="344">
        <v>3.0000000000000001E-3</v>
      </c>
      <c r="K1539" s="344">
        <v>81.035499999999999</v>
      </c>
      <c r="L1539" s="344">
        <v>0</v>
      </c>
      <c r="M1539" s="344">
        <v>0</v>
      </c>
      <c r="N1539" s="344">
        <v>0</v>
      </c>
      <c r="O1539" s="344">
        <v>81.040399999999991</v>
      </c>
      <c r="P1539" s="344">
        <v>4078.1856699999998</v>
      </c>
      <c r="Q1539" s="344">
        <v>0</v>
      </c>
      <c r="R1539" s="345">
        <v>4078.1856699999998</v>
      </c>
      <c r="S1539" s="7"/>
      <c r="T1539" s="7"/>
      <c r="U1539" s="7"/>
      <c r="V1539" s="7"/>
      <c r="W1539" s="7"/>
      <c r="X1539" s="7"/>
      <c r="Y1539" s="7"/>
      <c r="Z1539" s="7"/>
      <c r="AA1539" s="7"/>
      <c r="AB1539" s="7"/>
    </row>
    <row r="1540" spans="1:28" s="315" customFormat="1">
      <c r="A1540" s="341"/>
      <c r="B1540" s="341"/>
      <c r="C1540" s="336" t="s">
        <v>237</v>
      </c>
      <c r="D1540" s="336" t="s">
        <v>238</v>
      </c>
      <c r="E1540" s="337">
        <v>76</v>
      </c>
      <c r="F1540" s="338">
        <v>0.36712</v>
      </c>
      <c r="G1540" s="339">
        <v>0</v>
      </c>
      <c r="H1540" s="339">
        <v>0.36712</v>
      </c>
      <c r="I1540" s="339">
        <v>874.93580000000009</v>
      </c>
      <c r="J1540" s="339">
        <v>13.587719999999999</v>
      </c>
      <c r="K1540" s="339">
        <v>888.52351999999996</v>
      </c>
      <c r="L1540" s="339">
        <v>172.18720000000002</v>
      </c>
      <c r="M1540" s="339">
        <v>0.45526</v>
      </c>
      <c r="N1540" s="339">
        <v>172.64246</v>
      </c>
      <c r="O1540" s="339">
        <v>1061.5331000000001</v>
      </c>
      <c r="P1540" s="339">
        <v>15188.764380000001</v>
      </c>
      <c r="Q1540" s="339">
        <v>0</v>
      </c>
      <c r="R1540" s="340">
        <v>15188.764380000001</v>
      </c>
      <c r="S1540" s="7"/>
      <c r="T1540" s="7"/>
      <c r="U1540" s="7"/>
      <c r="V1540" s="7"/>
      <c r="W1540" s="7"/>
      <c r="X1540" s="7"/>
      <c r="Y1540" s="7"/>
      <c r="Z1540" s="7"/>
      <c r="AA1540" s="7"/>
      <c r="AB1540" s="7"/>
    </row>
    <row r="1541" spans="1:28" s="315" customFormat="1">
      <c r="A1541" s="341"/>
      <c r="B1541" s="336" t="s">
        <v>12</v>
      </c>
      <c r="C1541" s="336" t="s">
        <v>239</v>
      </c>
      <c r="D1541" s="336" t="s">
        <v>240</v>
      </c>
      <c r="E1541" s="337">
        <v>26</v>
      </c>
      <c r="F1541" s="338">
        <v>2.0129999999999999E-2</v>
      </c>
      <c r="G1541" s="339">
        <v>0</v>
      </c>
      <c r="H1541" s="339">
        <v>2.0129999999999999E-2</v>
      </c>
      <c r="I1541" s="339">
        <v>1670.3273300000001</v>
      </c>
      <c r="J1541" s="339">
        <v>118.2542</v>
      </c>
      <c r="K1541" s="339">
        <v>1788.5815299999999</v>
      </c>
      <c r="L1541" s="339">
        <v>3307.0814399999999</v>
      </c>
      <c r="M1541" s="339">
        <v>421.93072999999998</v>
      </c>
      <c r="N1541" s="339">
        <v>3729.01217</v>
      </c>
      <c r="O1541" s="339">
        <v>5517.6138300000002</v>
      </c>
      <c r="P1541" s="339">
        <v>35845.593860000001</v>
      </c>
      <c r="Q1541" s="339">
        <v>0</v>
      </c>
      <c r="R1541" s="340">
        <v>35845.593860000001</v>
      </c>
      <c r="S1541" s="7"/>
      <c r="T1541" s="7"/>
      <c r="U1541" s="7"/>
      <c r="V1541" s="7"/>
      <c r="W1541" s="7"/>
      <c r="X1541" s="7"/>
      <c r="Y1541" s="7"/>
      <c r="Z1541" s="7"/>
      <c r="AA1541" s="7"/>
      <c r="AB1541" s="7"/>
    </row>
    <row r="1542" spans="1:28" s="315" customFormat="1">
      <c r="A1542" s="341"/>
      <c r="B1542" s="341"/>
      <c r="C1542" s="336" t="s">
        <v>12</v>
      </c>
      <c r="D1542" s="336" t="s">
        <v>12</v>
      </c>
      <c r="E1542" s="337">
        <v>9</v>
      </c>
      <c r="F1542" s="338">
        <v>23.01557</v>
      </c>
      <c r="G1542" s="339">
        <v>0</v>
      </c>
      <c r="H1542" s="339">
        <v>23.01557</v>
      </c>
      <c r="I1542" s="339">
        <v>1871.18074</v>
      </c>
      <c r="J1542" s="339">
        <v>25.853909999999999</v>
      </c>
      <c r="K1542" s="339">
        <v>1897.0346499999998</v>
      </c>
      <c r="L1542" s="339">
        <v>1148.8637800000001</v>
      </c>
      <c r="M1542" s="339">
        <v>33.896650000000001</v>
      </c>
      <c r="N1542" s="339">
        <v>1182.76043</v>
      </c>
      <c r="O1542" s="339">
        <v>3102.8106499999999</v>
      </c>
      <c r="P1542" s="339">
        <v>42796.798119999999</v>
      </c>
      <c r="Q1542" s="339">
        <v>0</v>
      </c>
      <c r="R1542" s="340">
        <v>42796.798119999999</v>
      </c>
      <c r="S1542" s="7"/>
      <c r="T1542" s="7"/>
      <c r="U1542" s="7"/>
      <c r="V1542" s="7"/>
      <c r="W1542" s="7"/>
      <c r="X1542" s="7"/>
      <c r="Y1542" s="7"/>
      <c r="Z1542" s="7"/>
      <c r="AA1542" s="7"/>
      <c r="AB1542" s="7"/>
    </row>
    <row r="1543" spans="1:28" s="315" customFormat="1">
      <c r="A1543" s="341"/>
      <c r="B1543" s="341"/>
      <c r="C1543" s="336" t="s">
        <v>241</v>
      </c>
      <c r="D1543" s="336" t="s">
        <v>241</v>
      </c>
      <c r="E1543" s="337">
        <v>225</v>
      </c>
      <c r="F1543" s="338">
        <v>8.9999999999999992E-5</v>
      </c>
      <c r="G1543" s="339">
        <v>0</v>
      </c>
      <c r="H1543" s="339">
        <v>8.9999999999999992E-5</v>
      </c>
      <c r="I1543" s="339">
        <v>811.8061899999999</v>
      </c>
      <c r="J1543" s="339">
        <v>66.205690000000004</v>
      </c>
      <c r="K1543" s="339">
        <v>878.01188000000002</v>
      </c>
      <c r="L1543" s="339">
        <v>700.68058999999994</v>
      </c>
      <c r="M1543" s="339">
        <v>18.375310000000002</v>
      </c>
      <c r="N1543" s="339">
        <v>719.05590000000007</v>
      </c>
      <c r="O1543" s="339">
        <v>1597.0678700000001</v>
      </c>
      <c r="P1543" s="339">
        <v>11571.905869999999</v>
      </c>
      <c r="Q1543" s="339">
        <v>0</v>
      </c>
      <c r="R1543" s="340">
        <v>11571.905869999999</v>
      </c>
      <c r="S1543" s="7"/>
      <c r="T1543" s="7"/>
      <c r="U1543" s="7"/>
      <c r="V1543" s="7"/>
      <c r="W1543" s="7"/>
      <c r="X1543" s="7"/>
      <c r="Y1543" s="7"/>
      <c r="Z1543" s="7"/>
      <c r="AA1543" s="7"/>
      <c r="AB1543" s="7"/>
    </row>
    <row r="1544" spans="1:28" s="315" customFormat="1">
      <c r="A1544" s="341"/>
      <c r="B1544" s="341"/>
      <c r="C1544" s="336" t="s">
        <v>243</v>
      </c>
      <c r="D1544" s="336" t="s">
        <v>243</v>
      </c>
      <c r="E1544" s="337">
        <v>33</v>
      </c>
      <c r="F1544" s="338">
        <v>6.6159999999999997E-2</v>
      </c>
      <c r="G1544" s="339">
        <v>0</v>
      </c>
      <c r="H1544" s="339">
        <v>6.6159999999999997E-2</v>
      </c>
      <c r="I1544" s="339">
        <v>1138.4372700000001</v>
      </c>
      <c r="J1544" s="339">
        <v>28.32169</v>
      </c>
      <c r="K1544" s="339">
        <v>1166.7589599999999</v>
      </c>
      <c r="L1544" s="339">
        <v>874.74641000000008</v>
      </c>
      <c r="M1544" s="339">
        <v>4.1166700000000001</v>
      </c>
      <c r="N1544" s="339">
        <v>878.86307999999997</v>
      </c>
      <c r="O1544" s="339">
        <v>2045.6882000000001</v>
      </c>
      <c r="P1544" s="339">
        <v>24039.633109999999</v>
      </c>
      <c r="Q1544" s="339">
        <v>0</v>
      </c>
      <c r="R1544" s="340">
        <v>24039.633109999999</v>
      </c>
      <c r="S1544" s="7"/>
      <c r="T1544" s="7"/>
      <c r="U1544" s="7"/>
      <c r="V1544" s="7"/>
      <c r="W1544" s="7"/>
      <c r="X1544" s="7"/>
      <c r="Y1544" s="7"/>
      <c r="Z1544" s="7"/>
      <c r="AA1544" s="7"/>
      <c r="AB1544" s="7"/>
    </row>
    <row r="1545" spans="1:28" s="315" customFormat="1">
      <c r="A1545" s="341"/>
      <c r="B1545" s="336" t="s">
        <v>244</v>
      </c>
      <c r="C1545" s="336" t="s">
        <v>245</v>
      </c>
      <c r="D1545" s="336" t="s">
        <v>245</v>
      </c>
      <c r="E1545" s="337">
        <v>218</v>
      </c>
      <c r="F1545" s="338">
        <v>1.41E-3</v>
      </c>
      <c r="G1545" s="339">
        <v>0</v>
      </c>
      <c r="H1545" s="339">
        <v>1.41E-3</v>
      </c>
      <c r="I1545" s="339">
        <v>683.37943999999993</v>
      </c>
      <c r="J1545" s="339">
        <v>4.11069</v>
      </c>
      <c r="K1545" s="339">
        <v>687.49013000000002</v>
      </c>
      <c r="L1545" s="339">
        <v>573.77737000000002</v>
      </c>
      <c r="M1545" s="339">
        <v>0</v>
      </c>
      <c r="N1545" s="339">
        <v>573.77737000000002</v>
      </c>
      <c r="O1545" s="339">
        <v>1261.26891</v>
      </c>
      <c r="P1545" s="339">
        <v>15535.64688</v>
      </c>
      <c r="Q1545" s="339">
        <v>0</v>
      </c>
      <c r="R1545" s="340">
        <v>15535.64688</v>
      </c>
      <c r="S1545" s="7"/>
      <c r="T1545" s="7"/>
      <c r="U1545" s="7"/>
      <c r="V1545" s="7"/>
      <c r="W1545" s="7"/>
      <c r="X1545" s="7"/>
      <c r="Y1545" s="7"/>
      <c r="Z1545" s="7"/>
      <c r="AA1545" s="7"/>
      <c r="AB1545" s="7"/>
    </row>
    <row r="1546" spans="1:28" s="315" customFormat="1">
      <c r="A1546" s="341"/>
      <c r="B1546" s="341"/>
      <c r="C1546" s="336" t="s">
        <v>247</v>
      </c>
      <c r="D1546" s="336" t="s">
        <v>248</v>
      </c>
      <c r="E1546" s="337">
        <v>221</v>
      </c>
      <c r="F1546" s="338">
        <v>2.0002499999999999</v>
      </c>
      <c r="G1546" s="339">
        <v>0</v>
      </c>
      <c r="H1546" s="339">
        <v>2.0002499999999999</v>
      </c>
      <c r="I1546" s="339">
        <v>1712.79537</v>
      </c>
      <c r="J1546" s="339">
        <v>59.913040000000002</v>
      </c>
      <c r="K1546" s="339">
        <v>1772.70841</v>
      </c>
      <c r="L1546" s="339">
        <v>2919.17137</v>
      </c>
      <c r="M1546" s="339">
        <v>476.48225000000002</v>
      </c>
      <c r="N1546" s="339">
        <v>3395.65362</v>
      </c>
      <c r="O1546" s="339">
        <v>5170.3622800000003</v>
      </c>
      <c r="P1546" s="339">
        <v>20707.13089</v>
      </c>
      <c r="Q1546" s="339">
        <v>0</v>
      </c>
      <c r="R1546" s="340">
        <v>20707.13089</v>
      </c>
      <c r="S1546" s="7"/>
      <c r="T1546" s="7"/>
      <c r="U1546" s="7"/>
      <c r="V1546" s="7"/>
      <c r="W1546" s="7"/>
      <c r="X1546" s="7"/>
      <c r="Y1546" s="7"/>
      <c r="Z1546" s="7"/>
      <c r="AA1546" s="7"/>
      <c r="AB1546" s="7"/>
    </row>
    <row r="1547" spans="1:28" s="315" customFormat="1">
      <c r="A1547" s="341"/>
      <c r="B1547" s="341"/>
      <c r="C1547" s="341"/>
      <c r="D1547" s="336" t="s">
        <v>247</v>
      </c>
      <c r="E1547" s="337">
        <v>18</v>
      </c>
      <c r="F1547" s="338">
        <v>9.9299999999999996E-3</v>
      </c>
      <c r="G1547" s="339">
        <v>0</v>
      </c>
      <c r="H1547" s="339">
        <v>9.9299999999999996E-3</v>
      </c>
      <c r="I1547" s="339">
        <v>2313.7063700000003</v>
      </c>
      <c r="J1547" s="339">
        <v>168.29487</v>
      </c>
      <c r="K1547" s="339">
        <v>2482.0012400000001</v>
      </c>
      <c r="L1547" s="339">
        <v>5418.0982699999995</v>
      </c>
      <c r="M1547" s="339">
        <v>289.30122999999998</v>
      </c>
      <c r="N1547" s="339">
        <v>5707.3995000000004</v>
      </c>
      <c r="O1547" s="339">
        <v>8189.4106700000002</v>
      </c>
      <c r="P1547" s="339">
        <v>30812.29234</v>
      </c>
      <c r="Q1547" s="339">
        <v>0</v>
      </c>
      <c r="R1547" s="340">
        <v>30812.29234</v>
      </c>
      <c r="S1547" s="7"/>
      <c r="T1547" s="7"/>
      <c r="U1547" s="7"/>
      <c r="V1547" s="7"/>
      <c r="W1547" s="7"/>
      <c r="X1547" s="7"/>
      <c r="Y1547" s="7"/>
      <c r="Z1547" s="7"/>
      <c r="AA1547" s="7"/>
      <c r="AB1547" s="7"/>
    </row>
    <row r="1548" spans="1:28" s="315" customFormat="1">
      <c r="A1548" s="341"/>
      <c r="B1548" s="341"/>
      <c r="C1548" s="341"/>
      <c r="D1548" s="341"/>
      <c r="E1548" s="342">
        <v>283</v>
      </c>
      <c r="F1548" s="343">
        <v>5.9999999999999995E-4</v>
      </c>
      <c r="G1548" s="344">
        <v>0</v>
      </c>
      <c r="H1548" s="344">
        <v>5.9999999999999995E-4</v>
      </c>
      <c r="I1548" s="344">
        <v>60.11985</v>
      </c>
      <c r="J1548" s="344">
        <v>8.1600000000000006E-3</v>
      </c>
      <c r="K1548" s="344">
        <v>60.128010000000003</v>
      </c>
      <c r="L1548" s="344">
        <v>0</v>
      </c>
      <c r="M1548" s="344">
        <v>0</v>
      </c>
      <c r="N1548" s="344">
        <v>0</v>
      </c>
      <c r="O1548" s="344">
        <v>60.128610000000002</v>
      </c>
      <c r="P1548" s="344">
        <v>2692.3850299999999</v>
      </c>
      <c r="Q1548" s="344">
        <v>0</v>
      </c>
      <c r="R1548" s="345">
        <v>2692.3850299999999</v>
      </c>
      <c r="S1548" s="7"/>
      <c r="T1548" s="7"/>
      <c r="U1548" s="7"/>
      <c r="V1548" s="7"/>
      <c r="W1548" s="7"/>
      <c r="X1548" s="7"/>
      <c r="Y1548" s="7"/>
      <c r="Z1548" s="7"/>
      <c r="AA1548" s="7"/>
      <c r="AB1548" s="7"/>
    </row>
    <row r="1549" spans="1:28" s="315" customFormat="1">
      <c r="A1549" s="341"/>
      <c r="B1549" s="341"/>
      <c r="C1549" s="336" t="s">
        <v>252</v>
      </c>
      <c r="D1549" s="336" t="s">
        <v>252</v>
      </c>
      <c r="E1549" s="337">
        <v>400</v>
      </c>
      <c r="F1549" s="338">
        <v>0</v>
      </c>
      <c r="G1549" s="339">
        <v>0</v>
      </c>
      <c r="H1549" s="339">
        <v>0</v>
      </c>
      <c r="I1549" s="339">
        <v>0</v>
      </c>
      <c r="J1549" s="339">
        <v>0</v>
      </c>
      <c r="K1549" s="339">
        <v>0</v>
      </c>
      <c r="L1549" s="339">
        <v>0</v>
      </c>
      <c r="M1549" s="339">
        <v>0</v>
      </c>
      <c r="N1549" s="339">
        <v>0</v>
      </c>
      <c r="O1549" s="339">
        <v>0</v>
      </c>
      <c r="P1549" s="339">
        <v>4481.5021999999999</v>
      </c>
      <c r="Q1549" s="339">
        <v>0</v>
      </c>
      <c r="R1549" s="340">
        <v>4481.5021999999999</v>
      </c>
      <c r="S1549" s="7"/>
      <c r="T1549" s="7"/>
      <c r="U1549" s="7"/>
      <c r="V1549" s="7"/>
      <c r="W1549" s="7"/>
      <c r="X1549" s="7"/>
      <c r="Y1549" s="7"/>
      <c r="Z1549" s="7"/>
      <c r="AA1549" s="7"/>
      <c r="AB1549" s="7"/>
    </row>
    <row r="1550" spans="1:28" s="315" customFormat="1">
      <c r="A1550" s="341"/>
      <c r="B1550" s="336" t="s">
        <v>14</v>
      </c>
      <c r="C1550" s="336" t="s">
        <v>397</v>
      </c>
      <c r="D1550" s="336" t="s">
        <v>467</v>
      </c>
      <c r="E1550" s="337">
        <v>17</v>
      </c>
      <c r="F1550" s="338">
        <v>2.7299999999999998E-3</v>
      </c>
      <c r="G1550" s="339">
        <v>0</v>
      </c>
      <c r="H1550" s="339">
        <v>2.7299999999999998E-3</v>
      </c>
      <c r="I1550" s="339">
        <v>1285.6514499999998</v>
      </c>
      <c r="J1550" s="339">
        <v>38.639139999999998</v>
      </c>
      <c r="K1550" s="339">
        <v>1324.2905900000001</v>
      </c>
      <c r="L1550" s="339">
        <v>5313.2984000000006</v>
      </c>
      <c r="M1550" s="339">
        <v>148.13338000000002</v>
      </c>
      <c r="N1550" s="339">
        <v>5461.4317799999999</v>
      </c>
      <c r="O1550" s="339">
        <v>6785.7250999999997</v>
      </c>
      <c r="P1550" s="339">
        <v>12420.968349999999</v>
      </c>
      <c r="Q1550" s="339">
        <v>0</v>
      </c>
      <c r="R1550" s="340">
        <v>12420.968349999999</v>
      </c>
      <c r="S1550" s="7"/>
      <c r="T1550" s="7"/>
      <c r="U1550" s="7"/>
      <c r="V1550" s="7"/>
      <c r="W1550" s="7"/>
      <c r="X1550" s="7"/>
      <c r="Y1550" s="7"/>
      <c r="Z1550" s="7"/>
      <c r="AA1550" s="7"/>
      <c r="AB1550" s="7"/>
    </row>
    <row r="1551" spans="1:28" s="315" customFormat="1">
      <c r="A1551" s="341"/>
      <c r="B1551" s="341"/>
      <c r="C1551" s="336" t="s">
        <v>255</v>
      </c>
      <c r="D1551" s="336" t="s">
        <v>255</v>
      </c>
      <c r="E1551" s="337">
        <v>62</v>
      </c>
      <c r="F1551" s="338">
        <v>1.1000000000000001E-3</v>
      </c>
      <c r="G1551" s="339">
        <v>0</v>
      </c>
      <c r="H1551" s="339">
        <v>1.1000000000000001E-3</v>
      </c>
      <c r="I1551" s="339">
        <v>1014.13779</v>
      </c>
      <c r="J1551" s="339">
        <v>32.014849999999996</v>
      </c>
      <c r="K1551" s="339">
        <v>1046.15264</v>
      </c>
      <c r="L1551" s="339">
        <v>1072.3122499999999</v>
      </c>
      <c r="M1551" s="339">
        <v>26.907610000000002</v>
      </c>
      <c r="N1551" s="339">
        <v>1099.2198600000002</v>
      </c>
      <c r="O1551" s="339">
        <v>2145.3735999999999</v>
      </c>
      <c r="P1551" s="339">
        <v>19906.082019999998</v>
      </c>
      <c r="Q1551" s="339">
        <v>0</v>
      </c>
      <c r="R1551" s="340">
        <v>19906.082019999998</v>
      </c>
      <c r="S1551" s="7"/>
      <c r="T1551" s="7"/>
      <c r="U1551" s="7"/>
      <c r="V1551" s="7"/>
      <c r="W1551" s="7"/>
      <c r="X1551" s="7"/>
      <c r="Y1551" s="7"/>
      <c r="Z1551" s="7"/>
      <c r="AA1551" s="7"/>
      <c r="AB1551" s="7"/>
    </row>
    <row r="1552" spans="1:28" s="315" customFormat="1">
      <c r="A1552" s="341"/>
      <c r="B1552" s="341"/>
      <c r="C1552" s="336" t="s">
        <v>258</v>
      </c>
      <c r="D1552" s="336" t="s">
        <v>259</v>
      </c>
      <c r="E1552" s="337">
        <v>212</v>
      </c>
      <c r="F1552" s="338">
        <v>1E-3</v>
      </c>
      <c r="G1552" s="339">
        <v>0</v>
      </c>
      <c r="H1552" s="339">
        <v>1E-3</v>
      </c>
      <c r="I1552" s="339">
        <v>1042.97738</v>
      </c>
      <c r="J1552" s="339">
        <v>2.9797699999999998</v>
      </c>
      <c r="K1552" s="339">
        <v>1045.95715</v>
      </c>
      <c r="L1552" s="339">
        <v>877.92392000000007</v>
      </c>
      <c r="M1552" s="339">
        <v>0</v>
      </c>
      <c r="N1552" s="339">
        <v>877.92392000000007</v>
      </c>
      <c r="O1552" s="339">
        <v>1923.8820700000001</v>
      </c>
      <c r="P1552" s="339">
        <v>23893.597699999998</v>
      </c>
      <c r="Q1552" s="339">
        <v>0</v>
      </c>
      <c r="R1552" s="340">
        <v>23893.597699999998</v>
      </c>
      <c r="S1552" s="7"/>
      <c r="T1552" s="7"/>
      <c r="U1552" s="7"/>
      <c r="V1552" s="7"/>
      <c r="W1552" s="7"/>
      <c r="X1552" s="7"/>
      <c r="Y1552" s="7"/>
      <c r="Z1552" s="7"/>
      <c r="AA1552" s="7"/>
      <c r="AB1552" s="7"/>
    </row>
    <row r="1553" spans="1:28" s="315" customFormat="1">
      <c r="A1553" s="341"/>
      <c r="B1553" s="341"/>
      <c r="C1553" s="341"/>
      <c r="D1553" s="336" t="s">
        <v>258</v>
      </c>
      <c r="E1553" s="337">
        <v>6</v>
      </c>
      <c r="F1553" s="338">
        <v>5.4350000000000002E-2</v>
      </c>
      <c r="G1553" s="339">
        <v>0</v>
      </c>
      <c r="H1553" s="339">
        <v>5.4350000000000002E-2</v>
      </c>
      <c r="I1553" s="339">
        <v>3126.0371099999998</v>
      </c>
      <c r="J1553" s="339">
        <v>211.18020000000001</v>
      </c>
      <c r="K1553" s="339">
        <v>3337.21731</v>
      </c>
      <c r="L1553" s="339">
        <v>8338.9247400000004</v>
      </c>
      <c r="M1553" s="339">
        <v>1125.5467100000001</v>
      </c>
      <c r="N1553" s="339">
        <v>9464.4714499999991</v>
      </c>
      <c r="O1553" s="339">
        <v>12801.743109999999</v>
      </c>
      <c r="P1553" s="339">
        <v>44497.938020000001</v>
      </c>
      <c r="Q1553" s="339">
        <v>0</v>
      </c>
      <c r="R1553" s="340">
        <v>44497.938020000001</v>
      </c>
      <c r="S1553" s="7"/>
      <c r="T1553" s="7"/>
      <c r="U1553" s="7"/>
      <c r="V1553" s="7"/>
      <c r="W1553" s="7"/>
      <c r="X1553" s="7"/>
      <c r="Y1553" s="7"/>
      <c r="Z1553" s="7"/>
      <c r="AA1553" s="7"/>
      <c r="AB1553" s="7"/>
    </row>
    <row r="1554" spans="1:28" s="315" customFormat="1">
      <c r="A1554" s="341"/>
      <c r="B1554" s="341"/>
      <c r="C1554" s="341"/>
      <c r="D1554" s="341"/>
      <c r="E1554" s="342">
        <v>85</v>
      </c>
      <c r="F1554" s="343">
        <v>1.1100000000000001E-3</v>
      </c>
      <c r="G1554" s="344">
        <v>0</v>
      </c>
      <c r="H1554" s="344">
        <v>1.1100000000000001E-3</v>
      </c>
      <c r="I1554" s="344">
        <v>1578.0733300000002</v>
      </c>
      <c r="J1554" s="344">
        <v>465.53829999999999</v>
      </c>
      <c r="K1554" s="344">
        <v>2043.6116299999999</v>
      </c>
      <c r="L1554" s="344">
        <v>3291.0488</v>
      </c>
      <c r="M1554" s="344">
        <v>2070.8387600000001</v>
      </c>
      <c r="N1554" s="344">
        <v>5361.8875599999992</v>
      </c>
      <c r="O1554" s="344">
        <v>7405.5002999999997</v>
      </c>
      <c r="P1554" s="344">
        <v>29980.535629999998</v>
      </c>
      <c r="Q1554" s="344">
        <v>0</v>
      </c>
      <c r="R1554" s="345">
        <v>29980.535629999998</v>
      </c>
      <c r="S1554" s="7"/>
      <c r="T1554" s="7"/>
      <c r="U1554" s="7"/>
      <c r="V1554" s="7"/>
      <c r="W1554" s="7"/>
      <c r="X1554" s="7"/>
      <c r="Y1554" s="7"/>
      <c r="Z1554" s="7"/>
      <c r="AA1554" s="7"/>
      <c r="AB1554" s="7"/>
    </row>
    <row r="1555" spans="1:28" s="315" customFormat="1">
      <c r="A1555" s="341"/>
      <c r="B1555" s="341"/>
      <c r="C1555" s="341"/>
      <c r="D1555" s="341"/>
      <c r="E1555" s="342">
        <v>226</v>
      </c>
      <c r="F1555" s="343">
        <v>4.0600000000000004E-2</v>
      </c>
      <c r="G1555" s="344">
        <v>0</v>
      </c>
      <c r="H1555" s="344">
        <v>4.0600000000000004E-2</v>
      </c>
      <c r="I1555" s="344">
        <v>1434.8259699999999</v>
      </c>
      <c r="J1555" s="344">
        <v>9.347430000000001</v>
      </c>
      <c r="K1555" s="344">
        <v>1444.1733999999999</v>
      </c>
      <c r="L1555" s="344">
        <v>5066.2957800000004</v>
      </c>
      <c r="M1555" s="344">
        <v>1.1949000000000001</v>
      </c>
      <c r="N1555" s="344">
        <v>5067.4906799999999</v>
      </c>
      <c r="O1555" s="344">
        <v>6511.7046799999998</v>
      </c>
      <c r="P1555" s="344">
        <v>35683.382960000003</v>
      </c>
      <c r="Q1555" s="344">
        <v>0</v>
      </c>
      <c r="R1555" s="345">
        <v>35683.382960000003</v>
      </c>
      <c r="S1555" s="7"/>
      <c r="T1555" s="7"/>
      <c r="U1555" s="7"/>
      <c r="V1555" s="7"/>
      <c r="W1555" s="7"/>
      <c r="X1555" s="7"/>
      <c r="Y1555" s="7"/>
      <c r="Z1555" s="7"/>
      <c r="AA1555" s="7"/>
      <c r="AB1555" s="7"/>
    </row>
    <row r="1556" spans="1:28" s="315" customFormat="1">
      <c r="A1556" s="341"/>
      <c r="B1556" s="341"/>
      <c r="C1556" s="341"/>
      <c r="D1556" s="341"/>
      <c r="E1556" s="342">
        <v>285</v>
      </c>
      <c r="F1556" s="343">
        <v>1.332E-2</v>
      </c>
      <c r="G1556" s="344">
        <v>0</v>
      </c>
      <c r="H1556" s="344">
        <v>1.332E-2</v>
      </c>
      <c r="I1556" s="344">
        <v>37.98048</v>
      </c>
      <c r="J1556" s="344">
        <v>0.14851</v>
      </c>
      <c r="K1556" s="344">
        <v>38.128989999999995</v>
      </c>
      <c r="L1556" s="344">
        <v>0</v>
      </c>
      <c r="M1556" s="344">
        <v>0</v>
      </c>
      <c r="N1556" s="344">
        <v>0</v>
      </c>
      <c r="O1556" s="344">
        <v>38.142309999999995</v>
      </c>
      <c r="P1556" s="344">
        <v>1524.7793200000001</v>
      </c>
      <c r="Q1556" s="344">
        <v>0</v>
      </c>
      <c r="R1556" s="345">
        <v>1524.7793200000001</v>
      </c>
      <c r="S1556" s="7"/>
      <c r="T1556" s="7"/>
      <c r="U1556" s="7"/>
      <c r="V1556" s="7"/>
      <c r="W1556" s="7"/>
      <c r="X1556" s="7"/>
      <c r="Y1556" s="7"/>
      <c r="Z1556" s="7"/>
      <c r="AA1556" s="7"/>
      <c r="AB1556" s="7"/>
    </row>
    <row r="1557" spans="1:28" s="315" customFormat="1">
      <c r="A1557" s="341"/>
      <c r="B1557" s="336" t="s">
        <v>15</v>
      </c>
      <c r="C1557" s="336" t="s">
        <v>261</v>
      </c>
      <c r="D1557" s="336" t="s">
        <v>261</v>
      </c>
      <c r="E1557" s="337">
        <v>8</v>
      </c>
      <c r="F1557" s="338">
        <v>450.62983000000003</v>
      </c>
      <c r="G1557" s="339">
        <v>0</v>
      </c>
      <c r="H1557" s="339">
        <v>450.62983000000003</v>
      </c>
      <c r="I1557" s="339">
        <v>3657.1730200000002</v>
      </c>
      <c r="J1557" s="339">
        <v>309.34724999999997</v>
      </c>
      <c r="K1557" s="339">
        <v>3966.52027</v>
      </c>
      <c r="L1557" s="339">
        <v>8033.5352599999997</v>
      </c>
      <c r="M1557" s="339">
        <v>802.63615000000004</v>
      </c>
      <c r="N1557" s="339">
        <v>8836.1714100000008</v>
      </c>
      <c r="O1557" s="339">
        <v>13253.32151</v>
      </c>
      <c r="P1557" s="339">
        <v>78439.903790000011</v>
      </c>
      <c r="Q1557" s="339">
        <v>7.1580699999999995</v>
      </c>
      <c r="R1557" s="340">
        <v>78447.061860000002</v>
      </c>
      <c r="S1557" s="7"/>
      <c r="T1557" s="7"/>
      <c r="U1557" s="7"/>
      <c r="V1557" s="7"/>
      <c r="W1557" s="7"/>
      <c r="X1557" s="7"/>
      <c r="Y1557" s="7"/>
      <c r="Z1557" s="7"/>
      <c r="AA1557" s="7"/>
      <c r="AB1557" s="7"/>
    </row>
    <row r="1558" spans="1:28" s="315" customFormat="1">
      <c r="A1558" s="341"/>
      <c r="B1558" s="341"/>
      <c r="C1558" s="341"/>
      <c r="D1558" s="341"/>
      <c r="E1558" s="342">
        <v>214</v>
      </c>
      <c r="F1558" s="343">
        <v>0.11131000000000001</v>
      </c>
      <c r="G1558" s="344">
        <v>0</v>
      </c>
      <c r="H1558" s="344">
        <v>0.11131000000000001</v>
      </c>
      <c r="I1558" s="344">
        <v>1513.6647399999999</v>
      </c>
      <c r="J1558" s="344">
        <v>136.29367000000002</v>
      </c>
      <c r="K1558" s="344">
        <v>1649.95841</v>
      </c>
      <c r="L1558" s="344">
        <v>1926.2780299999999</v>
      </c>
      <c r="M1558" s="344">
        <v>102.42</v>
      </c>
      <c r="N1558" s="344">
        <v>2028.69803</v>
      </c>
      <c r="O1558" s="344">
        <v>3678.76775</v>
      </c>
      <c r="P1558" s="344">
        <v>39135.28342</v>
      </c>
      <c r="Q1558" s="344">
        <v>0</v>
      </c>
      <c r="R1558" s="345">
        <v>39135.28342</v>
      </c>
      <c r="S1558" s="7"/>
      <c r="T1558" s="7"/>
      <c r="U1558" s="7"/>
      <c r="V1558" s="7"/>
      <c r="W1558" s="7"/>
      <c r="X1558" s="7"/>
      <c r="Y1558" s="7"/>
      <c r="Z1558" s="7"/>
      <c r="AA1558" s="7"/>
      <c r="AB1558" s="7"/>
    </row>
    <row r="1559" spans="1:28" s="315" customFormat="1">
      <c r="A1559" s="341"/>
      <c r="B1559" s="341"/>
      <c r="C1559" s="341"/>
      <c r="D1559" s="341"/>
      <c r="E1559" s="342">
        <v>252</v>
      </c>
      <c r="F1559" s="343">
        <v>0.27620999999999996</v>
      </c>
      <c r="G1559" s="344">
        <v>0</v>
      </c>
      <c r="H1559" s="344">
        <v>0.27620999999999996</v>
      </c>
      <c r="I1559" s="344">
        <v>113.62706</v>
      </c>
      <c r="J1559" s="344">
        <v>8.9099999999999995E-3</v>
      </c>
      <c r="K1559" s="344">
        <v>113.63597</v>
      </c>
      <c r="L1559" s="344">
        <v>0</v>
      </c>
      <c r="M1559" s="344">
        <v>0</v>
      </c>
      <c r="N1559" s="344">
        <v>0</v>
      </c>
      <c r="O1559" s="344">
        <v>113.91217999999999</v>
      </c>
      <c r="P1559" s="344">
        <v>6620.30062</v>
      </c>
      <c r="Q1559" s="344">
        <v>0</v>
      </c>
      <c r="R1559" s="345">
        <v>6620.30062</v>
      </c>
      <c r="S1559" s="7"/>
      <c r="T1559" s="7"/>
      <c r="U1559" s="7"/>
      <c r="V1559" s="7"/>
      <c r="W1559" s="7"/>
      <c r="X1559" s="7"/>
      <c r="Y1559" s="7"/>
      <c r="Z1559" s="7"/>
      <c r="AA1559" s="7"/>
      <c r="AB1559" s="7"/>
    </row>
    <row r="1560" spans="1:28" s="315" customFormat="1">
      <c r="A1560" s="341"/>
      <c r="B1560" s="341"/>
      <c r="C1560" s="341"/>
      <c r="D1560" s="341"/>
      <c r="E1560" s="342">
        <v>354</v>
      </c>
      <c r="F1560" s="343">
        <v>5.1000000000000004E-4</v>
      </c>
      <c r="G1560" s="344">
        <v>0</v>
      </c>
      <c r="H1560" s="344">
        <v>5.1000000000000004E-4</v>
      </c>
      <c r="I1560" s="344">
        <v>12.223540000000002</v>
      </c>
      <c r="J1560" s="344">
        <v>0</v>
      </c>
      <c r="K1560" s="344">
        <v>12.223540000000002</v>
      </c>
      <c r="L1560" s="344">
        <v>0</v>
      </c>
      <c r="M1560" s="344">
        <v>0</v>
      </c>
      <c r="N1560" s="344">
        <v>0</v>
      </c>
      <c r="O1560" s="344">
        <v>12.22405</v>
      </c>
      <c r="P1560" s="344">
        <v>3787.0007999999998</v>
      </c>
      <c r="Q1560" s="344">
        <v>0</v>
      </c>
      <c r="R1560" s="345">
        <v>3787.0007999999998</v>
      </c>
      <c r="S1560" s="7"/>
      <c r="T1560" s="7"/>
      <c r="U1560" s="7"/>
      <c r="V1560" s="7"/>
      <c r="W1560" s="7"/>
      <c r="X1560" s="7"/>
      <c r="Y1560" s="7"/>
      <c r="Z1560" s="7"/>
      <c r="AA1560" s="7"/>
      <c r="AB1560" s="7"/>
    </row>
    <row r="1561" spans="1:28" s="315" customFormat="1">
      <c r="A1561" s="341"/>
      <c r="B1561" s="341"/>
      <c r="C1561" s="341"/>
      <c r="D1561" s="336" t="s">
        <v>262</v>
      </c>
      <c r="E1561" s="337">
        <v>64</v>
      </c>
      <c r="F1561" s="338">
        <v>0.12026000000000001</v>
      </c>
      <c r="G1561" s="339">
        <v>0</v>
      </c>
      <c r="H1561" s="339">
        <v>0.12026000000000001</v>
      </c>
      <c r="I1561" s="339">
        <v>1344.3988300000001</v>
      </c>
      <c r="J1561" s="339">
        <v>9.7717600000000004</v>
      </c>
      <c r="K1561" s="339">
        <v>1354.1705900000002</v>
      </c>
      <c r="L1561" s="339">
        <v>1092.7570800000001</v>
      </c>
      <c r="M1561" s="339">
        <v>48.410519999999998</v>
      </c>
      <c r="N1561" s="339">
        <v>1141.1676</v>
      </c>
      <c r="O1561" s="339">
        <v>2495.4584500000001</v>
      </c>
      <c r="P1561" s="339">
        <v>32019.766319999999</v>
      </c>
      <c r="Q1561" s="339">
        <v>0</v>
      </c>
      <c r="R1561" s="340">
        <v>32019.766319999999</v>
      </c>
      <c r="S1561" s="7"/>
      <c r="T1561" s="7"/>
      <c r="U1561" s="7"/>
      <c r="V1561" s="7"/>
      <c r="W1561" s="7"/>
      <c r="X1561" s="7"/>
      <c r="Y1561" s="7"/>
      <c r="Z1561" s="7"/>
      <c r="AA1561" s="7"/>
      <c r="AB1561" s="7"/>
    </row>
    <row r="1562" spans="1:28" s="315" customFormat="1">
      <c r="A1562" s="341"/>
      <c r="B1562" s="341"/>
      <c r="C1562" s="336" t="s">
        <v>15</v>
      </c>
      <c r="D1562" s="336" t="s">
        <v>15</v>
      </c>
      <c r="E1562" s="337">
        <v>308</v>
      </c>
      <c r="F1562" s="338">
        <v>3.6550700000000003</v>
      </c>
      <c r="G1562" s="339">
        <v>0</v>
      </c>
      <c r="H1562" s="339">
        <v>3.6550700000000003</v>
      </c>
      <c r="I1562" s="339">
        <v>37.843239999999994</v>
      </c>
      <c r="J1562" s="339">
        <v>3.14E-3</v>
      </c>
      <c r="K1562" s="339">
        <v>37.846379999999996</v>
      </c>
      <c r="L1562" s="339">
        <v>0</v>
      </c>
      <c r="M1562" s="339">
        <v>0</v>
      </c>
      <c r="N1562" s="339">
        <v>0</v>
      </c>
      <c r="O1562" s="339">
        <v>41.501449999999998</v>
      </c>
      <c r="P1562" s="339">
        <v>4458.1550499999994</v>
      </c>
      <c r="Q1562" s="339">
        <v>0</v>
      </c>
      <c r="R1562" s="340">
        <v>4458.1550499999994</v>
      </c>
      <c r="S1562" s="7"/>
      <c r="T1562" s="7"/>
      <c r="U1562" s="7"/>
      <c r="V1562" s="7"/>
      <c r="W1562" s="7"/>
      <c r="X1562" s="7"/>
      <c r="Y1562" s="7"/>
      <c r="Z1562" s="7"/>
      <c r="AA1562" s="7"/>
      <c r="AB1562" s="7"/>
    </row>
    <row r="1563" spans="1:28" s="315" customFormat="1">
      <c r="A1563" s="341"/>
      <c r="B1563" s="336" t="s">
        <v>16</v>
      </c>
      <c r="C1563" s="336" t="s">
        <v>263</v>
      </c>
      <c r="D1563" s="336" t="s">
        <v>263</v>
      </c>
      <c r="E1563" s="337">
        <v>43</v>
      </c>
      <c r="F1563" s="338">
        <v>1.5499999999999999E-3</v>
      </c>
      <c r="G1563" s="339">
        <v>0</v>
      </c>
      <c r="H1563" s="339">
        <v>1.5499999999999999E-3</v>
      </c>
      <c r="I1563" s="339">
        <v>1051.8100900000002</v>
      </c>
      <c r="J1563" s="339">
        <v>93.773020000000002</v>
      </c>
      <c r="K1563" s="339">
        <v>1145.58311</v>
      </c>
      <c r="L1563" s="339">
        <v>2073.0951</v>
      </c>
      <c r="M1563" s="339">
        <v>40.904400000000003</v>
      </c>
      <c r="N1563" s="339">
        <v>2113.9994999999999</v>
      </c>
      <c r="O1563" s="339">
        <v>3259.5841600000003</v>
      </c>
      <c r="P1563" s="339">
        <v>18561.081549999999</v>
      </c>
      <c r="Q1563" s="339">
        <v>0</v>
      </c>
      <c r="R1563" s="340">
        <v>18561.081549999999</v>
      </c>
      <c r="S1563" s="7"/>
      <c r="T1563" s="7"/>
      <c r="U1563" s="7"/>
      <c r="V1563" s="7"/>
      <c r="W1563" s="7"/>
      <c r="X1563" s="7"/>
      <c r="Y1563" s="7"/>
      <c r="Z1563" s="7"/>
      <c r="AA1563" s="7"/>
      <c r="AB1563" s="7"/>
    </row>
    <row r="1564" spans="1:28" s="315" customFormat="1">
      <c r="A1564" s="341"/>
      <c r="B1564" s="341"/>
      <c r="C1564" s="336" t="s">
        <v>264</v>
      </c>
      <c r="D1564" s="336" t="s">
        <v>267</v>
      </c>
      <c r="E1564" s="337">
        <v>45</v>
      </c>
      <c r="F1564" s="338">
        <v>5.0000000000000002E-5</v>
      </c>
      <c r="G1564" s="339">
        <v>0</v>
      </c>
      <c r="H1564" s="339">
        <v>5.0000000000000002E-5</v>
      </c>
      <c r="I1564" s="339">
        <v>868.30160000000001</v>
      </c>
      <c r="J1564" s="339">
        <v>27.118939999999998</v>
      </c>
      <c r="K1564" s="339">
        <v>895.42054000000007</v>
      </c>
      <c r="L1564" s="339">
        <v>2653.0785299999998</v>
      </c>
      <c r="M1564" s="339">
        <v>38.098599999999998</v>
      </c>
      <c r="N1564" s="339">
        <v>2691.17713</v>
      </c>
      <c r="O1564" s="339">
        <v>3586.5977200000002</v>
      </c>
      <c r="P1564" s="339">
        <v>25943.181370000002</v>
      </c>
      <c r="Q1564" s="339">
        <v>0</v>
      </c>
      <c r="R1564" s="340">
        <v>25943.181370000002</v>
      </c>
      <c r="S1564" s="7"/>
      <c r="T1564" s="7"/>
      <c r="U1564" s="7"/>
      <c r="V1564" s="7"/>
      <c r="W1564" s="7"/>
      <c r="X1564" s="7"/>
      <c r="Y1564" s="7"/>
      <c r="Z1564" s="7"/>
      <c r="AA1564" s="7"/>
      <c r="AB1564" s="7"/>
    </row>
    <row r="1565" spans="1:28" s="315" customFormat="1">
      <c r="A1565" s="341"/>
      <c r="B1565" s="341"/>
      <c r="C1565" s="336" t="s">
        <v>269</v>
      </c>
      <c r="D1565" s="336" t="s">
        <v>269</v>
      </c>
      <c r="E1565" s="337">
        <v>40</v>
      </c>
      <c r="F1565" s="338">
        <v>8.0000000000000007E-5</v>
      </c>
      <c r="G1565" s="339">
        <v>0</v>
      </c>
      <c r="H1565" s="339">
        <v>8.0000000000000007E-5</v>
      </c>
      <c r="I1565" s="339">
        <v>1042.85096</v>
      </c>
      <c r="J1565" s="339">
        <v>95.899869999999993</v>
      </c>
      <c r="K1565" s="339">
        <v>1138.7508300000002</v>
      </c>
      <c r="L1565" s="339">
        <v>1300.5913500000001</v>
      </c>
      <c r="M1565" s="339">
        <v>77.678219999999996</v>
      </c>
      <c r="N1565" s="339">
        <v>1378.2695700000002</v>
      </c>
      <c r="O1565" s="339">
        <v>2517.0204800000001</v>
      </c>
      <c r="P1565" s="339">
        <v>22758.291430000001</v>
      </c>
      <c r="Q1565" s="339">
        <v>0</v>
      </c>
      <c r="R1565" s="340">
        <v>22758.291430000001</v>
      </c>
      <c r="S1565" s="7"/>
      <c r="T1565" s="7"/>
      <c r="U1565" s="7"/>
      <c r="V1565" s="7"/>
      <c r="W1565" s="7"/>
      <c r="X1565" s="7"/>
      <c r="Y1565" s="7"/>
      <c r="Z1565" s="7"/>
      <c r="AA1565" s="7"/>
      <c r="AB1565" s="7"/>
    </row>
    <row r="1566" spans="1:28" s="315" customFormat="1">
      <c r="A1566" s="341"/>
      <c r="B1566" s="341"/>
      <c r="C1566" s="336" t="s">
        <v>271</v>
      </c>
      <c r="D1566" s="336" t="s">
        <v>272</v>
      </c>
      <c r="E1566" s="337">
        <v>25</v>
      </c>
      <c r="F1566" s="338">
        <v>0.38732</v>
      </c>
      <c r="G1566" s="339">
        <v>0</v>
      </c>
      <c r="H1566" s="339">
        <v>0.38732</v>
      </c>
      <c r="I1566" s="339">
        <v>2405.3796000000002</v>
      </c>
      <c r="J1566" s="339">
        <v>263.49112000000002</v>
      </c>
      <c r="K1566" s="339">
        <v>2668.8707200000003</v>
      </c>
      <c r="L1566" s="339">
        <v>5616.6022000000003</v>
      </c>
      <c r="M1566" s="339">
        <v>254.42070000000001</v>
      </c>
      <c r="N1566" s="339">
        <v>5871.0228999999999</v>
      </c>
      <c r="O1566" s="339">
        <v>8540.2809399999987</v>
      </c>
      <c r="P1566" s="339">
        <v>27312.31007</v>
      </c>
      <c r="Q1566" s="339">
        <v>0</v>
      </c>
      <c r="R1566" s="340">
        <v>27312.31007</v>
      </c>
      <c r="S1566" s="7"/>
      <c r="T1566" s="7"/>
      <c r="U1566" s="7"/>
      <c r="V1566" s="7"/>
      <c r="W1566" s="7"/>
      <c r="X1566" s="7"/>
      <c r="Y1566" s="7"/>
      <c r="Z1566" s="7"/>
      <c r="AA1566" s="7"/>
      <c r="AB1566" s="7"/>
    </row>
    <row r="1567" spans="1:28" s="315" customFormat="1">
      <c r="A1567" s="341"/>
      <c r="B1567" s="341"/>
      <c r="C1567" s="336" t="s">
        <v>16</v>
      </c>
      <c r="D1567" s="336" t="s">
        <v>273</v>
      </c>
      <c r="E1567" s="337">
        <v>74</v>
      </c>
      <c r="F1567" s="338">
        <v>0.14821999999999999</v>
      </c>
      <c r="G1567" s="339">
        <v>0</v>
      </c>
      <c r="H1567" s="339">
        <v>0.14821999999999999</v>
      </c>
      <c r="I1567" s="339">
        <v>1921.57411</v>
      </c>
      <c r="J1567" s="339">
        <v>19.348029999999998</v>
      </c>
      <c r="K1567" s="339">
        <v>1940.9221399999999</v>
      </c>
      <c r="L1567" s="339">
        <v>4986.5006100000001</v>
      </c>
      <c r="M1567" s="339">
        <v>42.519280000000002</v>
      </c>
      <c r="N1567" s="339">
        <v>5029.0198899999996</v>
      </c>
      <c r="O1567" s="339">
        <v>6970.0902500000002</v>
      </c>
      <c r="P1567" s="339">
        <v>27516.072039999999</v>
      </c>
      <c r="Q1567" s="339">
        <v>0</v>
      </c>
      <c r="R1567" s="340">
        <v>27516.072039999999</v>
      </c>
      <c r="S1567" s="7"/>
      <c r="T1567" s="7"/>
      <c r="U1567" s="7"/>
      <c r="V1567" s="7"/>
      <c r="W1567" s="7"/>
      <c r="X1567" s="7"/>
      <c r="Y1567" s="7"/>
      <c r="Z1567" s="7"/>
      <c r="AA1567" s="7"/>
      <c r="AB1567" s="7"/>
    </row>
    <row r="1568" spans="1:28" s="315" customFormat="1">
      <c r="A1568" s="341"/>
      <c r="B1568" s="341"/>
      <c r="C1568" s="341"/>
      <c r="D1568" s="341"/>
      <c r="E1568" s="342">
        <v>223</v>
      </c>
      <c r="F1568" s="343">
        <v>5.8999999999999992E-4</v>
      </c>
      <c r="G1568" s="344">
        <v>0</v>
      </c>
      <c r="H1568" s="344">
        <v>5.8999999999999992E-4</v>
      </c>
      <c r="I1568" s="344">
        <v>991.59686999999997</v>
      </c>
      <c r="J1568" s="344">
        <v>12.186030000000001</v>
      </c>
      <c r="K1568" s="344">
        <v>1003.7829</v>
      </c>
      <c r="L1568" s="344">
        <v>3480.32269</v>
      </c>
      <c r="M1568" s="344">
        <v>149.91105999999999</v>
      </c>
      <c r="N1568" s="344">
        <v>3630.2337499999999</v>
      </c>
      <c r="O1568" s="344">
        <v>4634.0172400000001</v>
      </c>
      <c r="P1568" s="344">
        <v>16493.184239999999</v>
      </c>
      <c r="Q1568" s="344">
        <v>0</v>
      </c>
      <c r="R1568" s="345">
        <v>16493.184239999999</v>
      </c>
      <c r="S1568" s="7"/>
      <c r="T1568" s="7"/>
      <c r="U1568" s="7"/>
      <c r="V1568" s="7"/>
      <c r="W1568" s="7"/>
      <c r="X1568" s="7"/>
      <c r="Y1568" s="7"/>
      <c r="Z1568" s="7"/>
      <c r="AA1568" s="7"/>
      <c r="AB1568" s="7"/>
    </row>
    <row r="1569" spans="1:28" s="315" customFormat="1">
      <c r="A1569" s="341"/>
      <c r="B1569" s="341"/>
      <c r="C1569" s="341"/>
      <c r="D1569" s="341"/>
      <c r="E1569" s="342">
        <v>398</v>
      </c>
      <c r="F1569" s="343">
        <v>0</v>
      </c>
      <c r="G1569" s="344">
        <v>0</v>
      </c>
      <c r="H1569" s="344">
        <v>0</v>
      </c>
      <c r="I1569" s="344">
        <v>6.4190699999999996</v>
      </c>
      <c r="J1569" s="344">
        <v>0</v>
      </c>
      <c r="K1569" s="344">
        <v>6.4190699999999996</v>
      </c>
      <c r="L1569" s="344">
        <v>0</v>
      </c>
      <c r="M1569" s="344">
        <v>0</v>
      </c>
      <c r="N1569" s="344">
        <v>0</v>
      </c>
      <c r="O1569" s="344">
        <v>6.4190699999999996</v>
      </c>
      <c r="P1569" s="344">
        <v>894.61246999999992</v>
      </c>
      <c r="Q1569" s="344">
        <v>0</v>
      </c>
      <c r="R1569" s="345">
        <v>894.61246999999992</v>
      </c>
      <c r="S1569" s="7"/>
      <c r="T1569" s="7"/>
      <c r="U1569" s="7"/>
      <c r="V1569" s="7"/>
      <c r="W1569" s="7"/>
      <c r="X1569" s="7"/>
      <c r="Y1569" s="7"/>
      <c r="Z1569" s="7"/>
      <c r="AA1569" s="7"/>
      <c r="AB1569" s="7"/>
    </row>
    <row r="1570" spans="1:28" s="315" customFormat="1">
      <c r="A1570" s="341"/>
      <c r="B1570" s="341"/>
      <c r="C1570" s="341"/>
      <c r="D1570" s="341"/>
      <c r="E1570" s="342">
        <v>300</v>
      </c>
      <c r="F1570" s="343">
        <v>2.0000000000000001E-4</v>
      </c>
      <c r="G1570" s="344">
        <v>0</v>
      </c>
      <c r="H1570" s="344">
        <v>2.0000000000000001E-4</v>
      </c>
      <c r="I1570" s="344">
        <v>44.900779999999997</v>
      </c>
      <c r="J1570" s="344">
        <v>1.7000000000000001E-4</v>
      </c>
      <c r="K1570" s="344">
        <v>44.900949999999995</v>
      </c>
      <c r="L1570" s="344">
        <v>0</v>
      </c>
      <c r="M1570" s="344">
        <v>0</v>
      </c>
      <c r="N1570" s="344">
        <v>0</v>
      </c>
      <c r="O1570" s="344">
        <v>44.901150000000001</v>
      </c>
      <c r="P1570" s="344">
        <v>3198.3681000000001</v>
      </c>
      <c r="Q1570" s="344">
        <v>0</v>
      </c>
      <c r="R1570" s="345">
        <v>3198.3681000000001</v>
      </c>
      <c r="S1570" s="7"/>
      <c r="T1570" s="7"/>
      <c r="U1570" s="7"/>
      <c r="V1570" s="7"/>
      <c r="W1570" s="7"/>
      <c r="X1570" s="7"/>
      <c r="Y1570" s="7"/>
      <c r="Z1570" s="7"/>
      <c r="AA1570" s="7"/>
      <c r="AB1570" s="7"/>
    </row>
    <row r="1571" spans="1:28" s="315" customFormat="1">
      <c r="A1571" s="341"/>
      <c r="B1571" s="341"/>
      <c r="C1571" s="341"/>
      <c r="D1571" s="336" t="s">
        <v>76</v>
      </c>
      <c r="E1571" s="337">
        <v>219</v>
      </c>
      <c r="F1571" s="338">
        <v>4.15E-3</v>
      </c>
      <c r="G1571" s="339">
        <v>0</v>
      </c>
      <c r="H1571" s="339">
        <v>4.15E-3</v>
      </c>
      <c r="I1571" s="339">
        <v>1701.6001100000001</v>
      </c>
      <c r="J1571" s="339">
        <v>3.6335500000000001</v>
      </c>
      <c r="K1571" s="339">
        <v>1705.2336599999999</v>
      </c>
      <c r="L1571" s="339">
        <v>1889.07186</v>
      </c>
      <c r="M1571" s="339">
        <v>10.498049999999999</v>
      </c>
      <c r="N1571" s="339">
        <v>1899.5699099999999</v>
      </c>
      <c r="O1571" s="339">
        <v>3604.8077200000002</v>
      </c>
      <c r="P1571" s="339">
        <v>17069.570780000002</v>
      </c>
      <c r="Q1571" s="339">
        <v>0</v>
      </c>
      <c r="R1571" s="340">
        <v>17069.570780000002</v>
      </c>
      <c r="S1571" s="7"/>
      <c r="T1571" s="7"/>
      <c r="U1571" s="7"/>
      <c r="V1571" s="7"/>
      <c r="W1571" s="7"/>
      <c r="X1571" s="7"/>
      <c r="Y1571" s="7"/>
      <c r="Z1571" s="7"/>
      <c r="AA1571" s="7"/>
      <c r="AB1571" s="7"/>
    </row>
    <row r="1572" spans="1:28" s="315" customFormat="1">
      <c r="A1572" s="341"/>
      <c r="B1572" s="341"/>
      <c r="C1572" s="341"/>
      <c r="D1572" s="341"/>
      <c r="E1572" s="342">
        <v>392</v>
      </c>
      <c r="F1572" s="343">
        <v>9.8399999999999998E-3</v>
      </c>
      <c r="G1572" s="344">
        <v>0</v>
      </c>
      <c r="H1572" s="344">
        <v>9.8399999999999998E-3</v>
      </c>
      <c r="I1572" s="344">
        <v>56.562769999999993</v>
      </c>
      <c r="J1572" s="344">
        <v>0</v>
      </c>
      <c r="K1572" s="344">
        <v>56.562769999999993</v>
      </c>
      <c r="L1572" s="344">
        <v>0</v>
      </c>
      <c r="M1572" s="344">
        <v>0</v>
      </c>
      <c r="N1572" s="344">
        <v>0</v>
      </c>
      <c r="O1572" s="344">
        <v>56.572609999999997</v>
      </c>
      <c r="P1572" s="344">
        <v>1545.6771899999999</v>
      </c>
      <c r="Q1572" s="344">
        <v>0</v>
      </c>
      <c r="R1572" s="345">
        <v>1545.6771899999999</v>
      </c>
      <c r="S1572" s="7"/>
      <c r="T1572" s="7"/>
      <c r="U1572" s="7"/>
      <c r="V1572" s="7"/>
      <c r="W1572" s="7"/>
      <c r="X1572" s="7"/>
      <c r="Y1572" s="7"/>
      <c r="Z1572" s="7"/>
      <c r="AA1572" s="7"/>
      <c r="AB1572" s="7"/>
    </row>
    <row r="1573" spans="1:28" s="315" customFormat="1">
      <c r="A1573" s="341"/>
      <c r="B1573" s="341"/>
      <c r="C1573" s="341"/>
      <c r="D1573" s="336" t="s">
        <v>75</v>
      </c>
      <c r="E1573" s="337">
        <v>39</v>
      </c>
      <c r="F1573" s="338">
        <v>1.2600000000000001E-3</v>
      </c>
      <c r="G1573" s="339">
        <v>0</v>
      </c>
      <c r="H1573" s="339">
        <v>1.2600000000000001E-3</v>
      </c>
      <c r="I1573" s="339">
        <v>2357.6697100000001</v>
      </c>
      <c r="J1573" s="339">
        <v>239.1661</v>
      </c>
      <c r="K1573" s="339">
        <v>2596.83581</v>
      </c>
      <c r="L1573" s="339">
        <v>9391.3227899999983</v>
      </c>
      <c r="M1573" s="339">
        <v>451.98296999999997</v>
      </c>
      <c r="N1573" s="339">
        <v>9843.3057599999993</v>
      </c>
      <c r="O1573" s="339">
        <v>12440.142830000001</v>
      </c>
      <c r="P1573" s="339">
        <v>23364.713159999999</v>
      </c>
      <c r="Q1573" s="339">
        <v>0</v>
      </c>
      <c r="R1573" s="340">
        <v>23364.713159999999</v>
      </c>
      <c r="S1573" s="7"/>
      <c r="T1573" s="7"/>
      <c r="U1573" s="7"/>
      <c r="V1573" s="7"/>
      <c r="W1573" s="7"/>
      <c r="X1573" s="7"/>
      <c r="Y1573" s="7"/>
      <c r="Z1573" s="7"/>
      <c r="AA1573" s="7"/>
      <c r="AB1573" s="7"/>
    </row>
    <row r="1574" spans="1:28" s="315" customFormat="1">
      <c r="A1574" s="341"/>
      <c r="B1574" s="341"/>
      <c r="C1574" s="341"/>
      <c r="D1574" s="341"/>
      <c r="E1574" s="342">
        <v>73</v>
      </c>
      <c r="F1574" s="343">
        <v>3.3999999999999998E-3</v>
      </c>
      <c r="G1574" s="344">
        <v>0</v>
      </c>
      <c r="H1574" s="344">
        <v>3.3999999999999998E-3</v>
      </c>
      <c r="I1574" s="344">
        <v>2381.70991</v>
      </c>
      <c r="J1574" s="344">
        <v>32.151040000000002</v>
      </c>
      <c r="K1574" s="344">
        <v>2413.8609500000002</v>
      </c>
      <c r="L1574" s="344">
        <v>5117.8471100000006</v>
      </c>
      <c r="M1574" s="344">
        <v>131.0641</v>
      </c>
      <c r="N1574" s="344">
        <v>5248.9112100000002</v>
      </c>
      <c r="O1574" s="344">
        <v>7662.77556</v>
      </c>
      <c r="P1574" s="344">
        <v>24573.670190000001</v>
      </c>
      <c r="Q1574" s="344">
        <v>0</v>
      </c>
      <c r="R1574" s="345">
        <v>24573.670190000001</v>
      </c>
      <c r="S1574" s="7"/>
      <c r="T1574" s="7"/>
      <c r="U1574" s="7"/>
      <c r="V1574" s="7"/>
      <c r="W1574" s="7"/>
      <c r="X1574" s="7"/>
      <c r="Y1574" s="7"/>
      <c r="Z1574" s="7"/>
      <c r="AA1574" s="7"/>
      <c r="AB1574" s="7"/>
    </row>
    <row r="1575" spans="1:28" s="315" customFormat="1">
      <c r="A1575" s="341"/>
      <c r="B1575" s="341"/>
      <c r="C1575" s="341"/>
      <c r="D1575" s="341"/>
      <c r="E1575" s="342">
        <v>385</v>
      </c>
      <c r="F1575" s="343">
        <v>6.4999999999999997E-4</v>
      </c>
      <c r="G1575" s="344">
        <v>0</v>
      </c>
      <c r="H1575" s="344">
        <v>6.4999999999999997E-4</v>
      </c>
      <c r="I1575" s="344">
        <v>45.195599999999999</v>
      </c>
      <c r="J1575" s="344">
        <v>0</v>
      </c>
      <c r="K1575" s="344">
        <v>45.195599999999999</v>
      </c>
      <c r="L1575" s="344">
        <v>0</v>
      </c>
      <c r="M1575" s="344">
        <v>0</v>
      </c>
      <c r="N1575" s="344">
        <v>0</v>
      </c>
      <c r="O1575" s="344">
        <v>45.196249999999999</v>
      </c>
      <c r="P1575" s="344">
        <v>1109.6355000000001</v>
      </c>
      <c r="Q1575" s="344">
        <v>0</v>
      </c>
      <c r="R1575" s="345">
        <v>1109.6355000000001</v>
      </c>
      <c r="S1575" s="7"/>
      <c r="T1575" s="7"/>
      <c r="U1575" s="7"/>
      <c r="V1575" s="7"/>
      <c r="W1575" s="7"/>
      <c r="X1575" s="7"/>
      <c r="Y1575" s="7"/>
      <c r="Z1575" s="7"/>
      <c r="AA1575" s="7"/>
      <c r="AB1575" s="7"/>
    </row>
    <row r="1576" spans="1:28" s="315" customFormat="1">
      <c r="A1576" s="341"/>
      <c r="B1576" s="341"/>
      <c r="C1576" s="341"/>
      <c r="D1576" s="336" t="s">
        <v>274</v>
      </c>
      <c r="E1576" s="337">
        <v>72</v>
      </c>
      <c r="F1576" s="338">
        <v>1.22705</v>
      </c>
      <c r="G1576" s="339">
        <v>0</v>
      </c>
      <c r="H1576" s="339">
        <v>1.22705</v>
      </c>
      <c r="I1576" s="339">
        <v>5361.3789299999999</v>
      </c>
      <c r="J1576" s="339">
        <v>1281.6964800000001</v>
      </c>
      <c r="K1576" s="339">
        <v>6643.0754100000004</v>
      </c>
      <c r="L1576" s="339">
        <v>24171.78153</v>
      </c>
      <c r="M1576" s="339">
        <v>1571.6130800000001</v>
      </c>
      <c r="N1576" s="339">
        <v>25743.394609999999</v>
      </c>
      <c r="O1576" s="339">
        <v>32387.697070000002</v>
      </c>
      <c r="P1576" s="339">
        <v>24555.374530000001</v>
      </c>
      <c r="Q1576" s="339">
        <v>0</v>
      </c>
      <c r="R1576" s="340">
        <v>24555.374530000001</v>
      </c>
      <c r="S1576" s="7"/>
      <c r="T1576" s="7"/>
      <c r="U1576" s="7"/>
      <c r="V1576" s="7"/>
      <c r="W1576" s="7"/>
      <c r="X1576" s="7"/>
      <c r="Y1576" s="7"/>
      <c r="Z1576" s="7"/>
      <c r="AA1576" s="7"/>
      <c r="AB1576" s="7"/>
    </row>
    <row r="1577" spans="1:28" s="315" customFormat="1">
      <c r="A1577" s="341"/>
      <c r="B1577" s="341"/>
      <c r="C1577" s="341"/>
      <c r="D1577" s="336" t="s">
        <v>16</v>
      </c>
      <c r="E1577" s="337">
        <v>2</v>
      </c>
      <c r="F1577" s="338">
        <v>5.457E-2</v>
      </c>
      <c r="G1577" s="339">
        <v>0</v>
      </c>
      <c r="H1577" s="339">
        <v>5.457E-2</v>
      </c>
      <c r="I1577" s="339">
        <v>4013.7608</v>
      </c>
      <c r="J1577" s="339">
        <v>133.38423</v>
      </c>
      <c r="K1577" s="339">
        <v>4147.1450299999997</v>
      </c>
      <c r="L1577" s="339">
        <v>25144.752530000002</v>
      </c>
      <c r="M1577" s="339">
        <v>2146.5562599999998</v>
      </c>
      <c r="N1577" s="339">
        <v>27291.308789999999</v>
      </c>
      <c r="O1577" s="339">
        <v>31438.508389999999</v>
      </c>
      <c r="P1577" s="339">
        <v>28800.74682</v>
      </c>
      <c r="Q1577" s="339">
        <v>0</v>
      </c>
      <c r="R1577" s="340">
        <v>28800.74682</v>
      </c>
      <c r="S1577" s="7"/>
      <c r="T1577" s="7"/>
      <c r="U1577" s="7"/>
      <c r="V1577" s="7"/>
      <c r="W1577" s="7"/>
      <c r="X1577" s="7"/>
      <c r="Y1577" s="7"/>
      <c r="Z1577" s="7"/>
      <c r="AA1577" s="7"/>
      <c r="AB1577" s="7"/>
    </row>
    <row r="1578" spans="1:28">
      <c r="A1578" s="341"/>
      <c r="B1578" s="341"/>
      <c r="C1578" s="341"/>
      <c r="D1578" s="341"/>
      <c r="E1578" s="342">
        <v>382</v>
      </c>
      <c r="F1578" s="343">
        <v>2.0000000000000001E-4</v>
      </c>
      <c r="G1578" s="344">
        <v>0</v>
      </c>
      <c r="H1578" s="344">
        <v>2.0000000000000001E-4</v>
      </c>
      <c r="I1578" s="344">
        <v>8.350010000000001</v>
      </c>
      <c r="J1578" s="344">
        <v>0</v>
      </c>
      <c r="K1578" s="344">
        <v>8.350010000000001</v>
      </c>
      <c r="L1578" s="344">
        <v>0</v>
      </c>
      <c r="M1578" s="344">
        <v>0</v>
      </c>
      <c r="N1578" s="344">
        <v>0</v>
      </c>
      <c r="O1578" s="344">
        <v>8.3502099999999988</v>
      </c>
      <c r="P1578" s="344">
        <v>1226.61925</v>
      </c>
      <c r="Q1578" s="344">
        <v>0</v>
      </c>
      <c r="R1578" s="345">
        <v>1226.61925</v>
      </c>
    </row>
    <row r="1579" spans="1:28">
      <c r="A1579" s="341"/>
      <c r="B1579" s="341"/>
      <c r="C1579" s="341"/>
      <c r="D1579" s="336" t="s">
        <v>60</v>
      </c>
      <c r="E1579" s="337">
        <v>228</v>
      </c>
      <c r="F1579" s="338">
        <v>2.5800000000000003E-3</v>
      </c>
      <c r="G1579" s="339">
        <v>0</v>
      </c>
      <c r="H1579" s="339">
        <v>2.5800000000000003E-3</v>
      </c>
      <c r="I1579" s="339">
        <v>1975.8342399999999</v>
      </c>
      <c r="J1579" s="339">
        <v>210.94085000000001</v>
      </c>
      <c r="K1579" s="339">
        <v>2186.7750899999996</v>
      </c>
      <c r="L1579" s="339">
        <v>6597.8622400000004</v>
      </c>
      <c r="M1579" s="339">
        <v>143.43020000000001</v>
      </c>
      <c r="N1579" s="339">
        <v>6741.2924400000002</v>
      </c>
      <c r="O1579" s="339">
        <v>8928.0701099999987</v>
      </c>
      <c r="P1579" s="339">
        <v>28777.757100000003</v>
      </c>
      <c r="Q1579" s="339">
        <v>0</v>
      </c>
      <c r="R1579" s="340">
        <v>28777.757100000003</v>
      </c>
    </row>
    <row r="1580" spans="1:28">
      <c r="A1580" s="341"/>
      <c r="B1580" s="341"/>
      <c r="C1580" s="341"/>
      <c r="D1580" s="336" t="s">
        <v>275</v>
      </c>
      <c r="E1580" s="337">
        <v>38</v>
      </c>
      <c r="F1580" s="338">
        <v>4.9199999999999999E-3</v>
      </c>
      <c r="G1580" s="339">
        <v>0</v>
      </c>
      <c r="H1580" s="339">
        <v>4.9199999999999999E-3</v>
      </c>
      <c r="I1580" s="339">
        <v>2000.2524799999999</v>
      </c>
      <c r="J1580" s="339">
        <v>163.32633999999999</v>
      </c>
      <c r="K1580" s="339">
        <v>2163.5788199999997</v>
      </c>
      <c r="L1580" s="339">
        <v>8273.0457399999996</v>
      </c>
      <c r="M1580" s="339">
        <v>178.15852999999998</v>
      </c>
      <c r="N1580" s="339">
        <v>8451.2042700000002</v>
      </c>
      <c r="O1580" s="339">
        <v>10614.78801</v>
      </c>
      <c r="P1580" s="339">
        <v>18476.98993</v>
      </c>
      <c r="Q1580" s="339">
        <v>0</v>
      </c>
      <c r="R1580" s="340">
        <v>18476.98993</v>
      </c>
    </row>
    <row r="1581" spans="1:28">
      <c r="A1581" s="341"/>
      <c r="B1581" s="341"/>
      <c r="C1581" s="341"/>
      <c r="D1581" s="336" t="s">
        <v>276</v>
      </c>
      <c r="E1581" s="337">
        <v>227</v>
      </c>
      <c r="F1581" s="338">
        <v>4.6999999999999999E-4</v>
      </c>
      <c r="G1581" s="339">
        <v>0</v>
      </c>
      <c r="H1581" s="339">
        <v>4.6999999999999999E-4</v>
      </c>
      <c r="I1581" s="339">
        <v>1039.0868700000001</v>
      </c>
      <c r="J1581" s="339">
        <v>169.96254000000002</v>
      </c>
      <c r="K1581" s="339">
        <v>1209.0494099999999</v>
      </c>
      <c r="L1581" s="339">
        <v>1716.9872499999999</v>
      </c>
      <c r="M1581" s="339">
        <v>85.87276</v>
      </c>
      <c r="N1581" s="339">
        <v>1802.8600100000001</v>
      </c>
      <c r="O1581" s="339">
        <v>3011.9098899999999</v>
      </c>
      <c r="P1581" s="339">
        <v>20914.54679</v>
      </c>
      <c r="Q1581" s="339">
        <v>0</v>
      </c>
      <c r="R1581" s="340">
        <v>20914.54679</v>
      </c>
    </row>
    <row r="1582" spans="1:28">
      <c r="A1582" s="341"/>
      <c r="B1582" s="341"/>
      <c r="C1582" s="341"/>
      <c r="D1582" s="336" t="s">
        <v>62</v>
      </c>
      <c r="E1582" s="337">
        <v>4</v>
      </c>
      <c r="F1582" s="338">
        <v>3.9900000000000005E-3</v>
      </c>
      <c r="G1582" s="339">
        <v>0</v>
      </c>
      <c r="H1582" s="339">
        <v>3.9900000000000005E-3</v>
      </c>
      <c r="I1582" s="339">
        <v>5055.6412699999992</v>
      </c>
      <c r="J1582" s="339">
        <v>332.19810999999999</v>
      </c>
      <c r="K1582" s="339">
        <v>5387.8393799999994</v>
      </c>
      <c r="L1582" s="339">
        <v>36108.454890000001</v>
      </c>
      <c r="M1582" s="339">
        <v>3618.4240499999996</v>
      </c>
      <c r="N1582" s="339">
        <v>39726.878939999995</v>
      </c>
      <c r="O1582" s="339">
        <v>45114.722310000005</v>
      </c>
      <c r="P1582" s="339">
        <v>44291.001649999998</v>
      </c>
      <c r="Q1582" s="339">
        <v>0</v>
      </c>
      <c r="R1582" s="340">
        <v>44291.001649999998</v>
      </c>
    </row>
    <row r="1583" spans="1:28">
      <c r="A1583" s="341"/>
      <c r="B1583" s="341"/>
      <c r="C1583" s="341"/>
      <c r="D1583" s="336" t="s">
        <v>84</v>
      </c>
      <c r="E1583" s="337">
        <v>213</v>
      </c>
      <c r="F1583" s="338">
        <v>0.43243999999999999</v>
      </c>
      <c r="G1583" s="339">
        <v>0</v>
      </c>
      <c r="H1583" s="339">
        <v>0.43243999999999999</v>
      </c>
      <c r="I1583" s="339">
        <v>2843.24188</v>
      </c>
      <c r="J1583" s="339">
        <v>219.58947000000001</v>
      </c>
      <c r="K1583" s="339">
        <v>3062.8313499999999</v>
      </c>
      <c r="L1583" s="339">
        <v>6159.7653799999998</v>
      </c>
      <c r="M1583" s="339">
        <v>169.33176999999998</v>
      </c>
      <c r="N1583" s="339">
        <v>6329.0971500000005</v>
      </c>
      <c r="O1583" s="339">
        <v>9392.3609399999987</v>
      </c>
      <c r="P1583" s="339">
        <v>43824.476109999996</v>
      </c>
      <c r="Q1583" s="339">
        <v>0</v>
      </c>
      <c r="R1583" s="340">
        <v>43824.476109999996</v>
      </c>
    </row>
    <row r="1584" spans="1:28">
      <c r="A1584" s="341"/>
      <c r="B1584" s="341"/>
      <c r="C1584" s="341"/>
      <c r="D1584" s="341"/>
      <c r="E1584" s="342">
        <v>397</v>
      </c>
      <c r="F1584" s="343">
        <v>0</v>
      </c>
      <c r="G1584" s="344">
        <v>0</v>
      </c>
      <c r="H1584" s="344">
        <v>0</v>
      </c>
      <c r="I1584" s="344">
        <v>18.140810000000002</v>
      </c>
      <c r="J1584" s="344">
        <v>0</v>
      </c>
      <c r="K1584" s="344">
        <v>18.140810000000002</v>
      </c>
      <c r="L1584" s="344">
        <v>0</v>
      </c>
      <c r="M1584" s="344">
        <v>0</v>
      </c>
      <c r="N1584" s="344">
        <v>0</v>
      </c>
      <c r="O1584" s="344">
        <v>18.140810000000002</v>
      </c>
      <c r="P1584" s="344">
        <v>868.26866000000007</v>
      </c>
      <c r="Q1584" s="344">
        <v>0</v>
      </c>
      <c r="R1584" s="345">
        <v>868.26866000000007</v>
      </c>
    </row>
    <row r="1585" spans="1:18">
      <c r="A1585" s="341"/>
      <c r="B1585" s="341"/>
      <c r="C1585" s="341"/>
      <c r="D1585" s="336" t="s">
        <v>69</v>
      </c>
      <c r="E1585" s="337">
        <v>71</v>
      </c>
      <c r="F1585" s="338">
        <v>1.84701</v>
      </c>
      <c r="G1585" s="339">
        <v>0</v>
      </c>
      <c r="H1585" s="339">
        <v>1.84701</v>
      </c>
      <c r="I1585" s="339">
        <v>8082.7455</v>
      </c>
      <c r="J1585" s="339">
        <v>1294.2792899999999</v>
      </c>
      <c r="K1585" s="339">
        <v>9377.0247899999995</v>
      </c>
      <c r="L1585" s="339">
        <v>60338.295720000002</v>
      </c>
      <c r="M1585" s="339">
        <v>3685.8685699999996</v>
      </c>
      <c r="N1585" s="339">
        <v>64024.164290000001</v>
      </c>
      <c r="O1585" s="339">
        <v>73403.036090000009</v>
      </c>
      <c r="P1585" s="339">
        <v>34175.101920000001</v>
      </c>
      <c r="Q1585" s="339">
        <v>0</v>
      </c>
      <c r="R1585" s="340">
        <v>34175.101920000001</v>
      </c>
    </row>
    <row r="1586" spans="1:18">
      <c r="A1586" s="341"/>
      <c r="B1586" s="341"/>
      <c r="C1586" s="341"/>
      <c r="D1586" s="336" t="s">
        <v>65</v>
      </c>
      <c r="E1586" s="337">
        <v>1</v>
      </c>
      <c r="F1586" s="338">
        <v>588.87819999999999</v>
      </c>
      <c r="G1586" s="339">
        <v>13.529450000000001</v>
      </c>
      <c r="H1586" s="339">
        <v>602.40764999999999</v>
      </c>
      <c r="I1586" s="339">
        <v>27400.73962</v>
      </c>
      <c r="J1586" s="339">
        <v>5329.9575000000004</v>
      </c>
      <c r="K1586" s="339">
        <v>32730.697120000001</v>
      </c>
      <c r="L1586" s="339">
        <v>680506.97130999994</v>
      </c>
      <c r="M1586" s="339">
        <v>30123.859350000002</v>
      </c>
      <c r="N1586" s="339">
        <v>710630.83065999998</v>
      </c>
      <c r="O1586" s="339">
        <v>743963.93542999995</v>
      </c>
      <c r="P1586" s="339">
        <v>254757.77466</v>
      </c>
      <c r="Q1586" s="339">
        <v>65.376289999999997</v>
      </c>
      <c r="R1586" s="340">
        <v>254823.15094999998</v>
      </c>
    </row>
    <row r="1587" spans="1:18">
      <c r="A1587" s="341"/>
      <c r="B1587" s="341"/>
      <c r="C1587" s="341"/>
      <c r="D1587" s="341"/>
      <c r="E1587" s="342">
        <v>320</v>
      </c>
      <c r="F1587" s="343">
        <v>5.0000000000000001E-4</v>
      </c>
      <c r="G1587" s="344">
        <v>0</v>
      </c>
      <c r="H1587" s="344">
        <v>5.0000000000000001E-4</v>
      </c>
      <c r="I1587" s="344">
        <v>3.2888299999999999</v>
      </c>
      <c r="J1587" s="344">
        <v>0</v>
      </c>
      <c r="K1587" s="344">
        <v>3.2888299999999999</v>
      </c>
      <c r="L1587" s="344">
        <v>0</v>
      </c>
      <c r="M1587" s="344">
        <v>0</v>
      </c>
      <c r="N1587" s="344">
        <v>0</v>
      </c>
      <c r="O1587" s="344">
        <v>3.2893300000000001</v>
      </c>
      <c r="P1587" s="344">
        <v>1118.5318500000001</v>
      </c>
      <c r="Q1587" s="344">
        <v>0</v>
      </c>
      <c r="R1587" s="345">
        <v>1118.5318500000001</v>
      </c>
    </row>
    <row r="1588" spans="1:18">
      <c r="A1588" s="341"/>
      <c r="B1588" s="341"/>
      <c r="C1588" s="341"/>
      <c r="D1588" s="336" t="s">
        <v>66</v>
      </c>
      <c r="E1588" s="337">
        <v>44</v>
      </c>
      <c r="F1588" s="338">
        <v>1.9199999999999998E-3</v>
      </c>
      <c r="G1588" s="339">
        <v>0</v>
      </c>
      <c r="H1588" s="339">
        <v>1.9199999999999998E-3</v>
      </c>
      <c r="I1588" s="339">
        <v>2912.3646100000001</v>
      </c>
      <c r="J1588" s="339">
        <v>579.75431999999989</v>
      </c>
      <c r="K1588" s="339">
        <v>3492.1189300000001</v>
      </c>
      <c r="L1588" s="339">
        <v>11265.95479</v>
      </c>
      <c r="M1588" s="339">
        <v>611.32831999999996</v>
      </c>
      <c r="N1588" s="339">
        <v>11877.28311</v>
      </c>
      <c r="O1588" s="339">
        <v>15369.403960000001</v>
      </c>
      <c r="P1588" s="339">
        <v>26856.25448</v>
      </c>
      <c r="Q1588" s="339">
        <v>0</v>
      </c>
      <c r="R1588" s="340">
        <v>26856.25448</v>
      </c>
    </row>
    <row r="1589" spans="1:18">
      <c r="A1589" s="341"/>
      <c r="B1589" s="341"/>
      <c r="C1589" s="341"/>
      <c r="D1589" s="341"/>
      <c r="E1589" s="342">
        <v>222</v>
      </c>
      <c r="F1589" s="343">
        <v>0.37635000000000002</v>
      </c>
      <c r="G1589" s="344">
        <v>0</v>
      </c>
      <c r="H1589" s="344">
        <v>0.37635000000000002</v>
      </c>
      <c r="I1589" s="344">
        <v>2755.6615899999997</v>
      </c>
      <c r="J1589" s="344">
        <v>181.88490999999999</v>
      </c>
      <c r="K1589" s="344">
        <v>2937.5464999999999</v>
      </c>
      <c r="L1589" s="344">
        <v>5237.1119900000003</v>
      </c>
      <c r="M1589" s="344">
        <v>453.47163</v>
      </c>
      <c r="N1589" s="344">
        <v>5690.5836200000003</v>
      </c>
      <c r="O1589" s="344">
        <v>8628.5064700000003</v>
      </c>
      <c r="P1589" s="344">
        <v>35778.828380000006</v>
      </c>
      <c r="Q1589" s="344">
        <v>0</v>
      </c>
      <c r="R1589" s="345">
        <v>35778.828380000006</v>
      </c>
    </row>
    <row r="1590" spans="1:18">
      <c r="A1590" s="341"/>
      <c r="B1590" s="341"/>
      <c r="C1590" s="341"/>
      <c r="D1590" s="341"/>
      <c r="E1590" s="342">
        <v>348</v>
      </c>
      <c r="F1590" s="343">
        <v>2.0000000000000001E-4</v>
      </c>
      <c r="G1590" s="344">
        <v>0</v>
      </c>
      <c r="H1590" s="344">
        <v>2.0000000000000001E-4</v>
      </c>
      <c r="I1590" s="344">
        <v>52.44923</v>
      </c>
      <c r="J1590" s="344">
        <v>0</v>
      </c>
      <c r="K1590" s="344">
        <v>52.44923</v>
      </c>
      <c r="L1590" s="344">
        <v>0</v>
      </c>
      <c r="M1590" s="344">
        <v>0</v>
      </c>
      <c r="N1590" s="344">
        <v>0</v>
      </c>
      <c r="O1590" s="344">
        <v>52.44943</v>
      </c>
      <c r="P1590" s="344">
        <v>3786.6821800000002</v>
      </c>
      <c r="Q1590" s="344">
        <v>0</v>
      </c>
      <c r="R1590" s="345">
        <v>3786.6821800000002</v>
      </c>
    </row>
    <row r="1591" spans="1:18">
      <c r="A1591" s="341"/>
      <c r="B1591" s="341"/>
      <c r="C1591" s="341"/>
      <c r="D1591" s="336" t="s">
        <v>86</v>
      </c>
      <c r="E1591" s="337">
        <v>27</v>
      </c>
      <c r="F1591" s="338">
        <v>9.7799999999999988E-3</v>
      </c>
      <c r="G1591" s="339">
        <v>0</v>
      </c>
      <c r="H1591" s="339">
        <v>9.7799999999999988E-3</v>
      </c>
      <c r="I1591" s="339">
        <v>1969.7920300000001</v>
      </c>
      <c r="J1591" s="339">
        <v>259.04964000000001</v>
      </c>
      <c r="K1591" s="339">
        <v>2228.8416699999998</v>
      </c>
      <c r="L1591" s="339">
        <v>5793.0999400000001</v>
      </c>
      <c r="M1591" s="339">
        <v>257.51863000000003</v>
      </c>
      <c r="N1591" s="339">
        <v>6050.6185700000005</v>
      </c>
      <c r="O1591" s="339">
        <v>8279.4700199999988</v>
      </c>
      <c r="P1591" s="339">
        <v>20833.23446</v>
      </c>
      <c r="Q1591" s="339">
        <v>0</v>
      </c>
      <c r="R1591" s="340">
        <v>20833.23446</v>
      </c>
    </row>
    <row r="1592" spans="1:18">
      <c r="A1592" s="341"/>
      <c r="B1592" s="341"/>
      <c r="C1592" s="341"/>
      <c r="D1592" s="341"/>
      <c r="E1592" s="342">
        <v>161</v>
      </c>
      <c r="F1592" s="343">
        <v>5.253E-2</v>
      </c>
      <c r="G1592" s="344">
        <v>0</v>
      </c>
      <c r="H1592" s="344">
        <v>5.253E-2</v>
      </c>
      <c r="I1592" s="344">
        <v>2635.9920899999997</v>
      </c>
      <c r="J1592" s="344">
        <v>48.581050000000005</v>
      </c>
      <c r="K1592" s="344">
        <v>2684.57314</v>
      </c>
      <c r="L1592" s="344">
        <v>5471.643</v>
      </c>
      <c r="M1592" s="344">
        <v>99.939350000000005</v>
      </c>
      <c r="N1592" s="344">
        <v>5571.5823499999997</v>
      </c>
      <c r="O1592" s="344">
        <v>8256.20802</v>
      </c>
      <c r="P1592" s="344">
        <v>25503.43059</v>
      </c>
      <c r="Q1592" s="344">
        <v>0</v>
      </c>
      <c r="R1592" s="345">
        <v>25503.43059</v>
      </c>
    </row>
    <row r="1593" spans="1:18">
      <c r="A1593" s="341"/>
      <c r="B1593" s="341"/>
      <c r="C1593" s="341"/>
      <c r="D1593" s="341"/>
      <c r="E1593" s="342">
        <v>322</v>
      </c>
      <c r="F1593" s="343">
        <v>1.0400000000000001E-3</v>
      </c>
      <c r="G1593" s="344">
        <v>0</v>
      </c>
      <c r="H1593" s="344">
        <v>1.0400000000000001E-3</v>
      </c>
      <c r="I1593" s="344">
        <v>55.878620000000005</v>
      </c>
      <c r="J1593" s="344">
        <v>6.9129999999999997E-2</v>
      </c>
      <c r="K1593" s="344">
        <v>55.947749999999999</v>
      </c>
      <c r="L1593" s="344">
        <v>0</v>
      </c>
      <c r="M1593" s="344">
        <v>0</v>
      </c>
      <c r="N1593" s="344">
        <v>0</v>
      </c>
      <c r="O1593" s="344">
        <v>55.948790000000002</v>
      </c>
      <c r="P1593" s="344">
        <v>2604.7333100000001</v>
      </c>
      <c r="Q1593" s="344">
        <v>0</v>
      </c>
      <c r="R1593" s="345">
        <v>2604.7333100000001</v>
      </c>
    </row>
    <row r="1594" spans="1:18">
      <c r="A1594" s="341"/>
      <c r="B1594" s="341"/>
      <c r="C1594" s="341"/>
      <c r="D1594" s="341"/>
      <c r="E1594" s="342">
        <v>346</v>
      </c>
      <c r="F1594" s="343">
        <v>2.648E-2</v>
      </c>
      <c r="G1594" s="344">
        <v>0</v>
      </c>
      <c r="H1594" s="344">
        <v>2.648E-2</v>
      </c>
      <c r="I1594" s="344">
        <v>13.8621</v>
      </c>
      <c r="J1594" s="344">
        <v>0</v>
      </c>
      <c r="K1594" s="344">
        <v>13.8621</v>
      </c>
      <c r="L1594" s="344">
        <v>0</v>
      </c>
      <c r="M1594" s="344">
        <v>0</v>
      </c>
      <c r="N1594" s="344">
        <v>0</v>
      </c>
      <c r="O1594" s="344">
        <v>13.888579999999999</v>
      </c>
      <c r="P1594" s="344">
        <v>1631.16149</v>
      </c>
      <c r="Q1594" s="344">
        <v>0</v>
      </c>
      <c r="R1594" s="345">
        <v>1631.16149</v>
      </c>
    </row>
    <row r="1595" spans="1:18">
      <c r="A1595" s="341"/>
      <c r="B1595" s="341"/>
      <c r="C1595" s="341"/>
      <c r="D1595" s="336" t="s">
        <v>278</v>
      </c>
      <c r="E1595" s="337">
        <v>36</v>
      </c>
      <c r="F1595" s="338">
        <v>2.2699999999999999E-3</v>
      </c>
      <c r="G1595" s="339">
        <v>0</v>
      </c>
      <c r="H1595" s="339">
        <v>2.2699999999999999E-3</v>
      </c>
      <c r="I1595" s="339">
        <v>2139.2692299999999</v>
      </c>
      <c r="J1595" s="339">
        <v>465.77974</v>
      </c>
      <c r="K1595" s="339">
        <v>2605.0489700000003</v>
      </c>
      <c r="L1595" s="339">
        <v>6512.4242100000001</v>
      </c>
      <c r="M1595" s="339">
        <v>283.12821000000002</v>
      </c>
      <c r="N1595" s="339">
        <v>6795.55242</v>
      </c>
      <c r="O1595" s="339">
        <v>9400.6036600000007</v>
      </c>
      <c r="P1595" s="339">
        <v>20068.649249999999</v>
      </c>
      <c r="Q1595" s="339">
        <v>0</v>
      </c>
      <c r="R1595" s="340">
        <v>20068.649249999999</v>
      </c>
    </row>
    <row r="1596" spans="1:18">
      <c r="A1596" s="341"/>
      <c r="B1596" s="341"/>
      <c r="C1596" s="341"/>
      <c r="D1596" s="341"/>
      <c r="E1596" s="342">
        <v>384</v>
      </c>
      <c r="F1596" s="343">
        <v>5.0000000000000001E-4</v>
      </c>
      <c r="G1596" s="344">
        <v>0</v>
      </c>
      <c r="H1596" s="344">
        <v>5.0000000000000001E-4</v>
      </c>
      <c r="I1596" s="344">
        <v>9.9971200000000007</v>
      </c>
      <c r="J1596" s="344">
        <v>0</v>
      </c>
      <c r="K1596" s="344">
        <v>9.9971200000000007</v>
      </c>
      <c r="L1596" s="344">
        <v>0</v>
      </c>
      <c r="M1596" s="344">
        <v>0</v>
      </c>
      <c r="N1596" s="344">
        <v>0</v>
      </c>
      <c r="O1596" s="344">
        <v>9.9976200000000013</v>
      </c>
      <c r="P1596" s="344">
        <v>1127.4090100000001</v>
      </c>
      <c r="Q1596" s="344">
        <v>0</v>
      </c>
      <c r="R1596" s="345">
        <v>1127.4090100000001</v>
      </c>
    </row>
    <row r="1597" spans="1:18">
      <c r="A1597" s="341"/>
      <c r="B1597" s="341"/>
      <c r="C1597" s="341"/>
      <c r="D1597" s="341"/>
      <c r="E1597" s="342">
        <v>395</v>
      </c>
      <c r="F1597" s="343">
        <v>0</v>
      </c>
      <c r="G1597" s="344">
        <v>0</v>
      </c>
      <c r="H1597" s="344">
        <v>0</v>
      </c>
      <c r="I1597" s="344">
        <v>1.34927</v>
      </c>
      <c r="J1597" s="344">
        <v>0</v>
      </c>
      <c r="K1597" s="344">
        <v>1.34927</v>
      </c>
      <c r="L1597" s="344">
        <v>0</v>
      </c>
      <c r="M1597" s="344">
        <v>0</v>
      </c>
      <c r="N1597" s="344">
        <v>0</v>
      </c>
      <c r="O1597" s="344">
        <v>1.34927</v>
      </c>
      <c r="P1597" s="344">
        <v>919.39397999999994</v>
      </c>
      <c r="Q1597" s="344">
        <v>0</v>
      </c>
      <c r="R1597" s="345">
        <v>919.39397999999994</v>
      </c>
    </row>
    <row r="1598" spans="1:18">
      <c r="A1598" s="341"/>
      <c r="B1598" s="341"/>
      <c r="C1598" s="341"/>
      <c r="D1598" s="341"/>
      <c r="E1598" s="342">
        <v>386</v>
      </c>
      <c r="F1598" s="343">
        <v>0</v>
      </c>
      <c r="G1598" s="344">
        <v>0</v>
      </c>
      <c r="H1598" s="344">
        <v>0</v>
      </c>
      <c r="I1598" s="344">
        <v>7.0497299999999994</v>
      </c>
      <c r="J1598" s="344">
        <v>0</v>
      </c>
      <c r="K1598" s="344">
        <v>7.0497299999999994</v>
      </c>
      <c r="L1598" s="344">
        <v>0</v>
      </c>
      <c r="M1598" s="344">
        <v>0</v>
      </c>
      <c r="N1598" s="344">
        <v>0</v>
      </c>
      <c r="O1598" s="344">
        <v>7.0497299999999994</v>
      </c>
      <c r="P1598" s="344">
        <v>741.46528999999998</v>
      </c>
      <c r="Q1598" s="344">
        <v>0</v>
      </c>
      <c r="R1598" s="345">
        <v>741.46528999999998</v>
      </c>
    </row>
    <row r="1599" spans="1:18">
      <c r="A1599" s="341"/>
      <c r="B1599" s="341"/>
      <c r="C1599" s="341"/>
      <c r="D1599" s="336" t="s">
        <v>70</v>
      </c>
      <c r="E1599" s="337">
        <v>299</v>
      </c>
      <c r="F1599" s="338">
        <v>0</v>
      </c>
      <c r="G1599" s="339">
        <v>0</v>
      </c>
      <c r="H1599" s="339">
        <v>0</v>
      </c>
      <c r="I1599" s="339">
        <v>196.75599</v>
      </c>
      <c r="J1599" s="339">
        <v>2.9717199999999999</v>
      </c>
      <c r="K1599" s="339">
        <v>199.72771</v>
      </c>
      <c r="L1599" s="339">
        <v>0</v>
      </c>
      <c r="M1599" s="339">
        <v>0</v>
      </c>
      <c r="N1599" s="339">
        <v>0</v>
      </c>
      <c r="O1599" s="339">
        <v>199.72771</v>
      </c>
      <c r="P1599" s="339">
        <v>1579.6304700000001</v>
      </c>
      <c r="Q1599" s="339">
        <v>0</v>
      </c>
      <c r="R1599" s="340">
        <v>1579.6304700000001</v>
      </c>
    </row>
    <row r="1600" spans="1:18">
      <c r="A1600" s="341"/>
      <c r="B1600" s="341"/>
      <c r="C1600" s="341"/>
      <c r="D1600" s="341"/>
      <c r="E1600" s="342">
        <v>375</v>
      </c>
      <c r="F1600" s="343">
        <v>2.0309999999999998E-2</v>
      </c>
      <c r="G1600" s="344">
        <v>0</v>
      </c>
      <c r="H1600" s="344">
        <v>2.0309999999999998E-2</v>
      </c>
      <c r="I1600" s="344">
        <v>5012.5072699999992</v>
      </c>
      <c r="J1600" s="344">
        <v>705.42854</v>
      </c>
      <c r="K1600" s="344">
        <v>5717.9358099999999</v>
      </c>
      <c r="L1600" s="344">
        <v>45473.069499999998</v>
      </c>
      <c r="M1600" s="344">
        <v>2956.2946699999998</v>
      </c>
      <c r="N1600" s="344">
        <v>48429.364170000001</v>
      </c>
      <c r="O1600" s="344">
        <v>54147.320289999996</v>
      </c>
      <c r="P1600" s="344">
        <v>32308.648359999999</v>
      </c>
      <c r="Q1600" s="344">
        <v>0</v>
      </c>
      <c r="R1600" s="345">
        <v>32308.648359999999</v>
      </c>
    </row>
    <row r="1601" spans="1:18">
      <c r="A1601" s="341"/>
      <c r="B1601" s="341"/>
      <c r="C1601" s="341"/>
      <c r="D1601" s="336" t="s">
        <v>85</v>
      </c>
      <c r="E1601" s="337">
        <v>14</v>
      </c>
      <c r="F1601" s="338">
        <v>5.5450000000000006E-2</v>
      </c>
      <c r="G1601" s="339">
        <v>0</v>
      </c>
      <c r="H1601" s="339">
        <v>5.5450000000000006E-2</v>
      </c>
      <c r="I1601" s="339">
        <v>3333.9734800000001</v>
      </c>
      <c r="J1601" s="339">
        <v>619.28494999999998</v>
      </c>
      <c r="K1601" s="339">
        <v>3953.2584300000003</v>
      </c>
      <c r="L1601" s="339">
        <v>13619.985419999999</v>
      </c>
      <c r="M1601" s="339">
        <v>1225.80476</v>
      </c>
      <c r="N1601" s="339">
        <v>14845.79018</v>
      </c>
      <c r="O1601" s="339">
        <v>18799.104059999998</v>
      </c>
      <c r="P1601" s="339">
        <v>31623.884249999999</v>
      </c>
      <c r="Q1601" s="339">
        <v>0</v>
      </c>
      <c r="R1601" s="340">
        <v>31623.884249999999</v>
      </c>
    </row>
    <row r="1602" spans="1:18">
      <c r="A1602" s="341"/>
      <c r="B1602" s="341"/>
      <c r="C1602" s="341"/>
      <c r="D1602" s="336" t="s">
        <v>71</v>
      </c>
      <c r="E1602" s="337">
        <v>347</v>
      </c>
      <c r="F1602" s="338">
        <v>5.2300000000000003E-3</v>
      </c>
      <c r="G1602" s="339">
        <v>0</v>
      </c>
      <c r="H1602" s="339">
        <v>5.2300000000000003E-3</v>
      </c>
      <c r="I1602" s="339">
        <v>66.811019999999999</v>
      </c>
      <c r="J1602" s="339">
        <v>5.5509999999999997E-2</v>
      </c>
      <c r="K1602" s="339">
        <v>66.866529999999997</v>
      </c>
      <c r="L1602" s="339">
        <v>0</v>
      </c>
      <c r="M1602" s="339">
        <v>0</v>
      </c>
      <c r="N1602" s="339">
        <v>0</v>
      </c>
      <c r="O1602" s="339">
        <v>66.871759999999995</v>
      </c>
      <c r="P1602" s="339">
        <v>2138.9393799999998</v>
      </c>
      <c r="Q1602" s="339">
        <v>0</v>
      </c>
      <c r="R1602" s="340">
        <v>2138.9393799999998</v>
      </c>
    </row>
    <row r="1603" spans="1:18">
      <c r="A1603" s="341"/>
      <c r="B1603" s="341"/>
      <c r="C1603" s="341"/>
      <c r="D1603" s="341"/>
      <c r="E1603" s="342">
        <v>396</v>
      </c>
      <c r="F1603" s="343">
        <v>0</v>
      </c>
      <c r="G1603" s="344">
        <v>0</v>
      </c>
      <c r="H1603" s="344">
        <v>0</v>
      </c>
      <c r="I1603" s="344">
        <v>0.69952000000000003</v>
      </c>
      <c r="J1603" s="344">
        <v>0</v>
      </c>
      <c r="K1603" s="344">
        <v>0.69952000000000003</v>
      </c>
      <c r="L1603" s="344">
        <v>0</v>
      </c>
      <c r="M1603" s="344">
        <v>0</v>
      </c>
      <c r="N1603" s="344">
        <v>0</v>
      </c>
      <c r="O1603" s="344">
        <v>0.69952000000000003</v>
      </c>
      <c r="P1603" s="344">
        <v>2103.0710099999997</v>
      </c>
      <c r="Q1603" s="344">
        <v>0</v>
      </c>
      <c r="R1603" s="345">
        <v>2103.0710099999997</v>
      </c>
    </row>
    <row r="1604" spans="1:18">
      <c r="A1604" s="341"/>
      <c r="B1604" s="341"/>
      <c r="C1604" s="341"/>
      <c r="D1604" s="336" t="s">
        <v>88</v>
      </c>
      <c r="E1604" s="337">
        <v>57</v>
      </c>
      <c r="F1604" s="338">
        <v>9.6519999999999995E-2</v>
      </c>
      <c r="G1604" s="339">
        <v>0</v>
      </c>
      <c r="H1604" s="339">
        <v>9.6519999999999995E-2</v>
      </c>
      <c r="I1604" s="339">
        <v>1971.9822900000001</v>
      </c>
      <c r="J1604" s="339">
        <v>92.381129999999999</v>
      </c>
      <c r="K1604" s="339">
        <v>2064.3634200000001</v>
      </c>
      <c r="L1604" s="339">
        <v>6996.7596700000004</v>
      </c>
      <c r="M1604" s="339">
        <v>129.88072</v>
      </c>
      <c r="N1604" s="339">
        <v>7126.6403899999996</v>
      </c>
      <c r="O1604" s="339">
        <v>9191.1003299999993</v>
      </c>
      <c r="P1604" s="339">
        <v>27377.459129999999</v>
      </c>
      <c r="Q1604" s="339">
        <v>0</v>
      </c>
      <c r="R1604" s="340">
        <v>27377.459129999999</v>
      </c>
    </row>
    <row r="1605" spans="1:18">
      <c r="A1605" s="341"/>
      <c r="B1605" s="341"/>
      <c r="C1605" s="341"/>
      <c r="D1605" s="341"/>
      <c r="E1605" s="342">
        <v>383</v>
      </c>
      <c r="F1605" s="343">
        <v>6.9999999999999999E-4</v>
      </c>
      <c r="G1605" s="344">
        <v>0</v>
      </c>
      <c r="H1605" s="344">
        <v>6.9999999999999999E-4</v>
      </c>
      <c r="I1605" s="344">
        <v>25.901139999999998</v>
      </c>
      <c r="J1605" s="344">
        <v>0</v>
      </c>
      <c r="K1605" s="344">
        <v>25.901139999999998</v>
      </c>
      <c r="L1605" s="344">
        <v>0</v>
      </c>
      <c r="M1605" s="344">
        <v>0</v>
      </c>
      <c r="N1605" s="344">
        <v>0</v>
      </c>
      <c r="O1605" s="344">
        <v>25.90184</v>
      </c>
      <c r="P1605" s="344">
        <v>1692.44975</v>
      </c>
      <c r="Q1605" s="344">
        <v>0</v>
      </c>
      <c r="R1605" s="345">
        <v>1692.44975</v>
      </c>
    </row>
    <row r="1606" spans="1:18">
      <c r="A1606" s="341"/>
      <c r="B1606" s="341"/>
      <c r="C1606" s="341"/>
      <c r="D1606" s="336" t="s">
        <v>279</v>
      </c>
      <c r="E1606" s="337">
        <v>287</v>
      </c>
      <c r="F1606" s="338">
        <v>1.095E-2</v>
      </c>
      <c r="G1606" s="339">
        <v>0</v>
      </c>
      <c r="H1606" s="339">
        <v>1.095E-2</v>
      </c>
      <c r="I1606" s="339">
        <v>90.692909999999998</v>
      </c>
      <c r="J1606" s="339">
        <v>0</v>
      </c>
      <c r="K1606" s="339">
        <v>90.692909999999998</v>
      </c>
      <c r="L1606" s="339">
        <v>0</v>
      </c>
      <c r="M1606" s="339">
        <v>0</v>
      </c>
      <c r="N1606" s="339">
        <v>0</v>
      </c>
      <c r="O1606" s="339">
        <v>90.703860000000006</v>
      </c>
      <c r="P1606" s="339">
        <v>2324.6365900000001</v>
      </c>
      <c r="Q1606" s="339">
        <v>0</v>
      </c>
      <c r="R1606" s="340">
        <v>2324.6365900000001</v>
      </c>
    </row>
    <row r="1607" spans="1:18">
      <c r="A1607" s="341"/>
      <c r="B1607" s="341"/>
      <c r="C1607" s="341"/>
      <c r="D1607" s="336" t="s">
        <v>79</v>
      </c>
      <c r="E1607" s="337">
        <v>19</v>
      </c>
      <c r="F1607" s="338">
        <v>0.44255</v>
      </c>
      <c r="G1607" s="339">
        <v>0</v>
      </c>
      <c r="H1607" s="339">
        <v>0.44255</v>
      </c>
      <c r="I1607" s="339">
        <v>4756.6136999999999</v>
      </c>
      <c r="J1607" s="339">
        <v>331.97210999999999</v>
      </c>
      <c r="K1607" s="339">
        <v>5088.5858099999996</v>
      </c>
      <c r="L1607" s="339">
        <v>25982.916280000001</v>
      </c>
      <c r="M1607" s="339">
        <v>651.11009999999999</v>
      </c>
      <c r="N1607" s="339">
        <v>26634.026379999999</v>
      </c>
      <c r="O1607" s="339">
        <v>31723.05474</v>
      </c>
      <c r="P1607" s="339">
        <v>44031.264369999997</v>
      </c>
      <c r="Q1607" s="339">
        <v>0</v>
      </c>
      <c r="R1607" s="340">
        <v>44031.264369999997</v>
      </c>
    </row>
    <row r="1608" spans="1:18">
      <c r="A1608" s="341"/>
      <c r="B1608" s="341"/>
      <c r="C1608" s="341"/>
      <c r="D1608" s="341"/>
      <c r="E1608" s="342">
        <v>210</v>
      </c>
      <c r="F1608" s="343">
        <v>1.9299999999999999E-3</v>
      </c>
      <c r="G1608" s="344">
        <v>0.11946</v>
      </c>
      <c r="H1608" s="344">
        <v>0.12139</v>
      </c>
      <c r="I1608" s="344">
        <v>4790.2679699999999</v>
      </c>
      <c r="J1608" s="344">
        <v>344.72746000000001</v>
      </c>
      <c r="K1608" s="344">
        <v>5134.9954299999999</v>
      </c>
      <c r="L1608" s="344">
        <v>17885.560440000001</v>
      </c>
      <c r="M1608" s="344">
        <v>1896.9334899999999</v>
      </c>
      <c r="N1608" s="344">
        <v>19782.493930000001</v>
      </c>
      <c r="O1608" s="344">
        <v>24917.61075</v>
      </c>
      <c r="P1608" s="344">
        <v>36643.692779999998</v>
      </c>
      <c r="Q1608" s="344">
        <v>0</v>
      </c>
      <c r="R1608" s="345">
        <v>36643.692779999998</v>
      </c>
    </row>
    <row r="1609" spans="1:18">
      <c r="A1609" s="341"/>
      <c r="B1609" s="341"/>
      <c r="C1609" s="341"/>
      <c r="D1609" s="341"/>
      <c r="E1609" s="342">
        <v>339</v>
      </c>
      <c r="F1609" s="343">
        <v>1.8E-3</v>
      </c>
      <c r="G1609" s="344">
        <v>0</v>
      </c>
      <c r="H1609" s="344">
        <v>1.8E-3</v>
      </c>
      <c r="I1609" s="344">
        <v>164.17210999999998</v>
      </c>
      <c r="J1609" s="344">
        <v>3.4000000000000002E-4</v>
      </c>
      <c r="K1609" s="344">
        <v>164.17245</v>
      </c>
      <c r="L1609" s="344">
        <v>0</v>
      </c>
      <c r="M1609" s="344">
        <v>0</v>
      </c>
      <c r="N1609" s="344">
        <v>0</v>
      </c>
      <c r="O1609" s="344">
        <v>164.17425</v>
      </c>
      <c r="P1609" s="344">
        <v>2028.33422</v>
      </c>
      <c r="Q1609" s="344">
        <v>0</v>
      </c>
      <c r="R1609" s="345">
        <v>2028.33422</v>
      </c>
    </row>
    <row r="1610" spans="1:18">
      <c r="A1610" s="341"/>
      <c r="B1610" s="341"/>
      <c r="C1610" s="341"/>
      <c r="D1610" s="336" t="s">
        <v>56</v>
      </c>
      <c r="E1610" s="337">
        <v>100</v>
      </c>
      <c r="F1610" s="338">
        <v>5.1200000000000004E-3</v>
      </c>
      <c r="G1610" s="339">
        <v>0</v>
      </c>
      <c r="H1610" s="339">
        <v>5.1200000000000004E-3</v>
      </c>
      <c r="I1610" s="339">
        <v>4232.2359200000001</v>
      </c>
      <c r="J1610" s="339">
        <v>838.27877999999998</v>
      </c>
      <c r="K1610" s="339">
        <v>5070.5147000000006</v>
      </c>
      <c r="L1610" s="339">
        <v>24891.301739999999</v>
      </c>
      <c r="M1610" s="339">
        <v>841.66945999999996</v>
      </c>
      <c r="N1610" s="339">
        <v>25732.9712</v>
      </c>
      <c r="O1610" s="339">
        <v>30803.491020000001</v>
      </c>
      <c r="P1610" s="339">
        <v>23331.66545</v>
      </c>
      <c r="Q1610" s="339">
        <v>0</v>
      </c>
      <c r="R1610" s="340">
        <v>23331.66545</v>
      </c>
    </row>
    <row r="1611" spans="1:18">
      <c r="A1611" s="341"/>
      <c r="B1611" s="341"/>
      <c r="C1611" s="341"/>
      <c r="D1611" s="336" t="s">
        <v>281</v>
      </c>
      <c r="E1611" s="337">
        <v>83</v>
      </c>
      <c r="F1611" s="338">
        <v>6.7000000000000002E-4</v>
      </c>
      <c r="G1611" s="339">
        <v>0</v>
      </c>
      <c r="H1611" s="339">
        <v>6.7000000000000002E-4</v>
      </c>
      <c r="I1611" s="339">
        <v>2032.5133700000001</v>
      </c>
      <c r="J1611" s="339">
        <v>103.69691</v>
      </c>
      <c r="K1611" s="339">
        <v>2136.2102799999998</v>
      </c>
      <c r="L1611" s="339">
        <v>9458.5952100000013</v>
      </c>
      <c r="M1611" s="339">
        <v>520.02051000000006</v>
      </c>
      <c r="N1611" s="339">
        <v>9978.6157199999998</v>
      </c>
      <c r="O1611" s="339">
        <v>12114.82667</v>
      </c>
      <c r="P1611" s="339">
        <v>20913.118979999999</v>
      </c>
      <c r="Q1611" s="339">
        <v>0</v>
      </c>
      <c r="R1611" s="340">
        <v>20913.118979999999</v>
      </c>
    </row>
    <row r="1612" spans="1:18">
      <c r="A1612" s="341"/>
      <c r="B1612" s="341"/>
      <c r="C1612" s="341"/>
      <c r="D1612" s="341"/>
      <c r="E1612" s="342">
        <v>393</v>
      </c>
      <c r="F1612" s="343">
        <v>0</v>
      </c>
      <c r="G1612" s="344">
        <v>0</v>
      </c>
      <c r="H1612" s="344">
        <v>0</v>
      </c>
      <c r="I1612" s="344">
        <v>40.004010000000001</v>
      </c>
      <c r="J1612" s="344">
        <v>0</v>
      </c>
      <c r="K1612" s="344">
        <v>40.004010000000001</v>
      </c>
      <c r="L1612" s="344">
        <v>0</v>
      </c>
      <c r="M1612" s="344">
        <v>0</v>
      </c>
      <c r="N1612" s="344">
        <v>0</v>
      </c>
      <c r="O1612" s="344">
        <v>40.004010000000001</v>
      </c>
      <c r="P1612" s="344">
        <v>2373.3268900000003</v>
      </c>
      <c r="Q1612" s="344">
        <v>0</v>
      </c>
      <c r="R1612" s="345">
        <v>2373.3268900000003</v>
      </c>
    </row>
    <row r="1613" spans="1:18">
      <c r="A1613" s="341"/>
      <c r="B1613" s="341"/>
      <c r="C1613" s="341"/>
      <c r="D1613" s="336" t="s">
        <v>72</v>
      </c>
      <c r="E1613" s="337">
        <v>253</v>
      </c>
      <c r="F1613" s="338">
        <v>2.3000000000000001E-4</v>
      </c>
      <c r="G1613" s="339">
        <v>0</v>
      </c>
      <c r="H1613" s="339">
        <v>2.3000000000000001E-4</v>
      </c>
      <c r="I1613" s="339">
        <v>73.205079999999995</v>
      </c>
      <c r="J1613" s="339">
        <v>0</v>
      </c>
      <c r="K1613" s="339">
        <v>73.205079999999995</v>
      </c>
      <c r="L1613" s="339">
        <v>0</v>
      </c>
      <c r="M1613" s="339">
        <v>0</v>
      </c>
      <c r="N1613" s="339">
        <v>0</v>
      </c>
      <c r="O1613" s="339">
        <v>73.205309999999997</v>
      </c>
      <c r="P1613" s="339">
        <v>3111.2735299999999</v>
      </c>
      <c r="Q1613" s="339">
        <v>0</v>
      </c>
      <c r="R1613" s="340">
        <v>3111.2735299999999</v>
      </c>
    </row>
    <row r="1614" spans="1:18">
      <c r="A1614" s="341"/>
      <c r="B1614" s="336" t="s">
        <v>17</v>
      </c>
      <c r="C1614" s="336" t="s">
        <v>283</v>
      </c>
      <c r="D1614" s="336" t="s">
        <v>284</v>
      </c>
      <c r="E1614" s="337">
        <v>301</v>
      </c>
      <c r="F1614" s="338">
        <v>0.22340000000000002</v>
      </c>
      <c r="G1614" s="339">
        <v>0</v>
      </c>
      <c r="H1614" s="339">
        <v>0.22340000000000002</v>
      </c>
      <c r="I1614" s="339">
        <v>122.85586000000001</v>
      </c>
      <c r="J1614" s="339">
        <v>0</v>
      </c>
      <c r="K1614" s="339">
        <v>122.85586000000001</v>
      </c>
      <c r="L1614" s="339">
        <v>0</v>
      </c>
      <c r="M1614" s="339">
        <v>0</v>
      </c>
      <c r="N1614" s="339">
        <v>0</v>
      </c>
      <c r="O1614" s="339">
        <v>123.07925999999999</v>
      </c>
      <c r="P1614" s="339">
        <v>9848.1557200000007</v>
      </c>
      <c r="Q1614" s="339">
        <v>0</v>
      </c>
      <c r="R1614" s="340">
        <v>9848.1557200000007</v>
      </c>
    </row>
    <row r="1615" spans="1:18">
      <c r="A1615" s="341"/>
      <c r="B1615" s="341"/>
      <c r="C1615" s="336" t="s">
        <v>285</v>
      </c>
      <c r="D1615" s="336" t="s">
        <v>286</v>
      </c>
      <c r="E1615" s="337">
        <v>15</v>
      </c>
      <c r="F1615" s="338">
        <v>8.7999999999999995E-2</v>
      </c>
      <c r="G1615" s="339">
        <v>0</v>
      </c>
      <c r="H1615" s="339">
        <v>8.7999999999999995E-2</v>
      </c>
      <c r="I1615" s="339">
        <v>2317.3555899999997</v>
      </c>
      <c r="J1615" s="339">
        <v>24.891580000000001</v>
      </c>
      <c r="K1615" s="339">
        <v>2342.2471700000001</v>
      </c>
      <c r="L1615" s="339">
        <v>2864.6748600000001</v>
      </c>
      <c r="M1615" s="339">
        <v>33.134610000000002</v>
      </c>
      <c r="N1615" s="339">
        <v>2897.8094700000001</v>
      </c>
      <c r="O1615" s="339">
        <v>5240.1446399999995</v>
      </c>
      <c r="P1615" s="339">
        <v>51945.836990000003</v>
      </c>
      <c r="Q1615" s="339">
        <v>0</v>
      </c>
      <c r="R1615" s="340">
        <v>51945.836990000003</v>
      </c>
    </row>
    <row r="1616" spans="1:18">
      <c r="A1616" s="341"/>
      <c r="B1616" s="341"/>
      <c r="C1616" s="341"/>
      <c r="D1616" s="341"/>
      <c r="E1616" s="342">
        <v>274</v>
      </c>
      <c r="F1616" s="343">
        <v>1.6390000000000002E-2</v>
      </c>
      <c r="G1616" s="344">
        <v>0</v>
      </c>
      <c r="H1616" s="344">
        <v>1.6390000000000002E-2</v>
      </c>
      <c r="I1616" s="344">
        <v>97.192369999999997</v>
      </c>
      <c r="J1616" s="344">
        <v>0</v>
      </c>
      <c r="K1616" s="344">
        <v>97.192369999999997</v>
      </c>
      <c r="L1616" s="344">
        <v>0</v>
      </c>
      <c r="M1616" s="344">
        <v>0</v>
      </c>
      <c r="N1616" s="344">
        <v>0</v>
      </c>
      <c r="O1616" s="344">
        <v>97.208759999999998</v>
      </c>
      <c r="P1616" s="344">
        <v>6679.6930499999999</v>
      </c>
      <c r="Q1616" s="344">
        <v>0</v>
      </c>
      <c r="R1616" s="345">
        <v>6679.6930499999999</v>
      </c>
    </row>
    <row r="1617" spans="1:18">
      <c r="A1617" s="341"/>
      <c r="B1617" s="336" t="s">
        <v>18</v>
      </c>
      <c r="C1617" s="336" t="s">
        <v>288</v>
      </c>
      <c r="D1617" s="336" t="s">
        <v>288</v>
      </c>
      <c r="E1617" s="337">
        <v>216</v>
      </c>
      <c r="F1617" s="338">
        <v>1.2699999999999999E-2</v>
      </c>
      <c r="G1617" s="339">
        <v>0</v>
      </c>
      <c r="H1617" s="339">
        <v>1.2699999999999999E-2</v>
      </c>
      <c r="I1617" s="339">
        <v>2408.0679100000002</v>
      </c>
      <c r="J1617" s="339">
        <v>40.142940000000003</v>
      </c>
      <c r="K1617" s="339">
        <v>2448.2108499999999</v>
      </c>
      <c r="L1617" s="339">
        <v>1745.2688600000001</v>
      </c>
      <c r="M1617" s="339">
        <v>127.31542999999999</v>
      </c>
      <c r="N1617" s="339">
        <v>1872.58429</v>
      </c>
      <c r="O1617" s="339">
        <v>4320.8078399999995</v>
      </c>
      <c r="P1617" s="339">
        <v>18373.926609999999</v>
      </c>
      <c r="Q1617" s="339">
        <v>0</v>
      </c>
      <c r="R1617" s="340">
        <v>18373.926609999999</v>
      </c>
    </row>
    <row r="1618" spans="1:18">
      <c r="A1618" s="341"/>
      <c r="B1618" s="336" t="s">
        <v>19</v>
      </c>
      <c r="C1618" s="336" t="s">
        <v>289</v>
      </c>
      <c r="D1618" s="336" t="s">
        <v>289</v>
      </c>
      <c r="E1618" s="337">
        <v>401</v>
      </c>
      <c r="F1618" s="338">
        <v>1.8600000000000001E-3</v>
      </c>
      <c r="G1618" s="339">
        <v>0</v>
      </c>
      <c r="H1618" s="339">
        <v>1.8600000000000001E-3</v>
      </c>
      <c r="I1618" s="339">
        <v>490.48795000000001</v>
      </c>
      <c r="J1618" s="339">
        <v>112.22986</v>
      </c>
      <c r="K1618" s="339">
        <v>602.7178100000001</v>
      </c>
      <c r="L1618" s="339">
        <v>2248.3664900000003</v>
      </c>
      <c r="M1618" s="339">
        <v>120.74355</v>
      </c>
      <c r="N1618" s="339">
        <v>2369.11004</v>
      </c>
      <c r="O1618" s="339">
        <v>2971.82971</v>
      </c>
      <c r="P1618" s="339">
        <v>7345.4191000000001</v>
      </c>
      <c r="Q1618" s="339">
        <v>0</v>
      </c>
      <c r="R1618" s="340">
        <v>7345.4191000000001</v>
      </c>
    </row>
    <row r="1619" spans="1:18">
      <c r="A1619" s="341"/>
      <c r="B1619" s="341"/>
      <c r="C1619" s="336" t="s">
        <v>291</v>
      </c>
      <c r="D1619" s="336" t="s">
        <v>19</v>
      </c>
      <c r="E1619" s="337">
        <v>244</v>
      </c>
      <c r="F1619" s="338">
        <v>1.31E-3</v>
      </c>
      <c r="G1619" s="339">
        <v>0</v>
      </c>
      <c r="H1619" s="339">
        <v>1.31E-3</v>
      </c>
      <c r="I1619" s="339">
        <v>244.64254</v>
      </c>
      <c r="J1619" s="339">
        <v>0</v>
      </c>
      <c r="K1619" s="339">
        <v>244.64254</v>
      </c>
      <c r="L1619" s="339">
        <v>0</v>
      </c>
      <c r="M1619" s="339">
        <v>0</v>
      </c>
      <c r="N1619" s="339">
        <v>0</v>
      </c>
      <c r="O1619" s="339">
        <v>244.64385000000001</v>
      </c>
      <c r="P1619" s="339">
        <v>8543.3690999999999</v>
      </c>
      <c r="Q1619" s="339">
        <v>0</v>
      </c>
      <c r="R1619" s="340">
        <v>8543.3690999999999</v>
      </c>
    </row>
    <row r="1620" spans="1:18">
      <c r="A1620" s="341"/>
      <c r="B1620" s="336" t="s">
        <v>20</v>
      </c>
      <c r="C1620" s="336" t="s">
        <v>20</v>
      </c>
      <c r="D1620" s="336" t="s">
        <v>329</v>
      </c>
      <c r="E1620" s="337">
        <v>69</v>
      </c>
      <c r="F1620" s="338">
        <v>9.0299999999999998E-3</v>
      </c>
      <c r="G1620" s="339">
        <v>0</v>
      </c>
      <c r="H1620" s="339">
        <v>9.0299999999999998E-3</v>
      </c>
      <c r="I1620" s="339">
        <v>647.21871999999996</v>
      </c>
      <c r="J1620" s="339">
        <v>11.875020000000001</v>
      </c>
      <c r="K1620" s="339">
        <v>659.09374000000003</v>
      </c>
      <c r="L1620" s="339">
        <v>2980.1251600000001</v>
      </c>
      <c r="M1620" s="339">
        <v>20.647629999999999</v>
      </c>
      <c r="N1620" s="339">
        <v>3000.77279</v>
      </c>
      <c r="O1620" s="339">
        <v>3659.87556</v>
      </c>
      <c r="P1620" s="339">
        <v>7431.9306500000002</v>
      </c>
      <c r="Q1620" s="339">
        <v>0</v>
      </c>
      <c r="R1620" s="340">
        <v>7431.9306500000002</v>
      </c>
    </row>
    <row r="1621" spans="1:18">
      <c r="A1621" s="341"/>
      <c r="B1621" s="336" t="s">
        <v>21</v>
      </c>
      <c r="C1621" s="336" t="s">
        <v>295</v>
      </c>
      <c r="D1621" s="336" t="s">
        <v>296</v>
      </c>
      <c r="E1621" s="337">
        <v>324</v>
      </c>
      <c r="F1621" s="338">
        <v>0.12934999999999999</v>
      </c>
      <c r="G1621" s="339">
        <v>0</v>
      </c>
      <c r="H1621" s="339">
        <v>0.12934999999999999</v>
      </c>
      <c r="I1621" s="339">
        <v>37.160220000000002</v>
      </c>
      <c r="J1621" s="339">
        <v>0</v>
      </c>
      <c r="K1621" s="339">
        <v>37.160220000000002</v>
      </c>
      <c r="L1621" s="339">
        <v>0</v>
      </c>
      <c r="M1621" s="339">
        <v>0</v>
      </c>
      <c r="N1621" s="339">
        <v>0</v>
      </c>
      <c r="O1621" s="339">
        <v>37.289569999999998</v>
      </c>
      <c r="P1621" s="339">
        <v>4812.3552699999991</v>
      </c>
      <c r="Q1621" s="339">
        <v>0</v>
      </c>
      <c r="R1621" s="340">
        <v>4812.3552699999991</v>
      </c>
    </row>
    <row r="1622" spans="1:18">
      <c r="A1622" s="341"/>
      <c r="B1622" s="341"/>
      <c r="C1622" s="336" t="s">
        <v>297</v>
      </c>
      <c r="D1622" s="336" t="s">
        <v>297</v>
      </c>
      <c r="E1622" s="337">
        <v>75</v>
      </c>
      <c r="F1622" s="338">
        <v>2.0050000000000002E-2</v>
      </c>
      <c r="G1622" s="339">
        <v>0</v>
      </c>
      <c r="H1622" s="339">
        <v>2.0050000000000002E-2</v>
      </c>
      <c r="I1622" s="339">
        <v>546.68232999999998</v>
      </c>
      <c r="J1622" s="339">
        <v>6.6634500000000001</v>
      </c>
      <c r="K1622" s="339">
        <v>553.34577999999999</v>
      </c>
      <c r="L1622" s="339">
        <v>201.90663000000001</v>
      </c>
      <c r="M1622" s="339">
        <v>0</v>
      </c>
      <c r="N1622" s="339">
        <v>201.90663000000001</v>
      </c>
      <c r="O1622" s="339">
        <v>755.27245999999991</v>
      </c>
      <c r="P1622" s="339">
        <v>15291.444509999999</v>
      </c>
      <c r="Q1622" s="339">
        <v>0</v>
      </c>
      <c r="R1622" s="340">
        <v>15291.444509999999</v>
      </c>
    </row>
    <row r="1623" spans="1:18">
      <c r="A1623" s="341"/>
      <c r="B1623" s="341"/>
      <c r="C1623" s="336" t="s">
        <v>21</v>
      </c>
      <c r="D1623" s="336" t="s">
        <v>21</v>
      </c>
      <c r="E1623" s="337">
        <v>362</v>
      </c>
      <c r="F1623" s="338">
        <v>11.147350000000001</v>
      </c>
      <c r="G1623" s="339">
        <v>0</v>
      </c>
      <c r="H1623" s="339">
        <v>11.147350000000001</v>
      </c>
      <c r="I1623" s="339">
        <v>2124.65895</v>
      </c>
      <c r="J1623" s="339">
        <v>21.687369999999998</v>
      </c>
      <c r="K1623" s="339">
        <v>2146.3463199999997</v>
      </c>
      <c r="L1623" s="339">
        <v>3732.4866000000002</v>
      </c>
      <c r="M1623" s="339">
        <v>123.74869</v>
      </c>
      <c r="N1623" s="339">
        <v>3856.2352900000001</v>
      </c>
      <c r="O1623" s="339">
        <v>6013.7289600000004</v>
      </c>
      <c r="P1623" s="339">
        <v>38193.79232</v>
      </c>
      <c r="Q1623" s="339">
        <v>0</v>
      </c>
      <c r="R1623" s="340">
        <v>38193.79232</v>
      </c>
    </row>
    <row r="1624" spans="1:18">
      <c r="A1624" s="341"/>
      <c r="B1624" s="341"/>
      <c r="C1624" s="341"/>
      <c r="D1624" s="341"/>
      <c r="E1624" s="342">
        <v>399</v>
      </c>
      <c r="F1624" s="343">
        <v>42.70796</v>
      </c>
      <c r="G1624" s="344">
        <v>0</v>
      </c>
      <c r="H1624" s="344">
        <v>42.70796</v>
      </c>
      <c r="I1624" s="344">
        <v>1292.31023</v>
      </c>
      <c r="J1624" s="344">
        <v>48.894629999999999</v>
      </c>
      <c r="K1624" s="344">
        <v>1341.2048600000001</v>
      </c>
      <c r="L1624" s="344">
        <v>3608.1424300000003</v>
      </c>
      <c r="M1624" s="344">
        <v>512.1</v>
      </c>
      <c r="N1624" s="344">
        <v>4120.2424300000002</v>
      </c>
      <c r="O1624" s="344">
        <v>5504.1552499999998</v>
      </c>
      <c r="P1624" s="344">
        <v>31169.197030000003</v>
      </c>
      <c r="Q1624" s="344">
        <v>0</v>
      </c>
      <c r="R1624" s="345">
        <v>31169.197030000003</v>
      </c>
    </row>
    <row r="1625" spans="1:18">
      <c r="A1625" s="341"/>
      <c r="B1625" s="341"/>
      <c r="C1625" s="341"/>
      <c r="D1625" s="341"/>
      <c r="E1625" s="342">
        <v>276</v>
      </c>
      <c r="F1625" s="343">
        <v>0.16172999999999998</v>
      </c>
      <c r="G1625" s="344">
        <v>0</v>
      </c>
      <c r="H1625" s="344">
        <v>0.16172999999999998</v>
      </c>
      <c r="I1625" s="344">
        <v>102.50285000000001</v>
      </c>
      <c r="J1625" s="344">
        <v>2.9999999999999997E-5</v>
      </c>
      <c r="K1625" s="344">
        <v>102.50288</v>
      </c>
      <c r="L1625" s="344">
        <v>0</v>
      </c>
      <c r="M1625" s="344">
        <v>0</v>
      </c>
      <c r="N1625" s="344">
        <v>0</v>
      </c>
      <c r="O1625" s="344">
        <v>102.66461</v>
      </c>
      <c r="P1625" s="344">
        <v>3314.1873999999998</v>
      </c>
      <c r="Q1625" s="344">
        <v>0</v>
      </c>
      <c r="R1625" s="345">
        <v>3314.1873999999998</v>
      </c>
    </row>
    <row r="1626" spans="1:18">
      <c r="A1626" s="341"/>
      <c r="B1626" s="341"/>
      <c r="C1626" s="341"/>
      <c r="D1626" s="336" t="s">
        <v>299</v>
      </c>
      <c r="E1626" s="337">
        <v>229</v>
      </c>
      <c r="F1626" s="338">
        <v>5.1299999999999998E-2</v>
      </c>
      <c r="G1626" s="339">
        <v>0</v>
      </c>
      <c r="H1626" s="339">
        <v>5.1299999999999998E-2</v>
      </c>
      <c r="I1626" s="339">
        <v>201.81979999999999</v>
      </c>
      <c r="J1626" s="339">
        <v>3.4742199999999999</v>
      </c>
      <c r="K1626" s="339">
        <v>205.29401999999999</v>
      </c>
      <c r="L1626" s="339">
        <v>353.67478999999997</v>
      </c>
      <c r="M1626" s="339">
        <v>0</v>
      </c>
      <c r="N1626" s="339">
        <v>353.67478999999997</v>
      </c>
      <c r="O1626" s="339">
        <v>559.02010999999993</v>
      </c>
      <c r="P1626" s="339">
        <v>10690.761420000001</v>
      </c>
      <c r="Q1626" s="339">
        <v>0</v>
      </c>
      <c r="R1626" s="340">
        <v>10690.761420000001</v>
      </c>
    </row>
    <row r="1627" spans="1:18">
      <c r="A1627" s="341"/>
      <c r="B1627" s="341"/>
      <c r="C1627" s="336" t="s">
        <v>301</v>
      </c>
      <c r="D1627" s="336" t="s">
        <v>301</v>
      </c>
      <c r="E1627" s="337">
        <v>28</v>
      </c>
      <c r="F1627" s="338">
        <v>0.21083000000000002</v>
      </c>
      <c r="G1627" s="339">
        <v>0</v>
      </c>
      <c r="H1627" s="339">
        <v>0.21083000000000002</v>
      </c>
      <c r="I1627" s="339">
        <v>1231.5131699999999</v>
      </c>
      <c r="J1627" s="339">
        <v>233.01246</v>
      </c>
      <c r="K1627" s="339">
        <v>1464.5256299999999</v>
      </c>
      <c r="L1627" s="339">
        <v>3166.6974100000002</v>
      </c>
      <c r="M1627" s="339">
        <v>141.60623000000001</v>
      </c>
      <c r="N1627" s="339">
        <v>3308.3036400000001</v>
      </c>
      <c r="O1627" s="339">
        <v>4773.0400999999993</v>
      </c>
      <c r="P1627" s="339">
        <v>39032.01079</v>
      </c>
      <c r="Q1627" s="339">
        <v>0</v>
      </c>
      <c r="R1627" s="340">
        <v>39032.01079</v>
      </c>
    </row>
    <row r="1628" spans="1:18">
      <c r="A1628" s="341"/>
      <c r="B1628" s="341"/>
      <c r="C1628" s="336" t="s">
        <v>302</v>
      </c>
      <c r="D1628" s="336" t="s">
        <v>303</v>
      </c>
      <c r="E1628" s="337">
        <v>11</v>
      </c>
      <c r="F1628" s="338">
        <v>4.1999999999999996E-4</v>
      </c>
      <c r="G1628" s="339">
        <v>0</v>
      </c>
      <c r="H1628" s="339">
        <v>4.1999999999999996E-4</v>
      </c>
      <c r="I1628" s="339">
        <v>775.31994999999995</v>
      </c>
      <c r="J1628" s="339">
        <v>25.462160000000001</v>
      </c>
      <c r="K1628" s="339">
        <v>800.78210999999999</v>
      </c>
      <c r="L1628" s="339">
        <v>3542.0021200000001</v>
      </c>
      <c r="M1628" s="339">
        <v>190.47651000000002</v>
      </c>
      <c r="N1628" s="339">
        <v>3732.4786300000001</v>
      </c>
      <c r="O1628" s="339">
        <v>4533.26116</v>
      </c>
      <c r="P1628" s="339">
        <v>17811.866329999997</v>
      </c>
      <c r="Q1628" s="339">
        <v>0</v>
      </c>
      <c r="R1628" s="340">
        <v>17811.866329999997</v>
      </c>
    </row>
    <row r="1629" spans="1:18">
      <c r="A1629" s="341"/>
      <c r="B1629" s="336" t="s">
        <v>22</v>
      </c>
      <c r="C1629" s="336" t="s">
        <v>22</v>
      </c>
      <c r="D1629" s="336" t="s">
        <v>22</v>
      </c>
      <c r="E1629" s="337">
        <v>402</v>
      </c>
      <c r="F1629" s="338">
        <v>9.92E-3</v>
      </c>
      <c r="G1629" s="339">
        <v>0</v>
      </c>
      <c r="H1629" s="339">
        <v>9.92E-3</v>
      </c>
      <c r="I1629" s="339">
        <v>392.22434000000004</v>
      </c>
      <c r="J1629" s="339">
        <v>21.533159999999999</v>
      </c>
      <c r="K1629" s="339">
        <v>413.75749999999999</v>
      </c>
      <c r="L1629" s="339">
        <v>551.52466000000004</v>
      </c>
      <c r="M1629" s="339">
        <v>209.79996</v>
      </c>
      <c r="N1629" s="339">
        <v>761.32461999999998</v>
      </c>
      <c r="O1629" s="339">
        <v>1175.09204</v>
      </c>
      <c r="P1629" s="339">
        <v>6245.2181100000007</v>
      </c>
      <c r="Q1629" s="339">
        <v>0</v>
      </c>
      <c r="R1629" s="340">
        <v>6245.2181100000007</v>
      </c>
    </row>
    <row r="1630" spans="1:18">
      <c r="A1630" s="341"/>
      <c r="B1630" s="341"/>
      <c r="C1630" s="336" t="s">
        <v>304</v>
      </c>
      <c r="D1630" s="336" t="s">
        <v>305</v>
      </c>
      <c r="E1630" s="337">
        <v>32</v>
      </c>
      <c r="F1630" s="338">
        <v>0.35835</v>
      </c>
      <c r="G1630" s="339">
        <v>0</v>
      </c>
      <c r="H1630" s="339">
        <v>0.35835</v>
      </c>
      <c r="I1630" s="339">
        <v>1306.87222</v>
      </c>
      <c r="J1630" s="339">
        <v>3.0021399999999998</v>
      </c>
      <c r="K1630" s="339">
        <v>1309.87436</v>
      </c>
      <c r="L1630" s="339">
        <v>2880.6852999999996</v>
      </c>
      <c r="M1630" s="339">
        <v>78.625380000000007</v>
      </c>
      <c r="N1630" s="339">
        <v>2959.31068</v>
      </c>
      <c r="O1630" s="339">
        <v>4269.5433899999998</v>
      </c>
      <c r="P1630" s="339">
        <v>27323.69946</v>
      </c>
      <c r="Q1630" s="339">
        <v>0</v>
      </c>
      <c r="R1630" s="340">
        <v>27323.69946</v>
      </c>
    </row>
    <row r="1631" spans="1:18">
      <c r="A1631" s="341"/>
      <c r="B1631" s="336" t="s">
        <v>306</v>
      </c>
      <c r="C1631" s="336" t="s">
        <v>309</v>
      </c>
      <c r="D1631" s="336" t="s">
        <v>309</v>
      </c>
      <c r="E1631" s="337">
        <v>70</v>
      </c>
      <c r="F1631" s="338">
        <v>1.06E-3</v>
      </c>
      <c r="G1631" s="339">
        <v>0</v>
      </c>
      <c r="H1631" s="339">
        <v>1.06E-3</v>
      </c>
      <c r="I1631" s="339">
        <v>1177.0472600000001</v>
      </c>
      <c r="J1631" s="339">
        <v>1.94065</v>
      </c>
      <c r="K1631" s="339">
        <v>1178.9879099999998</v>
      </c>
      <c r="L1631" s="339">
        <v>466.39294999999998</v>
      </c>
      <c r="M1631" s="339">
        <v>20.700689999999998</v>
      </c>
      <c r="N1631" s="339">
        <v>487.09363999999999</v>
      </c>
      <c r="O1631" s="339">
        <v>1666.0826100000002</v>
      </c>
      <c r="P1631" s="339">
        <v>25740.142159999999</v>
      </c>
      <c r="Q1631" s="339">
        <v>0</v>
      </c>
      <c r="R1631" s="340">
        <v>25740.142159999999</v>
      </c>
    </row>
    <row r="1632" spans="1:18">
      <c r="A1632" s="341"/>
      <c r="B1632" s="341"/>
      <c r="C1632" s="336" t="s">
        <v>306</v>
      </c>
      <c r="D1632" s="336" t="s">
        <v>312</v>
      </c>
      <c r="E1632" s="337">
        <v>34</v>
      </c>
      <c r="F1632" s="338">
        <v>0.19518000000000002</v>
      </c>
      <c r="G1632" s="339">
        <v>0</v>
      </c>
      <c r="H1632" s="339">
        <v>0.19518000000000002</v>
      </c>
      <c r="I1632" s="339">
        <v>1329.94075</v>
      </c>
      <c r="J1632" s="339">
        <v>100.46422</v>
      </c>
      <c r="K1632" s="339">
        <v>1430.40497</v>
      </c>
      <c r="L1632" s="339">
        <v>2865.1498500000002</v>
      </c>
      <c r="M1632" s="339">
        <v>153.89015000000001</v>
      </c>
      <c r="N1632" s="339">
        <v>3019.04</v>
      </c>
      <c r="O1632" s="339">
        <v>4449.6401500000002</v>
      </c>
      <c r="P1632" s="339">
        <v>50283.856060000006</v>
      </c>
      <c r="Q1632" s="339">
        <v>0</v>
      </c>
      <c r="R1632" s="340">
        <v>50283.856060000006</v>
      </c>
    </row>
    <row r="1633" spans="1:18">
      <c r="A1633" s="341"/>
      <c r="B1633" s="336" t="s">
        <v>24</v>
      </c>
      <c r="C1633" s="336" t="s">
        <v>24</v>
      </c>
      <c r="D1633" s="336" t="s">
        <v>24</v>
      </c>
      <c r="E1633" s="337">
        <v>12</v>
      </c>
      <c r="F1633" s="338">
        <v>0.51049999999999995</v>
      </c>
      <c r="G1633" s="339">
        <v>0</v>
      </c>
      <c r="H1633" s="339">
        <v>0.51049999999999995</v>
      </c>
      <c r="I1633" s="339">
        <v>1991.3368500000001</v>
      </c>
      <c r="J1633" s="339">
        <v>368.33860999999996</v>
      </c>
      <c r="K1633" s="339">
        <v>2359.6754599999999</v>
      </c>
      <c r="L1633" s="339">
        <v>8353.1891400000004</v>
      </c>
      <c r="M1633" s="339">
        <v>890.73086999999998</v>
      </c>
      <c r="N1633" s="339">
        <v>9243.9200099999998</v>
      </c>
      <c r="O1633" s="339">
        <v>11604.105970000001</v>
      </c>
      <c r="P1633" s="339">
        <v>38065.317439999999</v>
      </c>
      <c r="Q1633" s="339">
        <v>1.2520199999999999</v>
      </c>
      <c r="R1633" s="340">
        <v>38066.569459999999</v>
      </c>
    </row>
    <row r="1634" spans="1:18">
      <c r="A1634" s="341"/>
      <c r="B1634" s="336" t="s">
        <v>25</v>
      </c>
      <c r="C1634" s="336" t="s">
        <v>25</v>
      </c>
      <c r="D1634" s="336" t="s">
        <v>25</v>
      </c>
      <c r="E1634" s="337">
        <v>10</v>
      </c>
      <c r="F1634" s="338">
        <v>4.4999999999999999E-4</v>
      </c>
      <c r="G1634" s="339">
        <v>0</v>
      </c>
      <c r="H1634" s="339">
        <v>4.4999999999999999E-4</v>
      </c>
      <c r="I1634" s="339">
        <v>1505.2405700000002</v>
      </c>
      <c r="J1634" s="339">
        <v>54.84178</v>
      </c>
      <c r="K1634" s="339">
        <v>1560.0823500000001</v>
      </c>
      <c r="L1634" s="339">
        <v>1213.66947</v>
      </c>
      <c r="M1634" s="339">
        <v>30.774139999999999</v>
      </c>
      <c r="N1634" s="339">
        <v>1244.44361</v>
      </c>
      <c r="O1634" s="339">
        <v>2804.5264099999999</v>
      </c>
      <c r="P1634" s="339">
        <v>30276.287989999997</v>
      </c>
      <c r="Q1634" s="339">
        <v>0</v>
      </c>
      <c r="R1634" s="340">
        <v>30276.287989999997</v>
      </c>
    </row>
    <row r="1635" spans="1:18">
      <c r="A1635" s="341"/>
      <c r="B1635" s="341"/>
      <c r="C1635" s="341"/>
      <c r="D1635" s="341"/>
      <c r="E1635" s="342">
        <v>325</v>
      </c>
      <c r="F1635" s="343">
        <v>2.7400000000000002E-3</v>
      </c>
      <c r="G1635" s="344">
        <v>0</v>
      </c>
      <c r="H1635" s="344">
        <v>2.7400000000000002E-3</v>
      </c>
      <c r="I1635" s="344">
        <v>29.692869999999999</v>
      </c>
      <c r="J1635" s="344">
        <v>1.11E-2</v>
      </c>
      <c r="K1635" s="344">
        <v>29.703970000000002</v>
      </c>
      <c r="L1635" s="344">
        <v>0</v>
      </c>
      <c r="M1635" s="344">
        <v>0</v>
      </c>
      <c r="N1635" s="344">
        <v>0</v>
      </c>
      <c r="O1635" s="344">
        <v>29.706709999999998</v>
      </c>
      <c r="P1635" s="344">
        <v>3696.31817</v>
      </c>
      <c r="Q1635" s="344">
        <v>0</v>
      </c>
      <c r="R1635" s="345">
        <v>3696.31817</v>
      </c>
    </row>
    <row r="1636" spans="1:18">
      <c r="A1636" s="341"/>
      <c r="B1636" s="336" t="s">
        <v>26</v>
      </c>
      <c r="C1636" s="336" t="s">
        <v>315</v>
      </c>
      <c r="D1636" s="336" t="s">
        <v>317</v>
      </c>
      <c r="E1636" s="337">
        <v>29</v>
      </c>
      <c r="F1636" s="338">
        <v>0.11463</v>
      </c>
      <c r="G1636" s="339">
        <v>0</v>
      </c>
      <c r="H1636" s="339">
        <v>0.11463</v>
      </c>
      <c r="I1636" s="339">
        <v>2276.7433500000002</v>
      </c>
      <c r="J1636" s="339">
        <v>6.6270200000000008</v>
      </c>
      <c r="K1636" s="339">
        <v>2283.3703700000001</v>
      </c>
      <c r="L1636" s="339">
        <v>2626.9487799999997</v>
      </c>
      <c r="M1636" s="339">
        <v>25.041830000000001</v>
      </c>
      <c r="N1636" s="339">
        <v>2651.9906099999998</v>
      </c>
      <c r="O1636" s="339">
        <v>4935.4756100000004</v>
      </c>
      <c r="P1636" s="339">
        <v>50365.783409999996</v>
      </c>
      <c r="Q1636" s="339">
        <v>0</v>
      </c>
      <c r="R1636" s="340">
        <v>50365.783409999996</v>
      </c>
    </row>
    <row r="1637" spans="1:18">
      <c r="A1637" s="341"/>
      <c r="B1637" s="341"/>
      <c r="C1637" s="341"/>
      <c r="D1637" s="341"/>
      <c r="E1637" s="342">
        <v>290</v>
      </c>
      <c r="F1637" s="343">
        <v>4.7939999999999997E-2</v>
      </c>
      <c r="G1637" s="344">
        <v>0</v>
      </c>
      <c r="H1637" s="344">
        <v>4.7939999999999997E-2</v>
      </c>
      <c r="I1637" s="344">
        <v>164.54117000000002</v>
      </c>
      <c r="J1637" s="344">
        <v>0</v>
      </c>
      <c r="K1637" s="344">
        <v>164.54117000000002</v>
      </c>
      <c r="L1637" s="344">
        <v>0</v>
      </c>
      <c r="M1637" s="344">
        <v>0</v>
      </c>
      <c r="N1637" s="344">
        <v>0</v>
      </c>
      <c r="O1637" s="344">
        <v>164.58910999999998</v>
      </c>
      <c r="P1637" s="344">
        <v>4593.9207300000007</v>
      </c>
      <c r="Q1637" s="344">
        <v>0</v>
      </c>
      <c r="R1637" s="345">
        <v>4593.9207300000007</v>
      </c>
    </row>
    <row r="1638" spans="1:18">
      <c r="A1638" s="346" t="s">
        <v>468</v>
      </c>
      <c r="B1638" s="347"/>
      <c r="C1638" s="347"/>
      <c r="D1638" s="347"/>
      <c r="E1638" s="347"/>
      <c r="F1638" s="348">
        <v>87376877.871639892</v>
      </c>
      <c r="G1638" s="349">
        <v>52675757.360660009</v>
      </c>
      <c r="H1638" s="349">
        <v>140052635.23230016</v>
      </c>
      <c r="I1638" s="349">
        <v>99367120.099700093</v>
      </c>
      <c r="J1638" s="349">
        <v>46032369.314050049</v>
      </c>
      <c r="K1638" s="349">
        <v>145399489.41374993</v>
      </c>
      <c r="L1638" s="349">
        <v>86352801.783550158</v>
      </c>
      <c r="M1638" s="349">
        <v>49537619.022170007</v>
      </c>
      <c r="N1638" s="349">
        <v>135890420.80571979</v>
      </c>
      <c r="O1638" s="349">
        <v>421342545.45177048</v>
      </c>
      <c r="P1638" s="349">
        <v>284137435.18754983</v>
      </c>
      <c r="Q1638" s="349">
        <v>102890446.32069996</v>
      </c>
      <c r="R1638" s="350">
        <v>387027881.50825036</v>
      </c>
    </row>
    <row r="1639" spans="1:18" ht="17.25" customHeight="1">
      <c r="A1639" s="30" t="s">
        <v>49</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0650B88C-55C2-4310-B2D7-AFDC7DFF63FB}"/>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716BC-9A01-47FA-85D7-69CE2B7A092D}">
  <dimension ref="A1:AE33"/>
  <sheetViews>
    <sheetView showGridLines="0" workbookViewId="0"/>
  </sheetViews>
  <sheetFormatPr baseColWidth="10" defaultRowHeight="13.2"/>
  <cols>
    <col min="1" max="1" width="23.109375" style="7" customWidth="1"/>
    <col min="2" max="4" width="4.44140625" style="7" customWidth="1"/>
    <col min="5" max="5" width="5.109375" style="7" bestFit="1" customWidth="1"/>
    <col min="6" max="12" width="4.44140625" style="7" customWidth="1"/>
    <col min="13" max="13" width="5.44140625" style="7" bestFit="1" customWidth="1"/>
    <col min="14" max="15" width="4.44140625" style="7" customWidth="1"/>
    <col min="16" max="16" width="5.44140625" style="7" customWidth="1"/>
    <col min="17" max="26" width="4.44140625" style="7" customWidth="1"/>
    <col min="27" max="27" width="5.44140625" style="7" bestFit="1" customWidth="1"/>
    <col min="28" max="28" width="10.44140625" style="7" bestFit="1" customWidth="1"/>
    <col min="29" max="29" width="9.88671875" style="7" customWidth="1"/>
    <col min="30" max="16384" width="11.5546875" style="7"/>
  </cols>
  <sheetData>
    <row r="1" spans="1:31" s="276" customFormat="1" ht="18" customHeight="1">
      <c r="A1" s="1451"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c r="AC1" s="38"/>
    </row>
    <row r="2" spans="1:31" s="277" customFormat="1" ht="28.2">
      <c r="A2" s="167" t="s">
        <v>175</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row>
    <row r="3" spans="1:31" s="278" customFormat="1" ht="18" customHeight="1">
      <c r="A3" s="169">
        <v>46173</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c r="AC3" s="169"/>
    </row>
    <row r="4" spans="1:31" s="279" customFormat="1" ht="18" customHeight="1">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row>
    <row r="5" spans="1:31" s="64" customFormat="1" ht="12.45" customHeight="1" thickBot="1"/>
    <row r="6" spans="1:31" s="64" customFormat="1" ht="102.45" customHeight="1">
      <c r="A6" s="280"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283" t="s">
        <v>178</v>
      </c>
      <c r="AC6" s="284"/>
    </row>
    <row r="7" spans="1:31" s="64" customFormat="1" ht="4.6500000000000004" customHeight="1">
      <c r="A7" s="285"/>
      <c r="B7" s="286"/>
      <c r="C7" s="286"/>
      <c r="D7" s="286"/>
      <c r="E7" s="286"/>
      <c r="F7" s="286"/>
      <c r="G7" s="286"/>
      <c r="H7" s="286"/>
      <c r="I7" s="286"/>
      <c r="J7" s="286"/>
      <c r="K7" s="286"/>
      <c r="L7" s="286"/>
      <c r="M7" s="286"/>
      <c r="N7" s="286"/>
      <c r="O7" s="286"/>
      <c r="P7" s="286"/>
      <c r="Q7" s="286"/>
      <c r="R7" s="286"/>
      <c r="S7" s="286"/>
      <c r="T7" s="286"/>
      <c r="U7" s="286"/>
      <c r="V7" s="286"/>
      <c r="W7" s="286"/>
      <c r="X7" s="286"/>
      <c r="Y7" s="286"/>
      <c r="Z7" s="286"/>
      <c r="AA7" s="286"/>
      <c r="AB7" s="287"/>
      <c r="AC7" s="288"/>
    </row>
    <row r="8" spans="1:31" s="64" customFormat="1" ht="6.75" customHeight="1">
      <c r="A8" s="179"/>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8"/>
      <c r="AC8" s="288"/>
    </row>
    <row r="9" spans="1:31" s="24" customFormat="1" ht="20.100000000000001" customHeight="1">
      <c r="A9" s="290" t="s">
        <v>29</v>
      </c>
      <c r="B9" s="291">
        <v>0.12121844540828597</v>
      </c>
      <c r="C9" s="291">
        <v>0.88246500061970823</v>
      </c>
      <c r="D9" s="291">
        <v>0.22774978511802277</v>
      </c>
      <c r="E9" s="291">
        <v>2.8329427157052613</v>
      </c>
      <c r="F9" s="291">
        <v>0.2029202746280401</v>
      </c>
      <c r="G9" s="291">
        <v>1.1025975810468442</v>
      </c>
      <c r="H9" s="291">
        <v>2.0508302500905744</v>
      </c>
      <c r="I9" s="291">
        <v>1.3758253903309849</v>
      </c>
      <c r="J9" s="291">
        <v>0</v>
      </c>
      <c r="K9" s="291">
        <v>0.56785738770716609</v>
      </c>
      <c r="L9" s="291">
        <v>1.3270730602863821</v>
      </c>
      <c r="M9" s="291">
        <v>1.6807849194272098</v>
      </c>
      <c r="N9" s="291">
        <v>2.9728342307776372</v>
      </c>
      <c r="O9" s="291">
        <v>1.8959216452144849</v>
      </c>
      <c r="P9" s="291">
        <v>76.768193772178634</v>
      </c>
      <c r="Q9" s="291">
        <v>0.79408098421120343</v>
      </c>
      <c r="R9" s="291">
        <v>0.12104581968903788</v>
      </c>
      <c r="S9" s="291">
        <v>0.15724431984779907</v>
      </c>
      <c r="T9" s="291">
        <v>0.1611056226058904</v>
      </c>
      <c r="U9" s="291">
        <v>1.9731585573544892</v>
      </c>
      <c r="V9" s="291">
        <v>0.65047400033212854</v>
      </c>
      <c r="W9" s="291">
        <v>0.99591766391803804</v>
      </c>
      <c r="X9" s="291">
        <v>0.43157611011036157</v>
      </c>
      <c r="Y9" s="291">
        <v>0.11615573057916607</v>
      </c>
      <c r="Z9" s="291">
        <v>0.59002673281264073</v>
      </c>
      <c r="AA9" s="291">
        <v>0</v>
      </c>
      <c r="AB9" s="292">
        <v>85548666.005999997</v>
      </c>
      <c r="AC9" s="292"/>
      <c r="AD9" s="293"/>
      <c r="AE9" s="294"/>
    </row>
    <row r="10" spans="1:31" s="24" customFormat="1" ht="20.100000000000001" customHeight="1">
      <c r="A10" s="290" t="s">
        <v>30</v>
      </c>
      <c r="B10" s="291">
        <v>0</v>
      </c>
      <c r="C10" s="291">
        <v>0</v>
      </c>
      <c r="D10" s="291">
        <v>0</v>
      </c>
      <c r="E10" s="291">
        <v>2.9339251670310635</v>
      </c>
      <c r="F10" s="291">
        <v>0</v>
      </c>
      <c r="G10" s="291">
        <v>1.4153307054945895E-2</v>
      </c>
      <c r="H10" s="291">
        <v>0</v>
      </c>
      <c r="I10" s="291">
        <v>0.67015356375983948</v>
      </c>
      <c r="J10" s="291">
        <v>0</v>
      </c>
      <c r="K10" s="291">
        <v>0</v>
      </c>
      <c r="L10" s="291">
        <v>0.32739207012256621</v>
      </c>
      <c r="M10" s="291">
        <v>1.4590100566375384</v>
      </c>
      <c r="N10" s="291">
        <v>1.2290235525646427</v>
      </c>
      <c r="O10" s="291">
        <v>2.3245431313443583</v>
      </c>
      <c r="P10" s="291">
        <v>84.158548897389835</v>
      </c>
      <c r="Q10" s="291">
        <v>2.2585461296079452</v>
      </c>
      <c r="R10" s="291">
        <v>0</v>
      </c>
      <c r="S10" s="291">
        <v>0</v>
      </c>
      <c r="T10" s="291">
        <v>0</v>
      </c>
      <c r="U10" s="291">
        <v>3.7648572129449982</v>
      </c>
      <c r="V10" s="291">
        <v>0</v>
      </c>
      <c r="W10" s="291">
        <v>0.2299503867228804</v>
      </c>
      <c r="X10" s="291">
        <v>0</v>
      </c>
      <c r="Y10" s="291">
        <v>0.38203463852898456</v>
      </c>
      <c r="Z10" s="291">
        <v>0.24786188629041273</v>
      </c>
      <c r="AA10" s="291">
        <v>0</v>
      </c>
      <c r="AB10" s="292">
        <v>1810764.078</v>
      </c>
      <c r="AC10" s="292"/>
      <c r="AD10" s="293"/>
      <c r="AE10" s="294"/>
    </row>
    <row r="11" spans="1:31" s="24" customFormat="1" ht="20.100000000000001" customHeight="1">
      <c r="A11" s="290" t="s">
        <v>31</v>
      </c>
      <c r="B11" s="291">
        <v>0.16394048726505125</v>
      </c>
      <c r="C11" s="291">
        <v>0.72112841375926495</v>
      </c>
      <c r="D11" s="291">
        <v>0.16063920540074861</v>
      </c>
      <c r="E11" s="291">
        <v>2.9863843983900416</v>
      </c>
      <c r="F11" s="291">
        <v>0.25040385391257347</v>
      </c>
      <c r="G11" s="291">
        <v>0.62659358480028782</v>
      </c>
      <c r="H11" s="291">
        <v>2.5429615985704035</v>
      </c>
      <c r="I11" s="291">
        <v>0.73034987857431233</v>
      </c>
      <c r="J11" s="291">
        <v>4.1499091401568704E-2</v>
      </c>
      <c r="K11" s="291">
        <v>0.32972994623168195</v>
      </c>
      <c r="L11" s="291">
        <v>1.0947801269677413</v>
      </c>
      <c r="M11" s="291">
        <v>0.7991001114334364</v>
      </c>
      <c r="N11" s="291">
        <v>2.121978037715313</v>
      </c>
      <c r="O11" s="291">
        <v>1.176957367340874</v>
      </c>
      <c r="P11" s="291">
        <v>81.965184798879548</v>
      </c>
      <c r="Q11" s="291">
        <v>0.40613950748377614</v>
      </c>
      <c r="R11" s="291">
        <v>9.5862508289854167E-2</v>
      </c>
      <c r="S11" s="291">
        <v>0.1452065171390875</v>
      </c>
      <c r="T11" s="291">
        <v>0.10063373511961708</v>
      </c>
      <c r="U11" s="291">
        <v>1.1895602849483855</v>
      </c>
      <c r="V11" s="291">
        <v>0.397617759931853</v>
      </c>
      <c r="W11" s="291">
        <v>0.46687548154274094</v>
      </c>
      <c r="X11" s="291">
        <v>0.32609172538102371</v>
      </c>
      <c r="Y11" s="291">
        <v>9.4016572763577458E-2</v>
      </c>
      <c r="Z11" s="291">
        <v>0.30217090176948758</v>
      </c>
      <c r="AA11" s="291">
        <v>0.76419410498775109</v>
      </c>
      <c r="AB11" s="292">
        <v>132074060.296</v>
      </c>
      <c r="AC11" s="292"/>
      <c r="AD11" s="295"/>
      <c r="AE11" s="294"/>
    </row>
    <row r="12" spans="1:31" s="24" customFormat="1" ht="20.100000000000001" customHeight="1">
      <c r="A12" s="290" t="s">
        <v>32</v>
      </c>
      <c r="B12" s="291">
        <v>0</v>
      </c>
      <c r="C12" s="291">
        <v>9.4925815099600932E-3</v>
      </c>
      <c r="D12" s="291">
        <v>0</v>
      </c>
      <c r="E12" s="291">
        <v>1.1373932108989608</v>
      </c>
      <c r="F12" s="291">
        <v>0</v>
      </c>
      <c r="G12" s="291">
        <v>0</v>
      </c>
      <c r="H12" s="291">
        <v>0</v>
      </c>
      <c r="I12" s="291">
        <v>0</v>
      </c>
      <c r="J12" s="291">
        <v>0</v>
      </c>
      <c r="K12" s="291">
        <v>0</v>
      </c>
      <c r="L12" s="291">
        <v>0</v>
      </c>
      <c r="M12" s="291">
        <v>0</v>
      </c>
      <c r="N12" s="291">
        <v>2.8373979944604146</v>
      </c>
      <c r="O12" s="291">
        <v>2.4336793759249797</v>
      </c>
      <c r="P12" s="291">
        <v>87.385044031422311</v>
      </c>
      <c r="Q12" s="291">
        <v>0</v>
      </c>
      <c r="R12" s="291">
        <v>0</v>
      </c>
      <c r="S12" s="291">
        <v>0</v>
      </c>
      <c r="T12" s="291">
        <v>0</v>
      </c>
      <c r="U12" s="291">
        <v>6.1969928057833803</v>
      </c>
      <c r="V12" s="291">
        <v>0</v>
      </c>
      <c r="W12" s="291">
        <v>0</v>
      </c>
      <c r="X12" s="291">
        <v>0</v>
      </c>
      <c r="Y12" s="291">
        <v>0</v>
      </c>
      <c r="Z12" s="291">
        <v>0</v>
      </c>
      <c r="AA12" s="291">
        <v>0</v>
      </c>
      <c r="AB12" s="292">
        <v>6892814.1339999996</v>
      </c>
      <c r="AC12" s="292"/>
      <c r="AD12" s="293"/>
      <c r="AE12" s="294"/>
    </row>
    <row r="13" spans="1:31" s="24" customFormat="1" ht="20.100000000000001" customHeight="1">
      <c r="A13" s="290" t="s">
        <v>33</v>
      </c>
      <c r="B13" s="291">
        <v>0</v>
      </c>
      <c r="C13" s="291">
        <v>9.6625635124218914E-2</v>
      </c>
      <c r="D13" s="291">
        <v>0</v>
      </c>
      <c r="E13" s="291">
        <v>0.10668184767320789</v>
      </c>
      <c r="F13" s="291">
        <v>0</v>
      </c>
      <c r="G13" s="291">
        <v>0.61653464335068486</v>
      </c>
      <c r="H13" s="291">
        <v>0.45778792123072282</v>
      </c>
      <c r="I13" s="291">
        <v>0.11068711017485425</v>
      </c>
      <c r="J13" s="291">
        <v>0</v>
      </c>
      <c r="K13" s="291">
        <v>0</v>
      </c>
      <c r="L13" s="291">
        <v>0.10869405310954917</v>
      </c>
      <c r="M13" s="291">
        <v>6.2408170001501909E-2</v>
      </c>
      <c r="N13" s="291">
        <v>0.4636171000935162</v>
      </c>
      <c r="O13" s="291">
        <v>0.62822448086865534</v>
      </c>
      <c r="P13" s="291">
        <v>96.033377712306518</v>
      </c>
      <c r="Q13" s="291">
        <v>0.1126925958613598</v>
      </c>
      <c r="R13" s="291">
        <v>0</v>
      </c>
      <c r="S13" s="291">
        <v>0</v>
      </c>
      <c r="T13" s="291">
        <v>0</v>
      </c>
      <c r="U13" s="291">
        <v>0.94364504752401102</v>
      </c>
      <c r="V13" s="291">
        <v>2.8325553474813137E-2</v>
      </c>
      <c r="W13" s="291">
        <v>8.8268728724862161E-2</v>
      </c>
      <c r="X13" s="291">
        <v>1.2476514808043663E-2</v>
      </c>
      <c r="Y13" s="291">
        <v>0</v>
      </c>
      <c r="Z13" s="291">
        <v>0.12995288567347305</v>
      </c>
      <c r="AA13" s="291">
        <v>0</v>
      </c>
      <c r="AB13" s="292">
        <v>15432122.107999999</v>
      </c>
      <c r="AC13" s="292"/>
      <c r="AD13" s="293"/>
      <c r="AE13" s="294"/>
    </row>
    <row r="14" spans="1:31" s="24" customFormat="1" ht="20.100000000000001" customHeight="1">
      <c r="A14" s="290" t="s">
        <v>117</v>
      </c>
      <c r="B14" s="291">
        <v>0</v>
      </c>
      <c r="C14" s="291">
        <v>1.0238605078478595</v>
      </c>
      <c r="D14" s="291">
        <v>0</v>
      </c>
      <c r="E14" s="291">
        <v>2.4749087607329807</v>
      </c>
      <c r="F14" s="291">
        <v>0</v>
      </c>
      <c r="G14" s="291">
        <v>1.2592353208811486</v>
      </c>
      <c r="H14" s="291">
        <v>1.0209587825993338</v>
      </c>
      <c r="I14" s="291">
        <v>1.201633107353024</v>
      </c>
      <c r="J14" s="291">
        <v>0</v>
      </c>
      <c r="K14" s="291">
        <v>0.68084443065660916</v>
      </c>
      <c r="L14" s="291">
        <v>0.95701266862640555</v>
      </c>
      <c r="M14" s="291">
        <v>1.3306782260153265</v>
      </c>
      <c r="N14" s="291">
        <v>2.6278482107221461</v>
      </c>
      <c r="O14" s="291">
        <v>2.0012324188670707</v>
      </c>
      <c r="P14" s="291">
        <v>80.011097161092152</v>
      </c>
      <c r="Q14" s="291">
        <v>0.5428130698293312</v>
      </c>
      <c r="R14" s="291">
        <v>0.13987081933029052</v>
      </c>
      <c r="S14" s="291">
        <v>0.19819926302944427</v>
      </c>
      <c r="T14" s="291">
        <v>9.4405951073242303E-2</v>
      </c>
      <c r="U14" s="291">
        <v>2.0064120624526876</v>
      </c>
      <c r="V14" s="291">
        <v>0.45192034957188837</v>
      </c>
      <c r="W14" s="291">
        <v>0.71826104605403263</v>
      </c>
      <c r="X14" s="291">
        <v>0.61455146120439164</v>
      </c>
      <c r="Y14" s="291">
        <v>0.24662148034667614</v>
      </c>
      <c r="Z14" s="291">
        <v>0.39763490171394894</v>
      </c>
      <c r="AA14" s="291">
        <v>0</v>
      </c>
      <c r="AB14" s="292">
        <v>50791197.435000002</v>
      </c>
      <c r="AC14" s="292"/>
      <c r="AD14" s="293"/>
      <c r="AE14" s="294"/>
    </row>
    <row r="15" spans="1:31" s="24" customFormat="1" ht="20.100000000000001" customHeight="1">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1256382.2819999999</v>
      </c>
      <c r="AC15" s="292"/>
      <c r="AD15" s="293"/>
      <c r="AE15" s="294"/>
    </row>
    <row r="16" spans="1:31" s="24" customFormat="1" ht="20.100000000000001" customHeight="1">
      <c r="A16" s="290" t="s">
        <v>36</v>
      </c>
      <c r="B16" s="291">
        <v>0</v>
      </c>
      <c r="C16" s="291">
        <v>0.90716120403935874</v>
      </c>
      <c r="D16" s="291">
        <v>0.17366411702425283</v>
      </c>
      <c r="E16" s="291">
        <v>2.222661380969857</v>
      </c>
      <c r="F16" s="291">
        <v>0.42486093016229121</v>
      </c>
      <c r="G16" s="291">
        <v>1.0861894716348846</v>
      </c>
      <c r="H16" s="291">
        <v>0.45149914532859314</v>
      </c>
      <c r="I16" s="291">
        <v>0.69391252010899995</v>
      </c>
      <c r="J16" s="291">
        <v>0</v>
      </c>
      <c r="K16" s="291">
        <v>0.36495231510866794</v>
      </c>
      <c r="L16" s="291">
        <v>1.3421500908795381</v>
      </c>
      <c r="M16" s="291">
        <v>1.1233814907536868</v>
      </c>
      <c r="N16" s="291">
        <v>3.3720079667301959</v>
      </c>
      <c r="O16" s="291">
        <v>1.1224514143601187</v>
      </c>
      <c r="P16" s="291">
        <v>82.536504026254192</v>
      </c>
      <c r="Q16" s="291">
        <v>0.53663640350207353</v>
      </c>
      <c r="R16" s="291">
        <v>0.1429080133453817</v>
      </c>
      <c r="S16" s="291">
        <v>0.18510048216577843</v>
      </c>
      <c r="T16" s="291">
        <v>4.9546205889403873E-2</v>
      </c>
      <c r="U16" s="291">
        <v>1.3663411060243269</v>
      </c>
      <c r="V16" s="291">
        <v>0.57624097802935037</v>
      </c>
      <c r="W16" s="291">
        <v>0.50928606065070892</v>
      </c>
      <c r="X16" s="291">
        <v>0.43360921811792752</v>
      </c>
      <c r="Y16" s="291">
        <v>0.10824541198043987</v>
      </c>
      <c r="Z16" s="291">
        <v>0.27069004693997734</v>
      </c>
      <c r="AA16" s="291">
        <v>0</v>
      </c>
      <c r="AB16" s="292">
        <v>51800261.068000004</v>
      </c>
      <c r="AC16" s="292"/>
      <c r="AD16" s="293"/>
      <c r="AE16" s="294"/>
    </row>
    <row r="17" spans="1:31" s="24" customFormat="1" ht="20.100000000000001" customHeight="1">
      <c r="A17" s="290" t="s">
        <v>37</v>
      </c>
      <c r="B17" s="291">
        <v>1.1160258642401844</v>
      </c>
      <c r="C17" s="291">
        <v>5.1299672711029594</v>
      </c>
      <c r="D17" s="291">
        <v>0.8240136481896434</v>
      </c>
      <c r="E17" s="291">
        <v>7.9950336246634057</v>
      </c>
      <c r="F17" s="291">
        <v>1.5447821598169134</v>
      </c>
      <c r="G17" s="291">
        <v>5.7436379420986432</v>
      </c>
      <c r="H17" s="291">
        <v>2.0506214613289711</v>
      </c>
      <c r="I17" s="291">
        <v>4.0515420650624216</v>
      </c>
      <c r="J17" s="291">
        <v>0.43291048461751919</v>
      </c>
      <c r="K17" s="291">
        <v>1.6489301366078672</v>
      </c>
      <c r="L17" s="291">
        <v>2.0313755417609656</v>
      </c>
      <c r="M17" s="291">
        <v>4.5247393256687127</v>
      </c>
      <c r="N17" s="291">
        <v>7.4144394849481206</v>
      </c>
      <c r="O17" s="291">
        <v>5.8172225802003945</v>
      </c>
      <c r="P17" s="291">
        <v>28.393279752956229</v>
      </c>
      <c r="Q17" s="291">
        <v>0.50779555320041458</v>
      </c>
      <c r="R17" s="291">
        <v>0.30989759128065048</v>
      </c>
      <c r="S17" s="291">
        <v>1.2568399454477766</v>
      </c>
      <c r="T17" s="291">
        <v>0.78282770870352969</v>
      </c>
      <c r="U17" s="291">
        <v>5.9940419747392548</v>
      </c>
      <c r="V17" s="291">
        <v>5.9580702133280345</v>
      </c>
      <c r="W17" s="291">
        <v>2.8869001397117051</v>
      </c>
      <c r="X17" s="291">
        <v>1.9244758811371272</v>
      </c>
      <c r="Y17" s="291">
        <v>0.63436160186030455</v>
      </c>
      <c r="Z17" s="291">
        <v>1.0262680473282513</v>
      </c>
      <c r="AA17" s="291">
        <v>0</v>
      </c>
      <c r="AB17" s="292">
        <v>14306185.736</v>
      </c>
      <c r="AC17" s="292"/>
      <c r="AD17" s="293"/>
      <c r="AE17" s="294"/>
    </row>
    <row r="18" spans="1:31" s="24" customFormat="1" ht="20.100000000000001" customHeight="1">
      <c r="A18" s="290" t="s">
        <v>38</v>
      </c>
      <c r="B18" s="291">
        <v>0</v>
      </c>
      <c r="C18" s="291">
        <v>0</v>
      </c>
      <c r="D18" s="291">
        <v>0</v>
      </c>
      <c r="E18" s="291">
        <v>4.465303864188775E-2</v>
      </c>
      <c r="F18" s="291">
        <v>0</v>
      </c>
      <c r="G18" s="291">
        <v>0</v>
      </c>
      <c r="H18" s="291">
        <v>0</v>
      </c>
      <c r="I18" s="291">
        <v>0</v>
      </c>
      <c r="J18" s="291">
        <v>0</v>
      </c>
      <c r="K18" s="291">
        <v>0</v>
      </c>
      <c r="L18" s="291">
        <v>0</v>
      </c>
      <c r="M18" s="291">
        <v>0</v>
      </c>
      <c r="N18" s="291">
        <v>4.1382301813587818E-2</v>
      </c>
      <c r="O18" s="291">
        <v>3.6157619228669655E-2</v>
      </c>
      <c r="P18" s="291">
        <v>99.848203575496356</v>
      </c>
      <c r="Q18" s="291">
        <v>0</v>
      </c>
      <c r="R18" s="291">
        <v>0</v>
      </c>
      <c r="S18" s="291">
        <v>0</v>
      </c>
      <c r="T18" s="291">
        <v>0</v>
      </c>
      <c r="U18" s="291">
        <v>2.9603464819501001E-2</v>
      </c>
      <c r="V18" s="291">
        <v>0</v>
      </c>
      <c r="W18" s="291">
        <v>0</v>
      </c>
      <c r="X18" s="291">
        <v>0</v>
      </c>
      <c r="Y18" s="291">
        <v>0</v>
      </c>
      <c r="Z18" s="291">
        <v>0</v>
      </c>
      <c r="AA18" s="291">
        <v>0</v>
      </c>
      <c r="AB18" s="292">
        <v>4234764.4359999998</v>
      </c>
      <c r="AC18" s="292"/>
      <c r="AD18" s="293"/>
      <c r="AE18" s="294"/>
    </row>
    <row r="19" spans="1:31" s="24" customFormat="1" ht="20.100000000000001" customHeight="1">
      <c r="A19" s="26" t="s">
        <v>39</v>
      </c>
      <c r="B19" s="291">
        <v>0</v>
      </c>
      <c r="C19" s="291">
        <v>1.117217888650498</v>
      </c>
      <c r="D19" s="291">
        <v>0</v>
      </c>
      <c r="E19" s="291">
        <v>3.9727321042872599</v>
      </c>
      <c r="F19" s="291">
        <v>0</v>
      </c>
      <c r="G19" s="291">
        <v>0.92276987558120405</v>
      </c>
      <c r="H19" s="291">
        <v>1.3861842633756061</v>
      </c>
      <c r="I19" s="291">
        <v>0.36538928704197765</v>
      </c>
      <c r="J19" s="291">
        <v>0</v>
      </c>
      <c r="K19" s="291">
        <v>0.31404170615841054</v>
      </c>
      <c r="L19" s="291">
        <v>1.567734814954018</v>
      </c>
      <c r="M19" s="291">
        <v>0.78416118163920079</v>
      </c>
      <c r="N19" s="291">
        <v>4.3297085895013057</v>
      </c>
      <c r="O19" s="291">
        <v>2.692561629410787</v>
      </c>
      <c r="P19" s="291">
        <v>79.898623235655947</v>
      </c>
      <c r="Q19" s="291">
        <v>0.34812188591307131</v>
      </c>
      <c r="R19" s="291">
        <v>0</v>
      </c>
      <c r="S19" s="291">
        <v>0</v>
      </c>
      <c r="T19" s="291">
        <v>0</v>
      </c>
      <c r="U19" s="291">
        <v>1.8157557736527008</v>
      </c>
      <c r="V19" s="291">
        <v>0</v>
      </c>
      <c r="W19" s="291">
        <v>0</v>
      </c>
      <c r="X19" s="291">
        <v>0.16027437515225004</v>
      </c>
      <c r="Y19" s="291">
        <v>0</v>
      </c>
      <c r="Z19" s="291">
        <v>0.32472338902577236</v>
      </c>
      <c r="AA19" s="291">
        <v>0</v>
      </c>
      <c r="AB19" s="292">
        <v>3828451.051</v>
      </c>
      <c r="AC19" s="292"/>
      <c r="AD19" s="293"/>
      <c r="AE19" s="294"/>
    </row>
    <row r="20" spans="1:31" s="24" customFormat="1" ht="20.100000000000001" customHeight="1">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5445729.1160000004</v>
      </c>
      <c r="AC20" s="292"/>
      <c r="AD20" s="293"/>
      <c r="AE20" s="294"/>
    </row>
    <row r="21" spans="1:31" s="24" customFormat="1" ht="20.100000000000001" customHeight="1">
      <c r="A21" s="26" t="s">
        <v>154</v>
      </c>
      <c r="B21" s="291">
        <v>0</v>
      </c>
      <c r="C21" s="291">
        <v>1.0392685590451525</v>
      </c>
      <c r="D21" s="291">
        <v>0</v>
      </c>
      <c r="E21" s="291">
        <v>2.2560335950398818</v>
      </c>
      <c r="F21" s="291">
        <v>0</v>
      </c>
      <c r="G21" s="291">
        <v>0.70832248438554513</v>
      </c>
      <c r="H21" s="291">
        <v>1.3497757460823621</v>
      </c>
      <c r="I21" s="291">
        <v>0</v>
      </c>
      <c r="J21" s="291">
        <v>0</v>
      </c>
      <c r="K21" s="291">
        <v>0</v>
      </c>
      <c r="L21" s="291">
        <v>0.83468242318707853</v>
      </c>
      <c r="M21" s="291">
        <v>0.61129325990450389</v>
      </c>
      <c r="N21" s="291">
        <v>2.4941254420531944</v>
      </c>
      <c r="O21" s="291">
        <v>2.398575332740938</v>
      </c>
      <c r="P21" s="291">
        <v>84.632446429311187</v>
      </c>
      <c r="Q21" s="291">
        <v>0.50199634586955366</v>
      </c>
      <c r="R21" s="291">
        <v>0</v>
      </c>
      <c r="S21" s="291">
        <v>0</v>
      </c>
      <c r="T21" s="291">
        <v>0</v>
      </c>
      <c r="U21" s="291">
        <v>2.0900882304751067</v>
      </c>
      <c r="V21" s="291">
        <v>0.35500577245450055</v>
      </c>
      <c r="W21" s="291">
        <v>0</v>
      </c>
      <c r="X21" s="291">
        <v>0</v>
      </c>
      <c r="Y21" s="291">
        <v>0</v>
      </c>
      <c r="Z21" s="291">
        <v>0.72838637945100726</v>
      </c>
      <c r="AA21" s="291">
        <v>0</v>
      </c>
      <c r="AB21" s="292">
        <v>1505629.8840000001</v>
      </c>
      <c r="AC21" s="292"/>
      <c r="AD21" s="293"/>
      <c r="AE21" s="294"/>
    </row>
    <row r="22" spans="1:31" s="24" customFormat="1" ht="20.100000000000001" customHeight="1">
      <c r="A22" s="27" t="s">
        <v>42</v>
      </c>
      <c r="B22" s="291">
        <v>0</v>
      </c>
      <c r="C22" s="291">
        <v>2.0685809187663948</v>
      </c>
      <c r="D22" s="291">
        <v>0</v>
      </c>
      <c r="E22" s="291">
        <v>2.694773567316497</v>
      </c>
      <c r="F22" s="291">
        <v>0</v>
      </c>
      <c r="G22" s="291">
        <v>0.66171018882010357</v>
      </c>
      <c r="H22" s="291">
        <v>0.65175711452952845</v>
      </c>
      <c r="I22" s="291">
        <v>0.84593558214023612</v>
      </c>
      <c r="J22" s="291">
        <v>0</v>
      </c>
      <c r="K22" s="291">
        <v>0.79382446723282385</v>
      </c>
      <c r="L22" s="291">
        <v>2.9953778107224083</v>
      </c>
      <c r="M22" s="291">
        <v>1.1012105659467146</v>
      </c>
      <c r="N22" s="291">
        <v>3.0407879515711311</v>
      </c>
      <c r="O22" s="291">
        <v>3.127771803455591</v>
      </c>
      <c r="P22" s="291">
        <v>72.55877646470752</v>
      </c>
      <c r="Q22" s="291">
        <v>1.8769639715542221</v>
      </c>
      <c r="R22" s="291">
        <v>0</v>
      </c>
      <c r="S22" s="291">
        <v>0</v>
      </c>
      <c r="T22" s="291">
        <v>0</v>
      </c>
      <c r="U22" s="291">
        <v>3.1966602544499012</v>
      </c>
      <c r="V22" s="291">
        <v>0.77169548848454239</v>
      </c>
      <c r="W22" s="291">
        <v>1.5417414301013226</v>
      </c>
      <c r="X22" s="291">
        <v>0.62325471205967264</v>
      </c>
      <c r="Y22" s="291">
        <v>0</v>
      </c>
      <c r="Z22" s="291">
        <v>1.4491777081413937</v>
      </c>
      <c r="AA22" s="291">
        <v>0</v>
      </c>
      <c r="AB22" s="292">
        <v>1068232.7579999999</v>
      </c>
      <c r="AC22" s="292"/>
      <c r="AD22" s="293"/>
      <c r="AE22" s="294"/>
    </row>
    <row r="23" spans="1:31" s="24" customFormat="1" ht="20.100000000000001" customHeight="1">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1022506.848</v>
      </c>
      <c r="AC23" s="292"/>
      <c r="AD23" s="293"/>
      <c r="AE23" s="294"/>
    </row>
    <row r="24" spans="1:31" s="24" customFormat="1" ht="15" customHeight="1">
      <c r="A24" s="26" t="s">
        <v>44</v>
      </c>
      <c r="B24" s="296">
        <v>0</v>
      </c>
      <c r="C24" s="296">
        <v>0</v>
      </c>
      <c r="D24" s="296">
        <v>0</v>
      </c>
      <c r="E24" s="296">
        <v>0</v>
      </c>
      <c r="F24" s="296">
        <v>0</v>
      </c>
      <c r="G24" s="296">
        <v>0</v>
      </c>
      <c r="H24" s="296">
        <v>0</v>
      </c>
      <c r="I24" s="296">
        <v>0</v>
      </c>
      <c r="J24" s="296">
        <v>0</v>
      </c>
      <c r="K24" s="296">
        <v>0</v>
      </c>
      <c r="L24" s="296">
        <v>0</v>
      </c>
      <c r="M24" s="296">
        <v>0</v>
      </c>
      <c r="N24" s="296">
        <v>0</v>
      </c>
      <c r="O24" s="296">
        <v>0</v>
      </c>
      <c r="P24" s="296">
        <v>100</v>
      </c>
      <c r="Q24" s="296">
        <v>0</v>
      </c>
      <c r="R24" s="296">
        <v>0</v>
      </c>
      <c r="S24" s="296">
        <v>0</v>
      </c>
      <c r="T24" s="296">
        <v>0</v>
      </c>
      <c r="U24" s="296">
        <v>0</v>
      </c>
      <c r="V24" s="296">
        <v>0</v>
      </c>
      <c r="W24" s="296">
        <v>0</v>
      </c>
      <c r="X24" s="296">
        <v>0</v>
      </c>
      <c r="Y24" s="296">
        <v>0</v>
      </c>
      <c r="Z24" s="296">
        <v>0</v>
      </c>
      <c r="AA24" s="296">
        <v>0</v>
      </c>
      <c r="AB24" s="297">
        <v>124542.32</v>
      </c>
      <c r="AC24" s="292"/>
      <c r="AD24" s="293"/>
      <c r="AE24" s="294"/>
    </row>
    <row r="25" spans="1:31" s="24" customFormat="1" ht="15" customHeight="1">
      <c r="A25" s="26" t="s">
        <v>45</v>
      </c>
      <c r="B25" s="296">
        <v>0</v>
      </c>
      <c r="C25" s="296">
        <v>0</v>
      </c>
      <c r="D25" s="296">
        <v>0</v>
      </c>
      <c r="E25" s="296">
        <v>0</v>
      </c>
      <c r="F25" s="296">
        <v>0</v>
      </c>
      <c r="G25" s="296">
        <v>0</v>
      </c>
      <c r="H25" s="296">
        <v>0</v>
      </c>
      <c r="I25" s="296">
        <v>0</v>
      </c>
      <c r="J25" s="296">
        <v>0</v>
      </c>
      <c r="K25" s="296">
        <v>0</v>
      </c>
      <c r="L25" s="296">
        <v>0</v>
      </c>
      <c r="M25" s="296">
        <v>0</v>
      </c>
      <c r="N25" s="296">
        <v>0</v>
      </c>
      <c r="O25" s="296">
        <v>0</v>
      </c>
      <c r="P25" s="296">
        <v>100</v>
      </c>
      <c r="Q25" s="296">
        <v>0</v>
      </c>
      <c r="R25" s="296">
        <v>0</v>
      </c>
      <c r="S25" s="296">
        <v>0</v>
      </c>
      <c r="T25" s="296">
        <v>0</v>
      </c>
      <c r="U25" s="296">
        <v>0</v>
      </c>
      <c r="V25" s="296">
        <v>0</v>
      </c>
      <c r="W25" s="296">
        <v>0</v>
      </c>
      <c r="X25" s="296">
        <v>0</v>
      </c>
      <c r="Y25" s="296">
        <v>0</v>
      </c>
      <c r="Z25" s="296">
        <v>0</v>
      </c>
      <c r="AA25" s="296">
        <v>0</v>
      </c>
      <c r="AB25" s="297">
        <v>2484436.2030000002</v>
      </c>
      <c r="AC25" s="292"/>
      <c r="AD25" s="293"/>
      <c r="AE25" s="294"/>
    </row>
    <row r="26" spans="1:31" s="24" customFormat="1" ht="15" customHeight="1">
      <c r="A26" s="26" t="s">
        <v>46</v>
      </c>
      <c r="B26" s="296">
        <v>0.63468721678925333</v>
      </c>
      <c r="C26" s="296">
        <v>2.9601319856853205</v>
      </c>
      <c r="D26" s="296">
        <v>0.27910791964062415</v>
      </c>
      <c r="E26" s="296">
        <v>18.723171905966431</v>
      </c>
      <c r="F26" s="296">
        <v>0.8331517584232383</v>
      </c>
      <c r="G26" s="296">
        <v>3.9674845038408382</v>
      </c>
      <c r="H26" s="296">
        <v>3.4653442454487058</v>
      </c>
      <c r="I26" s="296">
        <v>1.4935215563919029</v>
      </c>
      <c r="J26" s="296">
        <v>0</v>
      </c>
      <c r="K26" s="296">
        <v>1.5772538357713233</v>
      </c>
      <c r="L26" s="296">
        <v>3.6093718081642958</v>
      </c>
      <c r="M26" s="296">
        <v>1.5270708932034498</v>
      </c>
      <c r="N26" s="296">
        <v>6.3884192302143967</v>
      </c>
      <c r="O26" s="296">
        <v>5.0380376065672028</v>
      </c>
      <c r="P26" s="296">
        <v>33.345820606880103</v>
      </c>
      <c r="Q26" s="296">
        <v>1.3536020082639386</v>
      </c>
      <c r="R26" s="296">
        <v>0.61817704470143531</v>
      </c>
      <c r="S26" s="296">
        <v>0.80405767681393792</v>
      </c>
      <c r="T26" s="296">
        <v>0</v>
      </c>
      <c r="U26" s="296">
        <v>5.6570356258264463</v>
      </c>
      <c r="V26" s="296">
        <v>2.1371851586827337</v>
      </c>
      <c r="W26" s="296">
        <v>1.9822633580443287</v>
      </c>
      <c r="X26" s="296">
        <v>1.4301474952561639</v>
      </c>
      <c r="Y26" s="296">
        <v>0.85864630398419417</v>
      </c>
      <c r="Z26" s="296">
        <v>1.3163102554397346</v>
      </c>
      <c r="AA26" s="296">
        <v>0</v>
      </c>
      <c r="AB26" s="297">
        <v>4869822.0449999999</v>
      </c>
      <c r="AC26" s="292"/>
      <c r="AD26" s="293"/>
      <c r="AE26" s="294"/>
    </row>
    <row r="27" spans="1:31" s="24" customFormat="1" ht="15" customHeight="1">
      <c r="A27" s="26" t="s">
        <v>47</v>
      </c>
      <c r="B27" s="296">
        <v>0</v>
      </c>
      <c r="C27" s="296">
        <v>2.9340111615353437</v>
      </c>
      <c r="D27" s="296">
        <v>0.2522906702644519</v>
      </c>
      <c r="E27" s="296">
        <v>4.4207737769017248</v>
      </c>
      <c r="F27" s="296">
        <v>0.74414660204045258</v>
      </c>
      <c r="G27" s="296">
        <v>2.6052838532137597</v>
      </c>
      <c r="H27" s="296">
        <v>2.4082100083355891</v>
      </c>
      <c r="I27" s="296">
        <v>1.2305330020666452</v>
      </c>
      <c r="J27" s="296">
        <v>0</v>
      </c>
      <c r="K27" s="296">
        <v>1.9082191697844804</v>
      </c>
      <c r="L27" s="296">
        <v>4.5136221311175433</v>
      </c>
      <c r="M27" s="296">
        <v>2.9324283469721566</v>
      </c>
      <c r="N27" s="296">
        <v>6.6332075670240718</v>
      </c>
      <c r="O27" s="296">
        <v>6.4973209654659536</v>
      </c>
      <c r="P27" s="296">
        <v>42.887834172292536</v>
      </c>
      <c r="Q27" s="296">
        <v>2.7050652876025474</v>
      </c>
      <c r="R27" s="296">
        <v>0.72586526370791826</v>
      </c>
      <c r="S27" s="296">
        <v>0.62768943837148405</v>
      </c>
      <c r="T27" s="296">
        <v>0.29359973634969411</v>
      </c>
      <c r="U27" s="296">
        <v>6.3332973126414087</v>
      </c>
      <c r="V27" s="296">
        <v>1.3261461263419816</v>
      </c>
      <c r="W27" s="296">
        <v>3.0033417657391377</v>
      </c>
      <c r="X27" s="296">
        <v>1.5038266805711891</v>
      </c>
      <c r="Y27" s="296">
        <v>1.3420939331656832</v>
      </c>
      <c r="Z27" s="296">
        <v>2.171193028494244</v>
      </c>
      <c r="AA27" s="296">
        <v>0</v>
      </c>
      <c r="AB27" s="297">
        <v>2531313.5809999998</v>
      </c>
      <c r="AC27" s="292"/>
      <c r="AD27" s="293"/>
      <c r="AE27" s="294"/>
    </row>
    <row r="28" spans="1:31" s="36" customFormat="1" ht="27.75" customHeight="1" thickBot="1">
      <c r="A28" s="70" t="s">
        <v>48</v>
      </c>
      <c r="B28" s="298">
        <v>0.13197821567069062</v>
      </c>
      <c r="C28" s="298">
        <v>0.96781424133986749</v>
      </c>
      <c r="D28" s="298">
        <v>0.16402470481668088</v>
      </c>
      <c r="E28" s="298">
        <v>2.9218474665268075</v>
      </c>
      <c r="F28" s="298">
        <v>0.25962013108829812</v>
      </c>
      <c r="G28" s="298">
        <v>1.0858053435224346</v>
      </c>
      <c r="H28" s="298">
        <v>1.6896889460774267</v>
      </c>
      <c r="I28" s="298">
        <v>0.99401586759922322</v>
      </c>
      <c r="J28" s="298">
        <v>3.0163850878709476E-2</v>
      </c>
      <c r="K28" s="298">
        <v>0.47481120285801243</v>
      </c>
      <c r="L28" s="298">
        <v>1.1550724609302685</v>
      </c>
      <c r="M28" s="298">
        <v>1.1973364413480729</v>
      </c>
      <c r="N28" s="298">
        <v>2.7114036108838104</v>
      </c>
      <c r="O28" s="298">
        <v>1.6787516469741894</v>
      </c>
      <c r="P28" s="298">
        <v>79.097786017249106</v>
      </c>
      <c r="Q28" s="298">
        <v>0.53631093257986828</v>
      </c>
      <c r="R28" s="298">
        <v>0.12093287706432922</v>
      </c>
      <c r="S28" s="298">
        <v>0.1957744473830991</v>
      </c>
      <c r="T28" s="298">
        <v>0.11982972966711293</v>
      </c>
      <c r="U28" s="298">
        <v>1.8232826939360374</v>
      </c>
      <c r="V28" s="298">
        <v>0.67634152393173064</v>
      </c>
      <c r="W28" s="298">
        <v>0.70203147697702406</v>
      </c>
      <c r="X28" s="298">
        <v>0.44813036797075045</v>
      </c>
      <c r="Y28" s="298">
        <v>0.14942914136583815</v>
      </c>
      <c r="Z28" s="298">
        <v>0.40703385176349088</v>
      </c>
      <c r="AA28" s="298">
        <v>0.26078280959711692</v>
      </c>
      <c r="AB28" s="299">
        <v>387027881.38499999</v>
      </c>
      <c r="AC28" s="300"/>
      <c r="AD28" s="293"/>
      <c r="AE28" s="294"/>
    </row>
    <row r="29" spans="1:31" ht="9" customHeigh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9"/>
      <c r="AC29" s="36"/>
    </row>
    <row r="30" spans="1:31" s="75" customFormat="1" ht="9.9" customHeight="1">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301"/>
      <c r="AC30" s="302"/>
    </row>
    <row r="31" spans="1:31">
      <c r="A31" s="163"/>
      <c r="B31" s="33"/>
      <c r="C31" s="33"/>
      <c r="D31" s="33"/>
      <c r="E31" s="33"/>
      <c r="F31" s="33"/>
      <c r="G31" s="33"/>
      <c r="H31" s="33"/>
      <c r="I31" s="33"/>
      <c r="J31" s="33"/>
      <c r="K31" s="33"/>
      <c r="L31" s="33"/>
      <c r="M31" s="18"/>
      <c r="N31" s="18"/>
      <c r="O31" s="18"/>
      <c r="P31" s="18"/>
      <c r="Q31" s="18"/>
      <c r="R31" s="18"/>
      <c r="S31" s="18"/>
      <c r="T31" s="18"/>
      <c r="U31" s="18"/>
      <c r="V31" s="18"/>
      <c r="W31" s="18"/>
      <c r="X31" s="18"/>
      <c r="Y31" s="18"/>
      <c r="Z31" s="18"/>
      <c r="AA31" s="18"/>
      <c r="AB31" s="18"/>
      <c r="AC31" s="35"/>
    </row>
    <row r="32" spans="1:31" s="35" customFormat="1" ht="10.199999999999999">
      <c r="A32" s="18"/>
      <c r="B32" s="24"/>
      <c r="C32" s="24"/>
      <c r="D32" s="24"/>
      <c r="E32" s="24"/>
    </row>
    <row r="33" s="35" customFormat="1" ht="10.199999999999999"/>
  </sheetData>
  <hyperlinks>
    <hyperlink ref="A1" location="Índice!A1" display="Volver al Índice" xr:uid="{2D9EA961-C1BD-4DDA-B667-F9FC2DE3EB1C}"/>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91389-6A79-4945-9179-2557D28E674D}">
  <dimension ref="A1:AD50"/>
  <sheetViews>
    <sheetView showGridLines="0" workbookViewId="0"/>
  </sheetViews>
  <sheetFormatPr baseColWidth="10" defaultRowHeight="13.2"/>
  <cols>
    <col min="1" max="1" width="22.44140625" style="7" customWidth="1"/>
    <col min="2" max="15" width="4.44140625" style="7" customWidth="1"/>
    <col min="16" max="16" width="5.88671875" style="7" customWidth="1"/>
    <col min="17" max="21" width="4.44140625" style="7" customWidth="1"/>
    <col min="22" max="22" width="7.109375" style="7" customWidth="1"/>
    <col min="23" max="23" width="7" style="7" customWidth="1"/>
    <col min="24" max="26" width="4.44140625" style="7" customWidth="1"/>
    <col min="27" max="27" width="5.109375" style="7" customWidth="1"/>
    <col min="28" max="28" width="9.109375" style="7" bestFit="1" customWidth="1"/>
    <col min="29" max="29" width="11.5546875" style="7"/>
    <col min="30" max="30" width="12.109375" style="7" bestFit="1" customWidth="1"/>
    <col min="31" max="16384" width="11.5546875" style="7"/>
  </cols>
  <sheetData>
    <row r="1" spans="1:30" s="1" customFormat="1" ht="18" customHeight="1">
      <c r="A1" s="1451" t="s">
        <v>1210</v>
      </c>
      <c r="B1" s="275"/>
      <c r="C1" s="275"/>
      <c r="D1" s="275"/>
      <c r="E1" s="275"/>
      <c r="F1" s="275"/>
      <c r="G1" s="275"/>
      <c r="H1" s="275"/>
      <c r="I1" s="275"/>
      <c r="J1" s="275"/>
      <c r="K1" s="275"/>
      <c r="L1" s="275"/>
      <c r="M1" s="275"/>
      <c r="N1" s="275"/>
      <c r="O1" s="275"/>
      <c r="P1" s="275"/>
      <c r="Q1" s="275"/>
      <c r="R1" s="275"/>
      <c r="S1" s="275"/>
      <c r="T1" s="275"/>
      <c r="U1" s="275"/>
      <c r="V1" s="275"/>
      <c r="W1" s="275"/>
      <c r="X1" s="275"/>
      <c r="Y1" s="275"/>
      <c r="Z1" s="275"/>
      <c r="AA1" s="275"/>
      <c r="AB1" s="275"/>
    </row>
    <row r="2" spans="1:30" s="303" customFormat="1" ht="28.2">
      <c r="A2" s="167" t="s">
        <v>180</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row>
    <row r="3" spans="1:30" s="304" customFormat="1" ht="18" customHeight="1">
      <c r="A3" s="169">
        <v>46173</v>
      </c>
      <c r="B3" s="169"/>
      <c r="C3" s="169"/>
      <c r="D3" s="169"/>
      <c r="E3" s="169"/>
      <c r="F3" s="169"/>
      <c r="G3" s="169"/>
      <c r="H3" s="169"/>
      <c r="I3" s="169"/>
      <c r="J3" s="169"/>
      <c r="K3" s="169"/>
      <c r="L3" s="169"/>
      <c r="M3" s="169"/>
      <c r="N3" s="169"/>
      <c r="O3" s="169"/>
      <c r="P3" s="169"/>
      <c r="Q3" s="169"/>
      <c r="R3" s="169"/>
      <c r="S3" s="169"/>
      <c r="T3" s="169"/>
      <c r="U3" s="169"/>
      <c r="V3" s="169"/>
      <c r="W3" s="169"/>
      <c r="X3" s="169"/>
      <c r="Y3" s="169"/>
      <c r="Z3" s="169"/>
      <c r="AA3" s="169"/>
      <c r="AB3" s="169"/>
    </row>
    <row r="4" spans="1:30" s="305" customFormat="1" ht="18" customHeight="1">
      <c r="A4" s="170" t="s">
        <v>176</v>
      </c>
      <c r="B4" s="170"/>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row>
    <row r="5" spans="1:30" ht="7.5" customHeight="1" thickBot="1"/>
    <row r="6" spans="1:30" ht="102.45" customHeight="1">
      <c r="A6" s="9" t="s">
        <v>1</v>
      </c>
      <c r="B6" s="281" t="s">
        <v>2</v>
      </c>
      <c r="C6" s="281" t="s">
        <v>3</v>
      </c>
      <c r="D6" s="281" t="s">
        <v>4</v>
      </c>
      <c r="E6" s="281" t="s">
        <v>5</v>
      </c>
      <c r="F6" s="281" t="s">
        <v>6</v>
      </c>
      <c r="G6" s="281" t="s">
        <v>7</v>
      </c>
      <c r="H6" s="281" t="s">
        <v>8</v>
      </c>
      <c r="I6" s="281" t="s">
        <v>9</v>
      </c>
      <c r="J6" s="281" t="s">
        <v>10</v>
      </c>
      <c r="K6" s="281" t="s">
        <v>11</v>
      </c>
      <c r="L6" s="281" t="s">
        <v>12</v>
      </c>
      <c r="M6" s="281" t="s">
        <v>13</v>
      </c>
      <c r="N6" s="281" t="s">
        <v>14</v>
      </c>
      <c r="O6" s="281" t="s">
        <v>15</v>
      </c>
      <c r="P6" s="281" t="s">
        <v>16</v>
      </c>
      <c r="Q6" s="281" t="s">
        <v>17</v>
      </c>
      <c r="R6" s="281" t="s">
        <v>18</v>
      </c>
      <c r="S6" s="281" t="s">
        <v>19</v>
      </c>
      <c r="T6" s="281" t="s">
        <v>20</v>
      </c>
      <c r="U6" s="281" t="s">
        <v>21</v>
      </c>
      <c r="V6" s="281" t="s">
        <v>22</v>
      </c>
      <c r="W6" s="281" t="s">
        <v>23</v>
      </c>
      <c r="X6" s="281" t="s">
        <v>24</v>
      </c>
      <c r="Y6" s="281" t="s">
        <v>25</v>
      </c>
      <c r="Z6" s="281" t="s">
        <v>26</v>
      </c>
      <c r="AA6" s="282" t="s">
        <v>177</v>
      </c>
      <c r="AB6" s="306" t="s">
        <v>181</v>
      </c>
    </row>
    <row r="7" spans="1:30" ht="4.6500000000000004" customHeight="1">
      <c r="A7" s="285"/>
      <c r="B7" s="307"/>
      <c r="C7" s="307"/>
      <c r="D7" s="307"/>
      <c r="E7" s="307"/>
      <c r="F7" s="307"/>
      <c r="G7" s="307"/>
      <c r="H7" s="307"/>
      <c r="I7" s="307"/>
      <c r="J7" s="307"/>
      <c r="K7" s="307"/>
      <c r="L7" s="307"/>
      <c r="M7" s="307"/>
      <c r="N7" s="307"/>
      <c r="O7" s="307"/>
      <c r="P7" s="307"/>
      <c r="Q7" s="307"/>
      <c r="R7" s="307"/>
      <c r="S7" s="307"/>
      <c r="T7" s="307"/>
      <c r="U7" s="307"/>
      <c r="V7" s="307"/>
      <c r="W7" s="307"/>
      <c r="X7" s="307"/>
      <c r="Y7" s="307"/>
      <c r="Z7" s="307"/>
      <c r="AA7" s="307"/>
      <c r="AB7" s="308"/>
    </row>
    <row r="8" spans="1:30" ht="7.5" customHeight="1">
      <c r="A8" s="309"/>
      <c r="B8" s="310"/>
      <c r="C8" s="310"/>
      <c r="D8" s="310"/>
      <c r="E8" s="310"/>
      <c r="F8" s="310"/>
      <c r="G8" s="310"/>
      <c r="H8" s="310"/>
      <c r="I8" s="310"/>
      <c r="J8" s="310"/>
      <c r="K8" s="310"/>
      <c r="L8" s="310"/>
      <c r="M8" s="310"/>
      <c r="N8" s="310"/>
      <c r="O8" s="310"/>
      <c r="P8" s="310"/>
      <c r="Q8" s="310"/>
      <c r="R8" s="310"/>
      <c r="S8" s="310"/>
      <c r="T8" s="310"/>
      <c r="U8" s="310"/>
      <c r="V8" s="310"/>
      <c r="W8" s="310"/>
      <c r="X8" s="310"/>
      <c r="Y8" s="310"/>
      <c r="Z8" s="310"/>
      <c r="AA8" s="310"/>
      <c r="AB8" s="311"/>
    </row>
    <row r="9" spans="1:30" s="24" customFormat="1" ht="20.100000000000001" customHeight="1">
      <c r="A9" s="290" t="s">
        <v>29</v>
      </c>
      <c r="B9" s="291">
        <v>7.9906859593423141E-2</v>
      </c>
      <c r="C9" s="291">
        <v>1.1596263930023083</v>
      </c>
      <c r="D9" s="291">
        <v>0.48758575326110287</v>
      </c>
      <c r="E9" s="291">
        <v>2.9038252078580045</v>
      </c>
      <c r="F9" s="291">
        <v>0.2598843791426107</v>
      </c>
      <c r="G9" s="291">
        <v>0.76033405721452041</v>
      </c>
      <c r="H9" s="291">
        <v>1.5985127332606222</v>
      </c>
      <c r="I9" s="291">
        <v>2.2357104167045354</v>
      </c>
      <c r="J9" s="291">
        <v>0</v>
      </c>
      <c r="K9" s="291">
        <v>0.70146035342341151</v>
      </c>
      <c r="L9" s="291">
        <v>1.2636757864134505</v>
      </c>
      <c r="M9" s="291">
        <v>1.7270729425259967</v>
      </c>
      <c r="N9" s="291">
        <v>3.1632488773019727</v>
      </c>
      <c r="O9" s="291">
        <v>1.5194515230411147</v>
      </c>
      <c r="P9" s="291">
        <v>76.565524027836659</v>
      </c>
      <c r="Q9" s="291">
        <v>0.61799408023052493</v>
      </c>
      <c r="R9" s="291">
        <v>0.20231635717303889</v>
      </c>
      <c r="S9" s="291">
        <v>0.18604405600193061</v>
      </c>
      <c r="T9" s="291">
        <v>0.29444249551787516</v>
      </c>
      <c r="U9" s="291">
        <v>1.4418628024818498</v>
      </c>
      <c r="V9" s="291">
        <v>0.78132871916332269</v>
      </c>
      <c r="W9" s="291">
        <v>0.82116021755264923</v>
      </c>
      <c r="X9" s="291">
        <v>0.55173196570889593</v>
      </c>
      <c r="Y9" s="291">
        <v>0.11376962045402472</v>
      </c>
      <c r="Z9" s="291">
        <v>0.56353037513614868</v>
      </c>
      <c r="AA9" s="291">
        <v>0</v>
      </c>
      <c r="AB9" s="292">
        <v>87707508.913000003</v>
      </c>
      <c r="AC9" s="192"/>
      <c r="AD9" s="192"/>
    </row>
    <row r="10" spans="1:30" s="24" customFormat="1" ht="20.100000000000001" customHeight="1">
      <c r="A10" s="290" t="s">
        <v>30</v>
      </c>
      <c r="B10" s="291">
        <v>0</v>
      </c>
      <c r="C10" s="291">
        <v>0</v>
      </c>
      <c r="D10" s="291">
        <v>0</v>
      </c>
      <c r="E10" s="291">
        <v>5.8447490298800728</v>
      </c>
      <c r="F10" s="291">
        <v>0</v>
      </c>
      <c r="G10" s="291">
        <v>7.7643925659615254E-2</v>
      </c>
      <c r="H10" s="291">
        <v>0</v>
      </c>
      <c r="I10" s="291">
        <v>4.973608075447436E-2</v>
      </c>
      <c r="J10" s="291">
        <v>0</v>
      </c>
      <c r="K10" s="291">
        <v>0</v>
      </c>
      <c r="L10" s="291">
        <v>1.167816574075683</v>
      </c>
      <c r="M10" s="291">
        <v>1.5998090529611713</v>
      </c>
      <c r="N10" s="291">
        <v>2.0291649042107887</v>
      </c>
      <c r="O10" s="291">
        <v>0.96633259467538879</v>
      </c>
      <c r="P10" s="291">
        <v>86.933790949311529</v>
      </c>
      <c r="Q10" s="291">
        <v>0.57762623626929466</v>
      </c>
      <c r="R10" s="291">
        <v>0</v>
      </c>
      <c r="S10" s="291">
        <v>0</v>
      </c>
      <c r="T10" s="291">
        <v>0</v>
      </c>
      <c r="U10" s="291">
        <v>0.62345689850134334</v>
      </c>
      <c r="V10" s="291">
        <v>0</v>
      </c>
      <c r="W10" s="291">
        <v>6.0092061857902361E-3</v>
      </c>
      <c r="X10" s="291">
        <v>0</v>
      </c>
      <c r="Y10" s="291">
        <v>0.11770081639857377</v>
      </c>
      <c r="Z10" s="291">
        <v>6.1637311162746795E-3</v>
      </c>
      <c r="AA10" s="291">
        <v>0</v>
      </c>
      <c r="AB10" s="292">
        <v>1494257.2649999999</v>
      </c>
      <c r="AC10" s="192"/>
      <c r="AD10" s="192"/>
    </row>
    <row r="11" spans="1:30" s="24" customFormat="1" ht="20.100000000000001" customHeight="1">
      <c r="A11" s="290" t="s">
        <v>31</v>
      </c>
      <c r="B11" s="291">
        <v>0.23781883534538489</v>
      </c>
      <c r="C11" s="291">
        <v>1.0843563035728714</v>
      </c>
      <c r="D11" s="291">
        <v>0.39172137128161733</v>
      </c>
      <c r="E11" s="291">
        <v>4.5386270884509301</v>
      </c>
      <c r="F11" s="291">
        <v>0.34723391851353197</v>
      </c>
      <c r="G11" s="291">
        <v>0.85534879661189267</v>
      </c>
      <c r="H11" s="291">
        <v>4.3572159569360362</v>
      </c>
      <c r="I11" s="291">
        <v>1.4607404520635527</v>
      </c>
      <c r="J11" s="291">
        <v>0.10227509894543747</v>
      </c>
      <c r="K11" s="291">
        <v>0.44035380772320681</v>
      </c>
      <c r="L11" s="291">
        <v>1.5455715441939848</v>
      </c>
      <c r="M11" s="291">
        <v>1.3574945212155296</v>
      </c>
      <c r="N11" s="291">
        <v>3.1050050688059652</v>
      </c>
      <c r="O11" s="291">
        <v>1.1815561491555961</v>
      </c>
      <c r="P11" s="291">
        <v>73.079017062351525</v>
      </c>
      <c r="Q11" s="291">
        <v>0.26691719180605911</v>
      </c>
      <c r="R11" s="291">
        <v>0.19324025207195705</v>
      </c>
      <c r="S11" s="291">
        <v>0.5189985688253097</v>
      </c>
      <c r="T11" s="291">
        <v>0.22350929530675717</v>
      </c>
      <c r="U11" s="291">
        <v>1.3197061624832784</v>
      </c>
      <c r="V11" s="291">
        <v>0.6766738642395026</v>
      </c>
      <c r="W11" s="291">
        <v>0.49080518216290775</v>
      </c>
      <c r="X11" s="291">
        <v>0.55375817368403746</v>
      </c>
      <c r="Y11" s="291">
        <v>8.3521590777412197E-2</v>
      </c>
      <c r="Z11" s="291">
        <v>0.34363301488129644</v>
      </c>
      <c r="AA11" s="291">
        <v>1.2449007285944247</v>
      </c>
      <c r="AB11" s="292">
        <v>155605413.87</v>
      </c>
      <c r="AC11" s="192"/>
      <c r="AD11" s="192"/>
    </row>
    <row r="12" spans="1:30" s="24" customFormat="1" ht="20.100000000000001" customHeight="1">
      <c r="A12" s="290" t="s">
        <v>32</v>
      </c>
      <c r="B12" s="291">
        <v>0</v>
      </c>
      <c r="C12" s="291">
        <v>1.6021690346677469E-5</v>
      </c>
      <c r="D12" s="291">
        <v>0</v>
      </c>
      <c r="E12" s="291">
        <v>2.4294927672574613</v>
      </c>
      <c r="F12" s="291">
        <v>0</v>
      </c>
      <c r="G12" s="291">
        <v>0</v>
      </c>
      <c r="H12" s="291">
        <v>0</v>
      </c>
      <c r="I12" s="291">
        <v>0</v>
      </c>
      <c r="J12" s="291">
        <v>0</v>
      </c>
      <c r="K12" s="291">
        <v>0</v>
      </c>
      <c r="L12" s="291">
        <v>0</v>
      </c>
      <c r="M12" s="291">
        <v>0</v>
      </c>
      <c r="N12" s="291">
        <v>2.0082544829198685</v>
      </c>
      <c r="O12" s="291">
        <v>2.2041414013668081</v>
      </c>
      <c r="P12" s="291">
        <v>92.111247215115839</v>
      </c>
      <c r="Q12" s="291">
        <v>0</v>
      </c>
      <c r="R12" s="291">
        <v>0</v>
      </c>
      <c r="S12" s="291">
        <v>0</v>
      </c>
      <c r="T12" s="291">
        <v>0</v>
      </c>
      <c r="U12" s="291">
        <v>1.2468481116496766</v>
      </c>
      <c r="V12" s="291">
        <v>0</v>
      </c>
      <c r="W12" s="291">
        <v>0</v>
      </c>
      <c r="X12" s="291">
        <v>0</v>
      </c>
      <c r="Y12" s="291">
        <v>0</v>
      </c>
      <c r="Z12" s="291">
        <v>0</v>
      </c>
      <c r="AA12" s="291">
        <v>0</v>
      </c>
      <c r="AB12" s="292">
        <v>6978040.2429999998</v>
      </c>
      <c r="AC12" s="192"/>
      <c r="AD12" s="192"/>
    </row>
    <row r="13" spans="1:30" s="24" customFormat="1" ht="20.100000000000001" customHeight="1">
      <c r="A13" s="290" t="s">
        <v>33</v>
      </c>
      <c r="B13" s="291">
        <v>0</v>
      </c>
      <c r="C13" s="291">
        <v>0.36750581554457096</v>
      </c>
      <c r="D13" s="291">
        <v>0</v>
      </c>
      <c r="E13" s="291">
        <v>1.4274080691893312</v>
      </c>
      <c r="F13" s="291">
        <v>0</v>
      </c>
      <c r="G13" s="291">
        <v>0.4100767977843503</v>
      </c>
      <c r="H13" s="291">
        <v>1.1070282702360834</v>
      </c>
      <c r="I13" s="291">
        <v>0.90954089692898121</v>
      </c>
      <c r="J13" s="291">
        <v>0</v>
      </c>
      <c r="K13" s="291">
        <v>0</v>
      </c>
      <c r="L13" s="291">
        <v>1.3179575693532462</v>
      </c>
      <c r="M13" s="291">
        <v>0.45054435579077073</v>
      </c>
      <c r="N13" s="291">
        <v>1.504379934136163</v>
      </c>
      <c r="O13" s="291">
        <v>1.0174543972920251</v>
      </c>
      <c r="P13" s="291">
        <v>88.639935775473077</v>
      </c>
      <c r="Q13" s="291">
        <v>0.28796691227531079</v>
      </c>
      <c r="R13" s="291">
        <v>0</v>
      </c>
      <c r="S13" s="291">
        <v>0</v>
      </c>
      <c r="T13" s="291">
        <v>0</v>
      </c>
      <c r="U13" s="291">
        <v>0.97169525953195757</v>
      </c>
      <c r="V13" s="291">
        <v>0.4160069086598196</v>
      </c>
      <c r="W13" s="291">
        <v>0.35759984841602038</v>
      </c>
      <c r="X13" s="291">
        <v>0.59393265511951465</v>
      </c>
      <c r="Y13" s="291">
        <v>0</v>
      </c>
      <c r="Z13" s="291">
        <v>0.22096653426877561</v>
      </c>
      <c r="AA13" s="291">
        <v>0</v>
      </c>
      <c r="AB13" s="292">
        <v>16199680.244999999</v>
      </c>
      <c r="AC13" s="192"/>
      <c r="AD13" s="192"/>
    </row>
    <row r="14" spans="1:30" s="24" customFormat="1" ht="20.100000000000001" customHeight="1">
      <c r="A14" s="290" t="s">
        <v>117</v>
      </c>
      <c r="B14" s="291">
        <v>0</v>
      </c>
      <c r="C14" s="291">
        <v>0.59945475282116889</v>
      </c>
      <c r="D14" s="291">
        <v>0</v>
      </c>
      <c r="E14" s="291">
        <v>2.3060819151240386</v>
      </c>
      <c r="F14" s="291">
        <v>0</v>
      </c>
      <c r="G14" s="291">
        <v>0.99606905214975061</v>
      </c>
      <c r="H14" s="291">
        <v>2.2615077686872964</v>
      </c>
      <c r="I14" s="291">
        <v>1.1106450347025261</v>
      </c>
      <c r="J14" s="291">
        <v>0</v>
      </c>
      <c r="K14" s="291">
        <v>0.26971642195052442</v>
      </c>
      <c r="L14" s="291">
        <v>0.55371587511911924</v>
      </c>
      <c r="M14" s="291">
        <v>0.73176509123292943</v>
      </c>
      <c r="N14" s="291">
        <v>1.705987481970096</v>
      </c>
      <c r="O14" s="291">
        <v>1.1908281349404075</v>
      </c>
      <c r="P14" s="291">
        <v>84.770316895836658</v>
      </c>
      <c r="Q14" s="291">
        <v>0.30929240977857336</v>
      </c>
      <c r="R14" s="291">
        <v>0.1109878070760654</v>
      </c>
      <c r="S14" s="291">
        <v>0.33853585725388136</v>
      </c>
      <c r="T14" s="291">
        <v>7.8049477709353429E-2</v>
      </c>
      <c r="U14" s="291">
        <v>1.0070588779025891</v>
      </c>
      <c r="V14" s="291">
        <v>0.37966710578560725</v>
      </c>
      <c r="W14" s="291">
        <v>0.3893774922878428</v>
      </c>
      <c r="X14" s="291">
        <v>0.61688149654982682</v>
      </c>
      <c r="Y14" s="291">
        <v>7.2004300187750919E-2</v>
      </c>
      <c r="Z14" s="291">
        <v>0.20205675093399825</v>
      </c>
      <c r="AA14" s="291">
        <v>0</v>
      </c>
      <c r="AB14" s="292">
        <v>49627756.824000001</v>
      </c>
      <c r="AC14" s="192"/>
      <c r="AD14" s="192"/>
    </row>
    <row r="15" spans="1:30" s="24" customFormat="1" ht="20.100000000000001" customHeight="1">
      <c r="A15" s="290" t="s">
        <v>35</v>
      </c>
      <c r="B15" s="291">
        <v>0</v>
      </c>
      <c r="C15" s="291">
        <v>0</v>
      </c>
      <c r="D15" s="291">
        <v>0</v>
      </c>
      <c r="E15" s="291">
        <v>0</v>
      </c>
      <c r="F15" s="291">
        <v>0</v>
      </c>
      <c r="G15" s="291">
        <v>0</v>
      </c>
      <c r="H15" s="291">
        <v>0</v>
      </c>
      <c r="I15" s="291">
        <v>0</v>
      </c>
      <c r="J15" s="291">
        <v>0</v>
      </c>
      <c r="K15" s="291">
        <v>0</v>
      </c>
      <c r="L15" s="291">
        <v>0</v>
      </c>
      <c r="M15" s="291">
        <v>0</v>
      </c>
      <c r="N15" s="291">
        <v>0</v>
      </c>
      <c r="O15" s="291">
        <v>0</v>
      </c>
      <c r="P15" s="291">
        <v>100</v>
      </c>
      <c r="Q15" s="291">
        <v>0</v>
      </c>
      <c r="R15" s="291">
        <v>0</v>
      </c>
      <c r="S15" s="291">
        <v>0</v>
      </c>
      <c r="T15" s="291">
        <v>0</v>
      </c>
      <c r="U15" s="291">
        <v>0</v>
      </c>
      <c r="V15" s="291">
        <v>0</v>
      </c>
      <c r="W15" s="291">
        <v>0</v>
      </c>
      <c r="X15" s="291">
        <v>0</v>
      </c>
      <c r="Y15" s="291">
        <v>0</v>
      </c>
      <c r="Z15" s="291">
        <v>0</v>
      </c>
      <c r="AA15" s="291">
        <v>0</v>
      </c>
      <c r="AB15" s="292">
        <v>6513805.1030000001</v>
      </c>
      <c r="AC15" s="192"/>
      <c r="AD15" s="192"/>
    </row>
    <row r="16" spans="1:30" s="24" customFormat="1" ht="20.100000000000001" customHeight="1">
      <c r="A16" s="290" t="s">
        <v>36</v>
      </c>
      <c r="B16" s="291">
        <v>0</v>
      </c>
      <c r="C16" s="291">
        <v>0.65932986238987989</v>
      </c>
      <c r="D16" s="291">
        <v>0.63310989567921827</v>
      </c>
      <c r="E16" s="291">
        <v>2.7985945163785004</v>
      </c>
      <c r="F16" s="291">
        <v>0.53789449027168079</v>
      </c>
      <c r="G16" s="291">
        <v>0.47819285960156427</v>
      </c>
      <c r="H16" s="291">
        <v>0.85882147563188116</v>
      </c>
      <c r="I16" s="291">
        <v>1.2606083605572682</v>
      </c>
      <c r="J16" s="291">
        <v>0</v>
      </c>
      <c r="K16" s="291">
        <v>0.17345431692096192</v>
      </c>
      <c r="L16" s="291">
        <v>1.2832719689384151</v>
      </c>
      <c r="M16" s="291">
        <v>0.80283601483517419</v>
      </c>
      <c r="N16" s="291">
        <v>3.2277010077632902</v>
      </c>
      <c r="O16" s="291">
        <v>0.68204922145830293</v>
      </c>
      <c r="P16" s="291">
        <v>82.632776841357142</v>
      </c>
      <c r="Q16" s="291">
        <v>0.34549824607504404</v>
      </c>
      <c r="R16" s="291">
        <v>0.24955431714293619</v>
      </c>
      <c r="S16" s="291">
        <v>0.44030472976691237</v>
      </c>
      <c r="T16" s="291">
        <v>9.9914695383984703E-2</v>
      </c>
      <c r="U16" s="291">
        <v>1.0614790062021933</v>
      </c>
      <c r="V16" s="291">
        <v>0.58881767872281277</v>
      </c>
      <c r="W16" s="291">
        <v>0.32736022987861046</v>
      </c>
      <c r="X16" s="291">
        <v>0.57039188861461243</v>
      </c>
      <c r="Y16" s="291">
        <v>8.0424081334740077E-2</v>
      </c>
      <c r="Z16" s="291">
        <v>0.20761429509486576</v>
      </c>
      <c r="AA16" s="291">
        <v>0</v>
      </c>
      <c r="AB16" s="292">
        <v>56393923.619999997</v>
      </c>
      <c r="AC16" s="192"/>
      <c r="AD16" s="192"/>
    </row>
    <row r="17" spans="1:30" s="24" customFormat="1" ht="20.100000000000001" customHeight="1">
      <c r="A17" s="290" t="s">
        <v>37</v>
      </c>
      <c r="B17" s="291">
        <v>0.204372504514373</v>
      </c>
      <c r="C17" s="291">
        <v>2.6119384157514345</v>
      </c>
      <c r="D17" s="291">
        <v>0.19887638956088741</v>
      </c>
      <c r="E17" s="291">
        <v>2.3151315531565708</v>
      </c>
      <c r="F17" s="291">
        <v>0.28575252503139764</v>
      </c>
      <c r="G17" s="291">
        <v>1.2452827622718385</v>
      </c>
      <c r="H17" s="291">
        <v>1.9190957864676532</v>
      </c>
      <c r="I17" s="291">
        <v>1.1193645985191858</v>
      </c>
      <c r="J17" s="291">
        <v>5.0310213200603929E-2</v>
      </c>
      <c r="K17" s="291">
        <v>0.44422112366713323</v>
      </c>
      <c r="L17" s="291">
        <v>0.66083236595368566</v>
      </c>
      <c r="M17" s="291">
        <v>1.9200219139973871</v>
      </c>
      <c r="N17" s="291">
        <v>2.1780327381771802</v>
      </c>
      <c r="O17" s="291">
        <v>0.97991587705462369</v>
      </c>
      <c r="P17" s="291">
        <v>80.147627823964712</v>
      </c>
      <c r="Q17" s="291">
        <v>0.11194023600445722</v>
      </c>
      <c r="R17" s="291">
        <v>0.15773136653001674</v>
      </c>
      <c r="S17" s="291">
        <v>0.24789807521237253</v>
      </c>
      <c r="T17" s="291">
        <v>0.18569577346228888</v>
      </c>
      <c r="U17" s="291">
        <v>0.94203665089878375</v>
      </c>
      <c r="V17" s="291">
        <v>1.049264782341282</v>
      </c>
      <c r="W17" s="291">
        <v>0.38302440580687336</v>
      </c>
      <c r="X17" s="291">
        <v>0.36136866705128762</v>
      </c>
      <c r="Y17" s="291">
        <v>0.10721717436654313</v>
      </c>
      <c r="Z17" s="291">
        <v>0.17304627703742326</v>
      </c>
      <c r="AA17" s="291">
        <v>0</v>
      </c>
      <c r="AB17" s="292">
        <v>11389900.052999999</v>
      </c>
      <c r="AC17" s="192"/>
      <c r="AD17" s="192"/>
    </row>
    <row r="18" spans="1:30" s="24" customFormat="1" ht="20.100000000000001" customHeight="1">
      <c r="A18" s="290" t="s">
        <v>38</v>
      </c>
      <c r="B18" s="291">
        <v>0</v>
      </c>
      <c r="C18" s="291">
        <v>0</v>
      </c>
      <c r="D18" s="291">
        <v>0</v>
      </c>
      <c r="E18" s="291">
        <v>1.7737781491970306</v>
      </c>
      <c r="F18" s="291">
        <v>0</v>
      </c>
      <c r="G18" s="291">
        <v>0</v>
      </c>
      <c r="H18" s="291">
        <v>0</v>
      </c>
      <c r="I18" s="291">
        <v>0</v>
      </c>
      <c r="J18" s="291">
        <v>0</v>
      </c>
      <c r="K18" s="291">
        <v>0</v>
      </c>
      <c r="L18" s="291">
        <v>0</v>
      </c>
      <c r="M18" s="291">
        <v>0</v>
      </c>
      <c r="N18" s="291">
        <v>1.9088478577060544</v>
      </c>
      <c r="O18" s="291">
        <v>1.2730974619257045</v>
      </c>
      <c r="P18" s="291">
        <v>94.108470238595856</v>
      </c>
      <c r="Q18" s="291">
        <v>0</v>
      </c>
      <c r="R18" s="291">
        <v>0</v>
      </c>
      <c r="S18" s="291">
        <v>0</v>
      </c>
      <c r="T18" s="291">
        <v>0</v>
      </c>
      <c r="U18" s="291">
        <v>0.9358062925753613</v>
      </c>
      <c r="V18" s="291">
        <v>0</v>
      </c>
      <c r="W18" s="291">
        <v>0</v>
      </c>
      <c r="X18" s="291">
        <v>0</v>
      </c>
      <c r="Y18" s="291">
        <v>0</v>
      </c>
      <c r="Z18" s="291">
        <v>0</v>
      </c>
      <c r="AA18" s="291">
        <v>0</v>
      </c>
      <c r="AB18" s="292">
        <v>4627880.7209999999</v>
      </c>
      <c r="AC18" s="192"/>
      <c r="AD18" s="192"/>
    </row>
    <row r="19" spans="1:30" s="24" customFormat="1" ht="20.100000000000001" customHeight="1">
      <c r="A19" s="26" t="s">
        <v>39</v>
      </c>
      <c r="B19" s="291">
        <v>0</v>
      </c>
      <c r="C19" s="291">
        <v>0.65445821364908263</v>
      </c>
      <c r="D19" s="291">
        <v>0</v>
      </c>
      <c r="E19" s="291">
        <v>2.7366061240128992</v>
      </c>
      <c r="F19" s="291">
        <v>0</v>
      </c>
      <c r="G19" s="291">
        <v>0.76779227424018459</v>
      </c>
      <c r="H19" s="291">
        <v>2.1917875553638608</v>
      </c>
      <c r="I19" s="291">
        <v>0.32303423008352738</v>
      </c>
      <c r="J19" s="291">
        <v>0</v>
      </c>
      <c r="K19" s="291">
        <v>0.10449854519439288</v>
      </c>
      <c r="L19" s="291">
        <v>0.54983929872157544</v>
      </c>
      <c r="M19" s="291">
        <v>0.45890118572538813</v>
      </c>
      <c r="N19" s="291">
        <v>2.0926701727996035</v>
      </c>
      <c r="O19" s="291">
        <v>1.0482676718839661</v>
      </c>
      <c r="P19" s="291">
        <v>87.783914544095438</v>
      </c>
      <c r="Q19" s="291">
        <v>0.18133863412671258</v>
      </c>
      <c r="R19" s="291">
        <v>0</v>
      </c>
      <c r="S19" s="291">
        <v>0</v>
      </c>
      <c r="T19" s="291">
        <v>0</v>
      </c>
      <c r="U19" s="291">
        <v>0.68068385685231536</v>
      </c>
      <c r="V19" s="291">
        <v>0</v>
      </c>
      <c r="W19" s="291">
        <v>0</v>
      </c>
      <c r="X19" s="291">
        <v>0.20596075722538729</v>
      </c>
      <c r="Y19" s="291">
        <v>0</v>
      </c>
      <c r="Z19" s="291">
        <v>0.22024693602565887</v>
      </c>
      <c r="AA19" s="291">
        <v>0</v>
      </c>
      <c r="AB19" s="292">
        <v>4138083.446</v>
      </c>
      <c r="AC19" s="192"/>
      <c r="AD19" s="192"/>
    </row>
    <row r="20" spans="1:30" s="24" customFormat="1" ht="20.100000000000001" customHeight="1">
      <c r="A20" s="26" t="s">
        <v>118</v>
      </c>
      <c r="B20" s="291">
        <v>0</v>
      </c>
      <c r="C20" s="291">
        <v>0</v>
      </c>
      <c r="D20" s="291">
        <v>0</v>
      </c>
      <c r="E20" s="291">
        <v>0</v>
      </c>
      <c r="F20" s="291">
        <v>0</v>
      </c>
      <c r="G20" s="291">
        <v>0</v>
      </c>
      <c r="H20" s="291">
        <v>0</v>
      </c>
      <c r="I20" s="291">
        <v>0</v>
      </c>
      <c r="J20" s="291">
        <v>0</v>
      </c>
      <c r="K20" s="291">
        <v>0</v>
      </c>
      <c r="L20" s="291">
        <v>0</v>
      </c>
      <c r="M20" s="291">
        <v>0</v>
      </c>
      <c r="N20" s="291">
        <v>0</v>
      </c>
      <c r="O20" s="291">
        <v>0</v>
      </c>
      <c r="P20" s="291">
        <v>100</v>
      </c>
      <c r="Q20" s="291">
        <v>0</v>
      </c>
      <c r="R20" s="291">
        <v>0</v>
      </c>
      <c r="S20" s="291">
        <v>0</v>
      </c>
      <c r="T20" s="291">
        <v>0</v>
      </c>
      <c r="U20" s="291">
        <v>0</v>
      </c>
      <c r="V20" s="291">
        <v>0</v>
      </c>
      <c r="W20" s="291">
        <v>0</v>
      </c>
      <c r="X20" s="291">
        <v>0</v>
      </c>
      <c r="Y20" s="291">
        <v>0</v>
      </c>
      <c r="Z20" s="291">
        <v>0</v>
      </c>
      <c r="AA20" s="291">
        <v>0</v>
      </c>
      <c r="AB20" s="292">
        <v>6399771.4500000002</v>
      </c>
      <c r="AC20" s="192"/>
      <c r="AD20" s="192"/>
    </row>
    <row r="21" spans="1:30" s="24" customFormat="1" ht="20.100000000000001" customHeight="1">
      <c r="A21" s="26" t="s">
        <v>154</v>
      </c>
      <c r="B21" s="291">
        <v>0</v>
      </c>
      <c r="C21" s="291">
        <v>0.87844771356664286</v>
      </c>
      <c r="D21" s="291">
        <v>0</v>
      </c>
      <c r="E21" s="291">
        <v>3.3794580586764691</v>
      </c>
      <c r="F21" s="291">
        <v>0</v>
      </c>
      <c r="G21" s="291">
        <v>1.3036643954321911</v>
      </c>
      <c r="H21" s="291">
        <v>1.9603658252038747</v>
      </c>
      <c r="I21" s="291">
        <v>0</v>
      </c>
      <c r="J21" s="291">
        <v>0</v>
      </c>
      <c r="K21" s="291">
        <v>0</v>
      </c>
      <c r="L21" s="291">
        <v>0.47663252918054971</v>
      </c>
      <c r="M21" s="291">
        <v>0.7039540723292641</v>
      </c>
      <c r="N21" s="291">
        <v>2.6288049628040278</v>
      </c>
      <c r="O21" s="291">
        <v>1.2537480128766898</v>
      </c>
      <c r="P21" s="291">
        <v>85.680939545460973</v>
      </c>
      <c r="Q21" s="291">
        <v>5.2476215080749226E-2</v>
      </c>
      <c r="R21" s="291">
        <v>0</v>
      </c>
      <c r="S21" s="291">
        <v>0</v>
      </c>
      <c r="T21" s="291">
        <v>0</v>
      </c>
      <c r="U21" s="291">
        <v>0.88772776987991464</v>
      </c>
      <c r="V21" s="291">
        <v>0.41928257405847497</v>
      </c>
      <c r="W21" s="291">
        <v>0</v>
      </c>
      <c r="X21" s="291">
        <v>0</v>
      </c>
      <c r="Y21" s="291">
        <v>0</v>
      </c>
      <c r="Z21" s="291">
        <v>0.37449832545018991</v>
      </c>
      <c r="AA21" s="291">
        <v>0</v>
      </c>
      <c r="AB21" s="292">
        <v>1563891.372</v>
      </c>
      <c r="AC21" s="192"/>
      <c r="AD21" s="192"/>
    </row>
    <row r="22" spans="1:30" s="24" customFormat="1" ht="20.100000000000001" customHeight="1">
      <c r="A22" s="27" t="s">
        <v>42</v>
      </c>
      <c r="B22" s="291">
        <v>0</v>
      </c>
      <c r="C22" s="291">
        <v>1.2404156790072987</v>
      </c>
      <c r="D22" s="291">
        <v>0</v>
      </c>
      <c r="E22" s="291">
        <v>2.7554534942846853</v>
      </c>
      <c r="F22" s="291">
        <v>0</v>
      </c>
      <c r="G22" s="291">
        <v>0.62396236461468324</v>
      </c>
      <c r="H22" s="291">
        <v>0.5508001587897019</v>
      </c>
      <c r="I22" s="291">
        <v>0.53987695044357853</v>
      </c>
      <c r="J22" s="291">
        <v>0</v>
      </c>
      <c r="K22" s="291">
        <v>0.29729612249609738</v>
      </c>
      <c r="L22" s="291">
        <v>0.93451240149076842</v>
      </c>
      <c r="M22" s="291">
        <v>0.189506173997251</v>
      </c>
      <c r="N22" s="291">
        <v>1.8304520885501343</v>
      </c>
      <c r="O22" s="291">
        <v>0.68288437456053441</v>
      </c>
      <c r="P22" s="291">
        <v>89.30125587343781</v>
      </c>
      <c r="Q22" s="291">
        <v>6.5929937548368595E-2</v>
      </c>
      <c r="R22" s="291">
        <v>0</v>
      </c>
      <c r="S22" s="291">
        <v>0</v>
      </c>
      <c r="T22" s="291">
        <v>0</v>
      </c>
      <c r="U22" s="291">
        <v>0.37848269115377076</v>
      </c>
      <c r="V22" s="291">
        <v>0.20811195147802886</v>
      </c>
      <c r="W22" s="291">
        <v>0.11166620676699944</v>
      </c>
      <c r="X22" s="291">
        <v>0.14790944907680473</v>
      </c>
      <c r="Y22" s="291">
        <v>0</v>
      </c>
      <c r="Z22" s="291">
        <v>0.14148408230347828</v>
      </c>
      <c r="AA22" s="291">
        <v>0</v>
      </c>
      <c r="AB22" s="292">
        <v>1296688.6240000001</v>
      </c>
      <c r="AC22" s="192"/>
      <c r="AD22" s="192"/>
    </row>
    <row r="23" spans="1:30" s="24" customFormat="1" ht="20.100000000000001" customHeight="1">
      <c r="A23" s="26" t="s">
        <v>43</v>
      </c>
      <c r="B23" s="291">
        <v>0</v>
      </c>
      <c r="C23" s="291">
        <v>0</v>
      </c>
      <c r="D23" s="291">
        <v>0</v>
      </c>
      <c r="E23" s="291">
        <v>0</v>
      </c>
      <c r="F23" s="291">
        <v>0</v>
      </c>
      <c r="G23" s="291">
        <v>0</v>
      </c>
      <c r="H23" s="291">
        <v>0</v>
      </c>
      <c r="I23" s="291">
        <v>0</v>
      </c>
      <c r="J23" s="291">
        <v>0</v>
      </c>
      <c r="K23" s="291">
        <v>0</v>
      </c>
      <c r="L23" s="291">
        <v>0</v>
      </c>
      <c r="M23" s="291">
        <v>0</v>
      </c>
      <c r="N23" s="291">
        <v>0</v>
      </c>
      <c r="O23" s="291">
        <v>0</v>
      </c>
      <c r="P23" s="291">
        <v>100</v>
      </c>
      <c r="Q23" s="291">
        <v>0</v>
      </c>
      <c r="R23" s="291">
        <v>0</v>
      </c>
      <c r="S23" s="291">
        <v>0</v>
      </c>
      <c r="T23" s="291">
        <v>0</v>
      </c>
      <c r="U23" s="291">
        <v>0</v>
      </c>
      <c r="V23" s="291">
        <v>0</v>
      </c>
      <c r="W23" s="291">
        <v>0</v>
      </c>
      <c r="X23" s="291">
        <v>0</v>
      </c>
      <c r="Y23" s="291">
        <v>0</v>
      </c>
      <c r="Z23" s="291">
        <v>0</v>
      </c>
      <c r="AA23" s="291">
        <v>0</v>
      </c>
      <c r="AB23" s="292">
        <v>1709647.64</v>
      </c>
      <c r="AC23" s="192"/>
      <c r="AD23" s="192"/>
    </row>
    <row r="24" spans="1:30" s="24" customFormat="1" ht="20.100000000000001" customHeight="1">
      <c r="A24" s="26" t="s">
        <v>44</v>
      </c>
      <c r="B24" s="291">
        <v>0</v>
      </c>
      <c r="C24" s="291">
        <v>0</v>
      </c>
      <c r="D24" s="291">
        <v>0</v>
      </c>
      <c r="E24" s="291">
        <v>0</v>
      </c>
      <c r="F24" s="291">
        <v>0</v>
      </c>
      <c r="G24" s="291">
        <v>0</v>
      </c>
      <c r="H24" s="291">
        <v>0</v>
      </c>
      <c r="I24" s="291">
        <v>0</v>
      </c>
      <c r="J24" s="291">
        <v>0</v>
      </c>
      <c r="K24" s="291">
        <v>0</v>
      </c>
      <c r="L24" s="291">
        <v>0</v>
      </c>
      <c r="M24" s="291">
        <v>0</v>
      </c>
      <c r="N24" s="291">
        <v>0</v>
      </c>
      <c r="O24" s="291">
        <v>0</v>
      </c>
      <c r="P24" s="291">
        <v>100</v>
      </c>
      <c r="Q24" s="291">
        <v>0</v>
      </c>
      <c r="R24" s="291">
        <v>0</v>
      </c>
      <c r="S24" s="291">
        <v>0</v>
      </c>
      <c r="T24" s="291">
        <v>0</v>
      </c>
      <c r="U24" s="291">
        <v>0</v>
      </c>
      <c r="V24" s="291">
        <v>0</v>
      </c>
      <c r="W24" s="291">
        <v>0</v>
      </c>
      <c r="X24" s="291">
        <v>0</v>
      </c>
      <c r="Y24" s="291">
        <v>0</v>
      </c>
      <c r="Z24" s="291">
        <v>0</v>
      </c>
      <c r="AA24" s="291">
        <v>0</v>
      </c>
      <c r="AB24" s="292">
        <v>1562624.2560000001</v>
      </c>
      <c r="AC24" s="192"/>
      <c r="AD24" s="192"/>
    </row>
    <row r="25" spans="1:30" s="24" customFormat="1" ht="20.100000000000001" customHeight="1">
      <c r="A25" s="26" t="s">
        <v>45</v>
      </c>
      <c r="B25" s="291">
        <v>0</v>
      </c>
      <c r="C25" s="291">
        <v>0</v>
      </c>
      <c r="D25" s="291">
        <v>0</v>
      </c>
      <c r="E25" s="291">
        <v>0</v>
      </c>
      <c r="F25" s="291">
        <v>0</v>
      </c>
      <c r="G25" s="291">
        <v>0</v>
      </c>
      <c r="H25" s="291">
        <v>0</v>
      </c>
      <c r="I25" s="291">
        <v>0</v>
      </c>
      <c r="J25" s="291">
        <v>0</v>
      </c>
      <c r="K25" s="291">
        <v>0</v>
      </c>
      <c r="L25" s="291">
        <v>0</v>
      </c>
      <c r="M25" s="291">
        <v>0</v>
      </c>
      <c r="N25" s="291">
        <v>0</v>
      </c>
      <c r="O25" s="291">
        <v>0</v>
      </c>
      <c r="P25" s="291">
        <v>100</v>
      </c>
      <c r="Q25" s="291">
        <v>0</v>
      </c>
      <c r="R25" s="291">
        <v>0</v>
      </c>
      <c r="S25" s="291">
        <v>0</v>
      </c>
      <c r="T25" s="291">
        <v>0</v>
      </c>
      <c r="U25" s="291">
        <v>0</v>
      </c>
      <c r="V25" s="291">
        <v>0</v>
      </c>
      <c r="W25" s="291">
        <v>0</v>
      </c>
      <c r="X25" s="291">
        <v>0</v>
      </c>
      <c r="Y25" s="291">
        <v>0</v>
      </c>
      <c r="Z25" s="291">
        <v>0</v>
      </c>
      <c r="AA25" s="291">
        <v>0</v>
      </c>
      <c r="AB25" s="292">
        <v>3245252.9870000002</v>
      </c>
      <c r="AC25" s="192"/>
      <c r="AD25" s="192"/>
    </row>
    <row r="26" spans="1:30" s="24" customFormat="1" ht="20.100000000000001" customHeight="1">
      <c r="A26" s="26" t="s">
        <v>46</v>
      </c>
      <c r="B26" s="291">
        <v>0.21141500400434984</v>
      </c>
      <c r="C26" s="291">
        <v>2.5724087998494309</v>
      </c>
      <c r="D26" s="291">
        <v>9.5461226271018107E-2</v>
      </c>
      <c r="E26" s="291">
        <v>15.813497699441486</v>
      </c>
      <c r="F26" s="291">
        <v>0.34854555985561864</v>
      </c>
      <c r="G26" s="291">
        <v>1.3224574685861321</v>
      </c>
      <c r="H26" s="291">
        <v>3.1716963932622106</v>
      </c>
      <c r="I26" s="291">
        <v>0.92358347621895454</v>
      </c>
      <c r="J26" s="291">
        <v>0</v>
      </c>
      <c r="K26" s="291">
        <v>0.72776851547507482</v>
      </c>
      <c r="L26" s="291">
        <v>1.5607514148282147</v>
      </c>
      <c r="M26" s="291">
        <v>0.79691652913981303</v>
      </c>
      <c r="N26" s="291">
        <v>2.7855907281141188</v>
      </c>
      <c r="O26" s="291">
        <v>1.7376827818367766</v>
      </c>
      <c r="P26" s="291">
        <v>62.221647643580567</v>
      </c>
      <c r="Q26" s="291">
        <v>0.38920113072721857</v>
      </c>
      <c r="R26" s="291">
        <v>0.14168273540789031</v>
      </c>
      <c r="S26" s="291">
        <v>0.38744780545322466</v>
      </c>
      <c r="T26" s="291">
        <v>0</v>
      </c>
      <c r="U26" s="291">
        <v>1.8134640329531251</v>
      </c>
      <c r="V26" s="291">
        <v>0.84664380385809956</v>
      </c>
      <c r="W26" s="291">
        <v>0.43928622692999375</v>
      </c>
      <c r="X26" s="291">
        <v>1.0670268526245119</v>
      </c>
      <c r="Y26" s="291">
        <v>0.28944678411448233</v>
      </c>
      <c r="Z26" s="291">
        <v>0.33637738746768886</v>
      </c>
      <c r="AA26" s="291">
        <v>0</v>
      </c>
      <c r="AB26" s="292">
        <v>3389958.548</v>
      </c>
      <c r="AC26" s="192"/>
      <c r="AD26" s="192"/>
    </row>
    <row r="27" spans="1:30" s="24" customFormat="1" ht="20.100000000000001" customHeight="1">
      <c r="A27" s="26" t="s">
        <v>47</v>
      </c>
      <c r="B27" s="291">
        <v>0</v>
      </c>
      <c r="C27" s="291">
        <v>0.68613903641728158</v>
      </c>
      <c r="D27" s="291">
        <v>7.2063177896533243E-2</v>
      </c>
      <c r="E27" s="291">
        <v>1.7800325279922611</v>
      </c>
      <c r="F27" s="291">
        <v>0.31780811894733441</v>
      </c>
      <c r="G27" s="291">
        <v>0.67014148047294242</v>
      </c>
      <c r="H27" s="291">
        <v>2.0704967765425621</v>
      </c>
      <c r="I27" s="291">
        <v>0.55485666587415317</v>
      </c>
      <c r="J27" s="291">
        <v>0</v>
      </c>
      <c r="K27" s="291">
        <v>0.53451758638532221</v>
      </c>
      <c r="L27" s="291">
        <v>0.81838546329839157</v>
      </c>
      <c r="M27" s="291">
        <v>0.97975044908518405</v>
      </c>
      <c r="N27" s="291">
        <v>2.5100481401192023</v>
      </c>
      <c r="O27" s="291">
        <v>1.3076881000395244</v>
      </c>
      <c r="P27" s="291">
        <v>83.024289311345015</v>
      </c>
      <c r="Q27" s="291">
        <v>0.36440288506972601</v>
      </c>
      <c r="R27" s="291">
        <v>0.2883498112657511</v>
      </c>
      <c r="S27" s="291">
        <v>0.21465188852253392</v>
      </c>
      <c r="T27" s="291">
        <v>0.24424239858578284</v>
      </c>
      <c r="U27" s="291">
        <v>1.4867550581400348</v>
      </c>
      <c r="V27" s="291">
        <v>0.36334866951032591</v>
      </c>
      <c r="W27" s="291">
        <v>0.40813377789237093</v>
      </c>
      <c r="X27" s="291">
        <v>0.7744019778383896</v>
      </c>
      <c r="Y27" s="291">
        <v>0.18914303523234513</v>
      </c>
      <c r="Z27" s="291">
        <v>0.34035366352703361</v>
      </c>
      <c r="AA27" s="291">
        <v>0</v>
      </c>
      <c r="AB27" s="292">
        <v>1498460.145</v>
      </c>
      <c r="AC27" s="192"/>
      <c r="AD27" s="192"/>
    </row>
    <row r="28" spans="1:30" s="19" customFormat="1" ht="27.75" customHeight="1" thickBot="1">
      <c r="A28" s="70" t="s">
        <v>48</v>
      </c>
      <c r="B28" s="298">
        <v>0.11168774889253465</v>
      </c>
      <c r="C28" s="298">
        <v>0.92208513028353767</v>
      </c>
      <c r="D28" s="298">
        <v>0.33730091151933683</v>
      </c>
      <c r="E28" s="298">
        <v>3.3061853868222344</v>
      </c>
      <c r="F28" s="298">
        <v>0.26598723922729939</v>
      </c>
      <c r="G28" s="298">
        <v>0.73251290600604624</v>
      </c>
      <c r="H28" s="298">
        <v>2.4810452889196375</v>
      </c>
      <c r="I28" s="298">
        <v>1.3840386402236864</v>
      </c>
      <c r="J28" s="298">
        <v>3.9131076562141147E-2</v>
      </c>
      <c r="K28" s="298">
        <v>0.38533394218418288</v>
      </c>
      <c r="L28" s="298">
        <v>1.1690097702335562</v>
      </c>
      <c r="M28" s="298">
        <v>1.1469883581949427</v>
      </c>
      <c r="N28" s="298">
        <v>2.6835401991694181</v>
      </c>
      <c r="O28" s="298">
        <v>1.1394042494087409</v>
      </c>
      <c r="P28" s="298">
        <v>79.275872405515898</v>
      </c>
      <c r="Q28" s="298">
        <v>0.33264246954195237</v>
      </c>
      <c r="R28" s="298">
        <v>0.16638300755012889</v>
      </c>
      <c r="S28" s="298">
        <v>0.33978611817985177</v>
      </c>
      <c r="T28" s="298">
        <v>0.17229003101029292</v>
      </c>
      <c r="U28" s="298">
        <v>1.1751951031151187</v>
      </c>
      <c r="V28" s="298">
        <v>0.59073217424082358</v>
      </c>
      <c r="W28" s="298">
        <v>0.47132444825105319</v>
      </c>
      <c r="X28" s="298">
        <v>0.51478072819039977</v>
      </c>
      <c r="Y28" s="298">
        <v>8.0090196383967555E-2</v>
      </c>
      <c r="Z28" s="298">
        <v>0.31689995962075823</v>
      </c>
      <c r="AA28" s="298">
        <v>0.45975251075245777</v>
      </c>
      <c r="AB28" s="299">
        <v>421342545.32499999</v>
      </c>
      <c r="AC28" s="312"/>
      <c r="AD28" s="192"/>
    </row>
    <row r="29" spans="1:30" ht="9" customHeigh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313"/>
      <c r="AD29" s="192"/>
    </row>
    <row r="30" spans="1:30" s="75" customFormat="1" ht="10.199999999999999">
      <c r="A30" s="30" t="s">
        <v>179</v>
      </c>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313"/>
      <c r="AD30" s="192"/>
    </row>
    <row r="31" spans="1:30" ht="13.65" customHeight="1">
      <c r="A31" s="163"/>
      <c r="B31" s="314"/>
      <c r="C31" s="314"/>
      <c r="D31" s="314"/>
      <c r="E31" s="314"/>
      <c r="F31" s="314"/>
      <c r="G31" s="314"/>
      <c r="H31" s="314"/>
      <c r="I31" s="314"/>
      <c r="J31" s="314"/>
      <c r="K31" s="314"/>
      <c r="L31" s="314"/>
      <c r="M31" s="18"/>
      <c r="N31" s="18"/>
      <c r="O31" s="18"/>
      <c r="P31" s="18"/>
      <c r="Q31" s="18"/>
      <c r="R31" s="18"/>
      <c r="S31" s="18"/>
      <c r="T31" s="18"/>
      <c r="U31" s="18"/>
      <c r="V31" s="18"/>
      <c r="W31" s="18"/>
      <c r="X31" s="18"/>
      <c r="Y31" s="18"/>
      <c r="Z31" s="18"/>
      <c r="AA31" s="18"/>
      <c r="AB31" s="18"/>
      <c r="AC31" s="35"/>
    </row>
    <row r="32" spans="1:30">
      <c r="A32" s="18"/>
      <c r="B32" s="24"/>
      <c r="C32" s="24"/>
      <c r="D32" s="24"/>
      <c r="E32" s="24"/>
      <c r="F32" s="35"/>
      <c r="G32" s="35"/>
      <c r="H32" s="35"/>
      <c r="I32" s="35"/>
      <c r="J32" s="35"/>
      <c r="K32" s="35"/>
      <c r="L32" s="35"/>
      <c r="M32" s="35"/>
      <c r="N32" s="35"/>
      <c r="O32" s="35"/>
      <c r="P32" s="35"/>
      <c r="Q32" s="35"/>
      <c r="R32" s="35"/>
      <c r="S32" s="35"/>
      <c r="T32" s="35"/>
      <c r="U32" s="35"/>
      <c r="V32" s="35"/>
      <c r="W32" s="35"/>
      <c r="X32" s="35"/>
      <c r="Y32" s="35"/>
      <c r="Z32" s="35"/>
      <c r="AA32" s="35"/>
      <c r="AB32" s="35"/>
      <c r="AC32" s="35"/>
    </row>
    <row r="33" spans="1:29">
      <c r="A33" s="35"/>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row>
    <row r="34" spans="1:29">
      <c r="A34" s="35"/>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row>
    <row r="35" spans="1:29">
      <c r="A35" s="35"/>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row>
    <row r="36" spans="1:29">
      <c r="A36" s="3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row>
    <row r="37" spans="1:29">
      <c r="A37" s="35"/>
      <c r="B37" s="35"/>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row>
    <row r="38" spans="1:29">
      <c r="A38" s="35"/>
      <c r="B38" s="35"/>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row>
    <row r="39" spans="1:29">
      <c r="A39" s="35"/>
      <c r="B39" s="35"/>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row>
    <row r="40" spans="1:29">
      <c r="A40" s="35"/>
      <c r="B40" s="35"/>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row>
    <row r="41" spans="1:29">
      <c r="A41" s="35"/>
      <c r="B41" s="35"/>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row>
    <row r="49" s="7" customFormat="1"/>
    <row r="50" s="7" customFormat="1"/>
  </sheetData>
  <hyperlinks>
    <hyperlink ref="A1" location="Índice!A1" display="Volver al Índice" xr:uid="{1B4F6E76-AA1E-421B-8414-A6908845F6BC}"/>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41868-752F-4469-9D7A-0F672D52AC6D}">
  <dimension ref="A1:X34"/>
  <sheetViews>
    <sheetView showGridLines="0" zoomScaleNormal="100" workbookViewId="0"/>
  </sheetViews>
  <sheetFormatPr baseColWidth="10" defaultRowHeight="13.2"/>
  <cols>
    <col min="1" max="1" width="20.88671875" style="7" customWidth="1"/>
    <col min="2" max="16" width="11.44140625" style="7" customWidth="1"/>
    <col min="17" max="16384" width="11.5546875" style="7"/>
  </cols>
  <sheetData>
    <row r="1" spans="1:16" s="378" customFormat="1" ht="20.100000000000001" customHeight="1">
      <c r="A1" s="1451" t="s">
        <v>1210</v>
      </c>
      <c r="B1" s="1"/>
      <c r="C1" s="1"/>
      <c r="D1" s="1"/>
      <c r="E1" s="1"/>
      <c r="F1" s="1"/>
      <c r="G1" s="1"/>
      <c r="H1" s="1"/>
      <c r="I1" s="1"/>
      <c r="J1" s="1"/>
      <c r="K1" s="377"/>
      <c r="L1" s="377"/>
      <c r="M1" s="377"/>
    </row>
    <row r="2" spans="1:16" s="172" customFormat="1" ht="30.45" customHeight="1">
      <c r="A2" s="40" t="s">
        <v>483</v>
      </c>
      <c r="B2" s="40"/>
      <c r="C2" s="40"/>
      <c r="D2" s="40"/>
      <c r="E2" s="40"/>
      <c r="F2" s="40"/>
      <c r="G2" s="40"/>
      <c r="H2" s="40"/>
      <c r="I2" s="40"/>
      <c r="J2" s="40"/>
      <c r="K2" s="40"/>
      <c r="L2" s="40"/>
      <c r="M2" s="40"/>
      <c r="N2" s="40"/>
      <c r="O2" s="40"/>
      <c r="P2" s="40"/>
    </row>
    <row r="3" spans="1:16" s="378" customFormat="1" ht="23.25" customHeight="1">
      <c r="A3" s="379">
        <v>46173</v>
      </c>
      <c r="B3" s="379"/>
      <c r="C3" s="379"/>
      <c r="D3" s="379"/>
      <c r="E3" s="379"/>
      <c r="F3" s="379"/>
      <c r="G3" s="379"/>
      <c r="H3" s="379"/>
      <c r="I3" s="379"/>
      <c r="J3" s="379"/>
      <c r="K3" s="379"/>
      <c r="L3" s="379"/>
      <c r="M3" s="379"/>
      <c r="N3" s="379"/>
      <c r="O3" s="379"/>
      <c r="P3" s="379"/>
    </row>
    <row r="4" spans="1:16" s="378" customFormat="1" ht="23.25" customHeight="1">
      <c r="A4" s="380" t="s">
        <v>125</v>
      </c>
      <c r="B4" s="380"/>
      <c r="C4" s="380"/>
      <c r="D4" s="380"/>
      <c r="E4" s="380"/>
      <c r="F4" s="380"/>
      <c r="G4" s="380"/>
      <c r="H4" s="380"/>
      <c r="I4" s="380"/>
      <c r="J4" s="380"/>
      <c r="K4" s="380"/>
      <c r="L4" s="380"/>
      <c r="M4" s="380"/>
      <c r="N4" s="380"/>
      <c r="O4" s="380"/>
      <c r="P4" s="380"/>
    </row>
    <row r="5" spans="1:16" s="384" customFormat="1" ht="16.5" customHeight="1" thickBot="1">
      <c r="A5" s="381"/>
      <c r="B5" s="382"/>
      <c r="C5" s="382"/>
      <c r="D5" s="382"/>
      <c r="E5" s="382"/>
      <c r="F5" s="382"/>
      <c r="G5" s="382"/>
      <c r="H5" s="382"/>
      <c r="I5" s="382"/>
      <c r="J5" s="382"/>
      <c r="K5" s="382"/>
      <c r="L5" s="382"/>
      <c r="M5" s="382"/>
      <c r="N5" s="383"/>
      <c r="O5" s="383"/>
      <c r="P5" s="383"/>
    </row>
    <row r="6" spans="1:16" s="13" customFormat="1" ht="24.75" customHeight="1">
      <c r="A6" s="175" t="s">
        <v>1</v>
      </c>
      <c r="B6" s="385" t="s">
        <v>141</v>
      </c>
      <c r="C6" s="385"/>
      <c r="D6" s="385"/>
      <c r="E6" s="385" t="s">
        <v>484</v>
      </c>
      <c r="F6" s="385"/>
      <c r="G6" s="385"/>
      <c r="H6" s="385" t="s">
        <v>186</v>
      </c>
      <c r="I6" s="385"/>
      <c r="J6" s="385"/>
      <c r="K6" s="385" t="s">
        <v>485</v>
      </c>
      <c r="L6" s="385"/>
      <c r="M6" s="385"/>
      <c r="N6" s="385" t="s">
        <v>155</v>
      </c>
      <c r="O6" s="385"/>
      <c r="P6" s="385"/>
    </row>
    <row r="7" spans="1:16" s="13" customFormat="1" ht="42" customHeight="1">
      <c r="A7" s="386"/>
      <c r="B7" s="387" t="s">
        <v>486</v>
      </c>
      <c r="C7" s="387" t="s">
        <v>487</v>
      </c>
      <c r="D7" s="387" t="s">
        <v>488</v>
      </c>
      <c r="E7" s="387" t="s">
        <v>486</v>
      </c>
      <c r="F7" s="387" t="s">
        <v>487</v>
      </c>
      <c r="G7" s="387" t="s">
        <v>488</v>
      </c>
      <c r="H7" s="387" t="s">
        <v>486</v>
      </c>
      <c r="I7" s="387" t="s">
        <v>487</v>
      </c>
      <c r="J7" s="387" t="s">
        <v>488</v>
      </c>
      <c r="K7" s="387" t="s">
        <v>486</v>
      </c>
      <c r="L7" s="387" t="s">
        <v>487</v>
      </c>
      <c r="M7" s="387" t="s">
        <v>488</v>
      </c>
      <c r="N7" s="387" t="s">
        <v>486</v>
      </c>
      <c r="O7" s="387" t="s">
        <v>487</v>
      </c>
      <c r="P7" s="387" t="s">
        <v>488</v>
      </c>
    </row>
    <row r="8" spans="1:16" s="36" customFormat="1" ht="9.75" customHeight="1">
      <c r="A8" s="388"/>
      <c r="B8" s="388"/>
      <c r="C8" s="388"/>
      <c r="D8" s="388"/>
      <c r="E8" s="388"/>
      <c r="F8" s="388"/>
      <c r="G8" s="388"/>
      <c r="H8" s="388"/>
      <c r="I8" s="388"/>
      <c r="J8" s="388"/>
      <c r="K8" s="388"/>
      <c r="L8" s="388"/>
      <c r="M8" s="388"/>
      <c r="N8" s="19"/>
      <c r="O8" s="19"/>
      <c r="P8" s="19"/>
    </row>
    <row r="9" spans="1:16" s="24" customFormat="1" ht="20.100000000000001" customHeight="1">
      <c r="A9" s="290" t="s">
        <v>29</v>
      </c>
      <c r="B9" s="389">
        <v>6355905.1330000004</v>
      </c>
      <c r="C9" s="389">
        <v>684529.88899999997</v>
      </c>
      <c r="D9" s="389">
        <v>26418653.653000001</v>
      </c>
      <c r="E9" s="389">
        <v>21975085.84</v>
      </c>
      <c r="F9" s="389">
        <v>499696.79800000001</v>
      </c>
      <c r="G9" s="389">
        <v>5927641.9189999998</v>
      </c>
      <c r="H9" s="389">
        <v>11869023.73</v>
      </c>
      <c r="I9" s="389">
        <v>688039.52899999998</v>
      </c>
      <c r="J9" s="390">
        <v>11816468.187000001</v>
      </c>
      <c r="K9" s="389">
        <v>1472464.2420000001</v>
      </c>
      <c r="L9" s="389">
        <v>0</v>
      </c>
      <c r="M9" s="389">
        <v>0</v>
      </c>
      <c r="N9" s="391">
        <v>41672478.945</v>
      </c>
      <c r="O9" s="391">
        <v>1872266.216</v>
      </c>
      <c r="P9" s="391">
        <v>44162763.759000003</v>
      </c>
    </row>
    <row r="10" spans="1:16" s="24" customFormat="1" ht="20.100000000000001" customHeight="1">
      <c r="A10" s="290" t="s">
        <v>30</v>
      </c>
      <c r="B10" s="389">
        <v>15012.762000000001</v>
      </c>
      <c r="C10" s="389">
        <v>0</v>
      </c>
      <c r="D10" s="389">
        <v>256893.09700000001</v>
      </c>
      <c r="E10" s="389">
        <v>198246.24400000001</v>
      </c>
      <c r="F10" s="389">
        <v>0</v>
      </c>
      <c r="G10" s="389">
        <v>27848.654999999999</v>
      </c>
      <c r="H10" s="389">
        <v>762663.47499999998</v>
      </c>
      <c r="I10" s="389">
        <v>0</v>
      </c>
      <c r="J10" s="390">
        <v>83107.909</v>
      </c>
      <c r="K10" s="389">
        <v>150485.125</v>
      </c>
      <c r="L10" s="389">
        <v>0</v>
      </c>
      <c r="M10" s="389">
        <v>0</v>
      </c>
      <c r="N10" s="391">
        <v>1126407.6059999999</v>
      </c>
      <c r="O10" s="391">
        <v>0</v>
      </c>
      <c r="P10" s="391">
        <v>367849.66099999996</v>
      </c>
    </row>
    <row r="11" spans="1:16" s="24" customFormat="1" ht="20.100000000000001" customHeight="1">
      <c r="A11" s="290" t="s">
        <v>31</v>
      </c>
      <c r="B11" s="389">
        <v>4531529.2949999999</v>
      </c>
      <c r="C11" s="389">
        <v>4324142.8</v>
      </c>
      <c r="D11" s="389">
        <v>48076604.663000003</v>
      </c>
      <c r="E11" s="389">
        <v>63163783.989</v>
      </c>
      <c r="F11" s="389">
        <v>478997.50099999999</v>
      </c>
      <c r="G11" s="389">
        <v>2186136.676</v>
      </c>
      <c r="H11" s="389">
        <v>9410080.6970000006</v>
      </c>
      <c r="I11" s="389">
        <v>4061445.7940000002</v>
      </c>
      <c r="J11" s="390">
        <v>15833766.455</v>
      </c>
      <c r="K11" s="389">
        <v>3538926.0070000002</v>
      </c>
      <c r="L11" s="389">
        <v>0</v>
      </c>
      <c r="M11" s="389">
        <v>0</v>
      </c>
      <c r="N11" s="391">
        <v>80644319.987999991</v>
      </c>
      <c r="O11" s="391">
        <v>8864586.0950000007</v>
      </c>
      <c r="P11" s="391">
        <v>66096507.794</v>
      </c>
    </row>
    <row r="12" spans="1:16" s="24" customFormat="1" ht="20.100000000000001" customHeight="1">
      <c r="A12" s="290" t="s">
        <v>32</v>
      </c>
      <c r="B12" s="389">
        <v>5613.4809999999998</v>
      </c>
      <c r="C12" s="389">
        <v>229.09800000000001</v>
      </c>
      <c r="D12" s="389">
        <v>395267.56599999999</v>
      </c>
      <c r="E12" s="389">
        <v>3566149.0260000001</v>
      </c>
      <c r="F12" s="389">
        <v>0</v>
      </c>
      <c r="G12" s="389">
        <v>20277.739000000001</v>
      </c>
      <c r="H12" s="389">
        <v>2442394.0129999998</v>
      </c>
      <c r="I12" s="389">
        <v>0</v>
      </c>
      <c r="J12" s="390">
        <v>515272.50900000002</v>
      </c>
      <c r="K12" s="389">
        <v>32836.81</v>
      </c>
      <c r="L12" s="389">
        <v>0</v>
      </c>
      <c r="M12" s="389">
        <v>0</v>
      </c>
      <c r="N12" s="391">
        <v>6046993.3300000001</v>
      </c>
      <c r="O12" s="391">
        <v>229.09800000000001</v>
      </c>
      <c r="P12" s="391">
        <v>930817.81400000001</v>
      </c>
    </row>
    <row r="13" spans="1:16" s="24" customFormat="1" ht="20.100000000000001" customHeight="1">
      <c r="A13" s="290" t="s">
        <v>33</v>
      </c>
      <c r="B13" s="389">
        <v>25550.156999999999</v>
      </c>
      <c r="C13" s="389">
        <v>169840.85200000001</v>
      </c>
      <c r="D13" s="389">
        <v>4708895.0959999999</v>
      </c>
      <c r="E13" s="389">
        <v>3833134.9360000002</v>
      </c>
      <c r="F13" s="389">
        <v>14299.918</v>
      </c>
      <c r="G13" s="389">
        <v>137601.674</v>
      </c>
      <c r="H13" s="389">
        <v>2601821.9890000001</v>
      </c>
      <c r="I13" s="389">
        <v>810444.42</v>
      </c>
      <c r="J13" s="390">
        <v>3657102.5660000001</v>
      </c>
      <c r="K13" s="389">
        <v>240988.639</v>
      </c>
      <c r="L13" s="389">
        <v>0</v>
      </c>
      <c r="M13" s="389">
        <v>0</v>
      </c>
      <c r="N13" s="391">
        <v>6701495.7210000008</v>
      </c>
      <c r="O13" s="391">
        <v>994585.19000000006</v>
      </c>
      <c r="P13" s="391">
        <v>8503599.3359999992</v>
      </c>
    </row>
    <row r="14" spans="1:16" s="24" customFormat="1" ht="20.100000000000001" customHeight="1">
      <c r="A14" s="290" t="s">
        <v>117</v>
      </c>
      <c r="B14" s="389">
        <v>114865.30899999999</v>
      </c>
      <c r="C14" s="389">
        <v>3540502.2990000001</v>
      </c>
      <c r="D14" s="389">
        <v>15684732.391000001</v>
      </c>
      <c r="E14" s="389">
        <v>12465390.396</v>
      </c>
      <c r="F14" s="389">
        <v>147521.43299999999</v>
      </c>
      <c r="G14" s="389">
        <v>848732.87199999997</v>
      </c>
      <c r="H14" s="389">
        <v>5717931.949</v>
      </c>
      <c r="I14" s="389">
        <v>2520660.9950000001</v>
      </c>
      <c r="J14" s="390">
        <v>8044110.2779999999</v>
      </c>
      <c r="K14" s="389">
        <v>543308.90599999996</v>
      </c>
      <c r="L14" s="389">
        <v>0</v>
      </c>
      <c r="M14" s="389">
        <v>0</v>
      </c>
      <c r="N14" s="391">
        <v>18841496.560000002</v>
      </c>
      <c r="O14" s="391">
        <v>6208684.727</v>
      </c>
      <c r="P14" s="391">
        <v>24577575.541000001</v>
      </c>
    </row>
    <row r="15" spans="1:16" s="24" customFormat="1" ht="20.100000000000001" customHeight="1">
      <c r="A15" s="290" t="s">
        <v>35</v>
      </c>
      <c r="B15" s="389">
        <v>0</v>
      </c>
      <c r="C15" s="389">
        <v>3327.962</v>
      </c>
      <c r="D15" s="389">
        <v>6422828.1500000004</v>
      </c>
      <c r="E15" s="389">
        <v>0</v>
      </c>
      <c r="F15" s="389">
        <v>0</v>
      </c>
      <c r="G15" s="389">
        <v>30995.677</v>
      </c>
      <c r="H15" s="389">
        <v>0</v>
      </c>
      <c r="I15" s="389">
        <v>0</v>
      </c>
      <c r="J15" s="390">
        <v>56653.313000000002</v>
      </c>
      <c r="K15" s="389">
        <v>0</v>
      </c>
      <c r="L15" s="389">
        <v>0</v>
      </c>
      <c r="M15" s="389">
        <v>0</v>
      </c>
      <c r="N15" s="391">
        <v>0</v>
      </c>
      <c r="O15" s="391">
        <v>3327.962</v>
      </c>
      <c r="P15" s="391">
        <v>6510477.1400000006</v>
      </c>
    </row>
    <row r="16" spans="1:16" s="24" customFormat="1" ht="20.100000000000001" customHeight="1">
      <c r="A16" s="290" t="s">
        <v>36</v>
      </c>
      <c r="B16" s="389">
        <v>113262.201</v>
      </c>
      <c r="C16" s="389">
        <v>1405446.9639999999</v>
      </c>
      <c r="D16" s="389">
        <v>11777399.558</v>
      </c>
      <c r="E16" s="389">
        <v>19900978.916999999</v>
      </c>
      <c r="F16" s="389">
        <v>260628.08100000001</v>
      </c>
      <c r="G16" s="389">
        <v>1750325.399</v>
      </c>
      <c r="H16" s="389">
        <v>8782141.4309999999</v>
      </c>
      <c r="I16" s="389">
        <v>708481.58900000004</v>
      </c>
      <c r="J16" s="390">
        <v>10814502.335000001</v>
      </c>
      <c r="K16" s="389">
        <v>880757.152</v>
      </c>
      <c r="L16" s="389">
        <v>0</v>
      </c>
      <c r="M16" s="389">
        <v>0</v>
      </c>
      <c r="N16" s="391">
        <v>29677139.701000001</v>
      </c>
      <c r="O16" s="391">
        <v>2374556.6340000001</v>
      </c>
      <c r="P16" s="391">
        <v>24342227.292000003</v>
      </c>
    </row>
    <row r="17" spans="1:24" s="24" customFormat="1" ht="20.100000000000001" customHeight="1">
      <c r="A17" s="290" t="s">
        <v>37</v>
      </c>
      <c r="B17" s="389">
        <v>193.36199999999999</v>
      </c>
      <c r="C17" s="389">
        <v>2483.8159999999998</v>
      </c>
      <c r="D17" s="389">
        <v>19517.98</v>
      </c>
      <c r="E17" s="389">
        <v>2296979.8679999998</v>
      </c>
      <c r="F17" s="389">
        <v>12853.54</v>
      </c>
      <c r="G17" s="389">
        <v>59585.411</v>
      </c>
      <c r="H17" s="389">
        <v>4831619.2690000003</v>
      </c>
      <c r="I17" s="389">
        <v>420419.571</v>
      </c>
      <c r="J17" s="390">
        <v>3621198.2740000002</v>
      </c>
      <c r="K17" s="389">
        <v>125048.97</v>
      </c>
      <c r="L17" s="389">
        <v>0</v>
      </c>
      <c r="M17" s="389">
        <v>0</v>
      </c>
      <c r="N17" s="391">
        <v>7253841.4690000005</v>
      </c>
      <c r="O17" s="391">
        <v>435756.92700000003</v>
      </c>
      <c r="P17" s="391">
        <v>3700301.665</v>
      </c>
    </row>
    <row r="18" spans="1:24" s="24" customFormat="1" ht="20.100000000000001" customHeight="1">
      <c r="A18" s="290" t="s">
        <v>38</v>
      </c>
      <c r="B18" s="389">
        <v>46.024000000000001</v>
      </c>
      <c r="C18" s="389">
        <v>135.047</v>
      </c>
      <c r="D18" s="389">
        <v>250781.53</v>
      </c>
      <c r="E18" s="389">
        <v>1396197.3389999999</v>
      </c>
      <c r="F18" s="389">
        <v>7.0000000000000001E-3</v>
      </c>
      <c r="G18" s="389">
        <v>85.721999999999994</v>
      </c>
      <c r="H18" s="389">
        <v>1133872.4609999999</v>
      </c>
      <c r="I18" s="389">
        <v>339660.32</v>
      </c>
      <c r="J18" s="390">
        <v>1486875.2760000001</v>
      </c>
      <c r="K18" s="389">
        <v>20226.992999999999</v>
      </c>
      <c r="L18" s="389">
        <v>0</v>
      </c>
      <c r="M18" s="389">
        <v>0</v>
      </c>
      <c r="N18" s="391">
        <v>2550342.8169999998</v>
      </c>
      <c r="O18" s="391">
        <v>339795.37400000001</v>
      </c>
      <c r="P18" s="391">
        <v>1737742.5280000002</v>
      </c>
    </row>
    <row r="19" spans="1:24" s="24" customFormat="1" ht="20.100000000000001" customHeight="1">
      <c r="A19" s="290" t="s">
        <v>39</v>
      </c>
      <c r="B19" s="389">
        <v>0</v>
      </c>
      <c r="C19" s="389">
        <v>0</v>
      </c>
      <c r="D19" s="389">
        <v>0</v>
      </c>
      <c r="E19" s="389">
        <v>1531103.368</v>
      </c>
      <c r="F19" s="389">
        <v>0</v>
      </c>
      <c r="G19" s="389">
        <v>4.2489999999999997</v>
      </c>
      <c r="H19" s="389">
        <v>1286294.798</v>
      </c>
      <c r="I19" s="389">
        <v>519718.027</v>
      </c>
      <c r="J19" s="390">
        <v>606591.68799999997</v>
      </c>
      <c r="K19" s="389">
        <v>194371.321</v>
      </c>
      <c r="L19" s="389">
        <v>0</v>
      </c>
      <c r="M19" s="389">
        <v>0</v>
      </c>
      <c r="N19" s="391">
        <v>3011769.4869999997</v>
      </c>
      <c r="O19" s="391">
        <v>519718.027</v>
      </c>
      <c r="P19" s="391">
        <v>606595.93699999992</v>
      </c>
    </row>
    <row r="20" spans="1:24" s="24" customFormat="1" ht="20.100000000000001" customHeight="1">
      <c r="A20" s="290" t="s">
        <v>40</v>
      </c>
      <c r="B20" s="389">
        <v>0</v>
      </c>
      <c r="C20" s="389">
        <v>1502143.672</v>
      </c>
      <c r="D20" s="389">
        <v>1806748.2439999999</v>
      </c>
      <c r="E20" s="389">
        <v>0</v>
      </c>
      <c r="F20" s="389">
        <v>47.459000000000003</v>
      </c>
      <c r="G20" s="389">
        <v>12203.302</v>
      </c>
      <c r="H20" s="389">
        <v>78.882999999999996</v>
      </c>
      <c r="I20" s="389">
        <v>344180.88900000002</v>
      </c>
      <c r="J20" s="390">
        <v>2734368.9980000001</v>
      </c>
      <c r="K20" s="389">
        <v>0</v>
      </c>
      <c r="L20" s="389">
        <v>0</v>
      </c>
      <c r="M20" s="389">
        <v>0</v>
      </c>
      <c r="N20" s="391">
        <v>78.882999999999996</v>
      </c>
      <c r="O20" s="391">
        <v>1846372.02</v>
      </c>
      <c r="P20" s="391">
        <v>4553320.5439999998</v>
      </c>
    </row>
    <row r="21" spans="1:24" s="24" customFormat="1" ht="20.100000000000001" customHeight="1">
      <c r="A21" s="290" t="s">
        <v>41</v>
      </c>
      <c r="B21" s="389">
        <v>0</v>
      </c>
      <c r="C21" s="389">
        <v>0</v>
      </c>
      <c r="D21" s="389">
        <v>0</v>
      </c>
      <c r="E21" s="389">
        <v>858899.58600000001</v>
      </c>
      <c r="F21" s="389">
        <v>0</v>
      </c>
      <c r="G21" s="389">
        <v>5877.4610000000002</v>
      </c>
      <c r="H21" s="389">
        <v>464340.99</v>
      </c>
      <c r="I21" s="389">
        <v>0</v>
      </c>
      <c r="J21" s="390">
        <v>40218.150999999998</v>
      </c>
      <c r="K21" s="389">
        <v>194555.18799999999</v>
      </c>
      <c r="L21" s="389">
        <v>0</v>
      </c>
      <c r="M21" s="389">
        <v>0</v>
      </c>
      <c r="N21" s="391">
        <v>1517795.764</v>
      </c>
      <c r="O21" s="391">
        <v>0</v>
      </c>
      <c r="P21" s="391">
        <v>46095.612000000001</v>
      </c>
    </row>
    <row r="22" spans="1:24" s="24" customFormat="1" ht="20.100000000000001" customHeight="1">
      <c r="A22" s="27" t="s">
        <v>42</v>
      </c>
      <c r="B22" s="389">
        <v>0.94699999999999995</v>
      </c>
      <c r="C22" s="389">
        <v>0</v>
      </c>
      <c r="D22" s="389">
        <v>190753.81899999999</v>
      </c>
      <c r="E22" s="389">
        <v>249771.30900000001</v>
      </c>
      <c r="F22" s="389">
        <v>13046.978999999999</v>
      </c>
      <c r="G22" s="389">
        <v>151653.33799999999</v>
      </c>
      <c r="H22" s="389">
        <v>664415.23499999999</v>
      </c>
      <c r="I22" s="389">
        <v>0</v>
      </c>
      <c r="J22" s="390">
        <v>23611.661</v>
      </c>
      <c r="K22" s="389">
        <v>3435.3420000000001</v>
      </c>
      <c r="L22" s="389">
        <v>0</v>
      </c>
      <c r="M22" s="389">
        <v>0</v>
      </c>
      <c r="N22" s="391">
        <v>917622.83299999987</v>
      </c>
      <c r="O22" s="391">
        <v>13046.978999999999</v>
      </c>
      <c r="P22" s="391">
        <v>366018.81800000003</v>
      </c>
    </row>
    <row r="23" spans="1:24" s="24" customFormat="1" ht="20.100000000000001" customHeight="1">
      <c r="A23" s="290" t="s">
        <v>43</v>
      </c>
      <c r="B23" s="389">
        <v>0</v>
      </c>
      <c r="C23" s="389">
        <v>0</v>
      </c>
      <c r="D23" s="389">
        <v>157917.6</v>
      </c>
      <c r="E23" s="389">
        <v>0</v>
      </c>
      <c r="F23" s="389">
        <v>0</v>
      </c>
      <c r="G23" s="389">
        <v>0</v>
      </c>
      <c r="H23" s="389">
        <v>0</v>
      </c>
      <c r="I23" s="389">
        <v>65787.827000000005</v>
      </c>
      <c r="J23" s="390">
        <v>1485942.2120000001</v>
      </c>
      <c r="K23" s="389">
        <v>0</v>
      </c>
      <c r="L23" s="389">
        <v>0</v>
      </c>
      <c r="M23" s="389">
        <v>0</v>
      </c>
      <c r="N23" s="391">
        <v>0</v>
      </c>
      <c r="O23" s="391">
        <v>65787.827000000005</v>
      </c>
      <c r="P23" s="391">
        <v>1643859.8120000002</v>
      </c>
    </row>
    <row r="24" spans="1:24" s="24" customFormat="1" ht="20.100000000000001" customHeight="1">
      <c r="A24" s="290" t="s">
        <v>44</v>
      </c>
      <c r="B24" s="389">
        <v>0</v>
      </c>
      <c r="C24" s="389">
        <v>0</v>
      </c>
      <c r="D24" s="389">
        <v>301037.28399999999</v>
      </c>
      <c r="E24" s="389">
        <v>0</v>
      </c>
      <c r="F24" s="389">
        <v>0</v>
      </c>
      <c r="G24" s="389">
        <v>18972.858</v>
      </c>
      <c r="H24" s="389">
        <v>0</v>
      </c>
      <c r="I24" s="389">
        <v>0</v>
      </c>
      <c r="J24" s="390">
        <v>1242614.1129999999</v>
      </c>
      <c r="K24" s="389">
        <v>0</v>
      </c>
      <c r="L24" s="389">
        <v>0</v>
      </c>
      <c r="M24" s="389">
        <v>0</v>
      </c>
      <c r="N24" s="391">
        <v>0</v>
      </c>
      <c r="O24" s="391">
        <v>0</v>
      </c>
      <c r="P24" s="391">
        <v>1562624.2549999999</v>
      </c>
    </row>
    <row r="25" spans="1:24" s="24" customFormat="1" ht="20.100000000000001" customHeight="1">
      <c r="A25" s="290" t="s">
        <v>45</v>
      </c>
      <c r="B25" s="389">
        <v>0</v>
      </c>
      <c r="C25" s="389">
        <v>62163.892</v>
      </c>
      <c r="D25" s="389">
        <v>726500.022</v>
      </c>
      <c r="E25" s="389">
        <v>0</v>
      </c>
      <c r="F25" s="389">
        <v>0</v>
      </c>
      <c r="G25" s="389">
        <v>0</v>
      </c>
      <c r="H25" s="389">
        <v>0</v>
      </c>
      <c r="I25" s="389">
        <v>221361.035</v>
      </c>
      <c r="J25" s="390">
        <v>2235228.0359999998</v>
      </c>
      <c r="K25" s="389">
        <v>0</v>
      </c>
      <c r="L25" s="389">
        <v>0</v>
      </c>
      <c r="M25" s="389">
        <v>0</v>
      </c>
      <c r="N25" s="391">
        <v>0</v>
      </c>
      <c r="O25" s="391">
        <v>283524.92700000003</v>
      </c>
      <c r="P25" s="391">
        <v>2961728.0579999997</v>
      </c>
    </row>
    <row r="26" spans="1:24" s="24" customFormat="1" ht="20.100000000000001" customHeight="1">
      <c r="A26" s="290" t="s">
        <v>46</v>
      </c>
      <c r="B26" s="389">
        <v>0</v>
      </c>
      <c r="C26" s="389">
        <v>0</v>
      </c>
      <c r="D26" s="389">
        <v>0</v>
      </c>
      <c r="E26" s="389">
        <v>1146030.27</v>
      </c>
      <c r="F26" s="389">
        <v>73.251999999999995</v>
      </c>
      <c r="G26" s="389">
        <v>4310.5510000000004</v>
      </c>
      <c r="H26" s="389">
        <v>1478666.808</v>
      </c>
      <c r="I26" s="389">
        <v>478408.39899999998</v>
      </c>
      <c r="J26" s="390">
        <v>234422.652</v>
      </c>
      <c r="K26" s="389">
        <v>48046.625999999997</v>
      </c>
      <c r="L26" s="389">
        <v>0</v>
      </c>
      <c r="M26" s="389">
        <v>0</v>
      </c>
      <c r="N26" s="391">
        <v>2672743.7039999999</v>
      </c>
      <c r="O26" s="391">
        <v>478481.65099999995</v>
      </c>
      <c r="P26" s="391">
        <v>238733.20300000001</v>
      </c>
    </row>
    <row r="27" spans="1:24" s="24" customFormat="1" ht="20.100000000000001" customHeight="1">
      <c r="A27" s="290" t="s">
        <v>47</v>
      </c>
      <c r="B27" s="389">
        <v>1137.9469999999999</v>
      </c>
      <c r="C27" s="389">
        <v>0</v>
      </c>
      <c r="D27" s="389">
        <v>41.649000000000001</v>
      </c>
      <c r="E27" s="389">
        <v>202570.70300000001</v>
      </c>
      <c r="F27" s="389">
        <v>569.495</v>
      </c>
      <c r="G27" s="389">
        <v>5179.6369999999997</v>
      </c>
      <c r="H27" s="389">
        <v>763330.28399999999</v>
      </c>
      <c r="I27" s="389">
        <v>11428.084999999999</v>
      </c>
      <c r="J27" s="390">
        <v>468992.84100000001</v>
      </c>
      <c r="K27" s="389">
        <v>45209.510999999999</v>
      </c>
      <c r="L27" s="389">
        <v>0</v>
      </c>
      <c r="M27" s="389">
        <v>0</v>
      </c>
      <c r="N27" s="391">
        <v>1012248.4449999999</v>
      </c>
      <c r="O27" s="391">
        <v>11997.58</v>
      </c>
      <c r="P27" s="391">
        <v>474214.12700000004</v>
      </c>
    </row>
    <row r="28" spans="1:24" s="24" customFormat="1" ht="21.9" customHeight="1" thickBot="1">
      <c r="A28" s="365" t="s">
        <v>48</v>
      </c>
      <c r="B28" s="392">
        <v>11163116.618000003</v>
      </c>
      <c r="C28" s="392">
        <v>11694946.290999999</v>
      </c>
      <c r="D28" s="392">
        <v>117194572.30200002</v>
      </c>
      <c r="E28" s="392">
        <v>132784321.79099998</v>
      </c>
      <c r="F28" s="392">
        <v>1427734.4630000002</v>
      </c>
      <c r="G28" s="392">
        <v>11187433.139999997</v>
      </c>
      <c r="H28" s="392">
        <v>52208676.012000009</v>
      </c>
      <c r="I28" s="392">
        <v>11190036.480000002</v>
      </c>
      <c r="J28" s="392">
        <v>65001047.454000004</v>
      </c>
      <c r="K28" s="392">
        <v>7490660.8319999995</v>
      </c>
      <c r="L28" s="392">
        <v>0</v>
      </c>
      <c r="M28" s="392">
        <v>0</v>
      </c>
      <c r="N28" s="392">
        <v>203646775.25299996</v>
      </c>
      <c r="O28" s="392">
        <v>24312717.233999997</v>
      </c>
      <c r="P28" s="392">
        <v>193383052.896</v>
      </c>
      <c r="Q28" s="393"/>
    </row>
    <row r="29" spans="1:24" s="24" customFormat="1" ht="21.45" customHeight="1">
      <c r="A29" s="30" t="s">
        <v>489</v>
      </c>
      <c r="B29" s="394"/>
      <c r="C29" s="394"/>
      <c r="D29" s="394"/>
      <c r="E29" s="394"/>
      <c r="F29" s="394"/>
      <c r="G29" s="394"/>
      <c r="H29" s="394"/>
      <c r="I29" s="394"/>
      <c r="J29" s="395"/>
      <c r="K29" s="395"/>
      <c r="L29" s="395"/>
      <c r="M29" s="395"/>
      <c r="N29" s="396"/>
      <c r="O29" s="397"/>
      <c r="P29" s="396"/>
    </row>
    <row r="30" spans="1:24" s="24" customFormat="1" ht="16.5" customHeight="1">
      <c r="A30" s="163"/>
      <c r="B30" s="33"/>
      <c r="C30" s="33"/>
      <c r="D30" s="33"/>
      <c r="E30" s="33"/>
      <c r="F30" s="33"/>
      <c r="G30" s="33"/>
      <c r="H30" s="33"/>
      <c r="I30" s="33"/>
      <c r="J30" s="33"/>
      <c r="K30" s="33"/>
      <c r="L30" s="33"/>
      <c r="M30" s="18"/>
      <c r="N30" s="18"/>
      <c r="O30" s="18"/>
      <c r="P30" s="18"/>
      <c r="Q30" s="18"/>
      <c r="R30" s="18"/>
      <c r="S30" s="18"/>
      <c r="T30" s="18"/>
      <c r="U30" s="18"/>
      <c r="V30" s="18"/>
      <c r="W30" s="18"/>
      <c r="X30" s="18"/>
    </row>
    <row r="31" spans="1:24" s="24" customFormat="1" ht="12.75" customHeight="1">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c r="A32" s="18"/>
      <c r="B32" s="18"/>
      <c r="C32" s="18"/>
      <c r="D32" s="18"/>
      <c r="E32" s="18"/>
      <c r="F32" s="18"/>
      <c r="G32" s="18"/>
      <c r="H32" s="18"/>
      <c r="I32" s="18"/>
      <c r="J32" s="18"/>
      <c r="K32" s="18"/>
      <c r="L32" s="18"/>
      <c r="M32" s="18"/>
    </row>
    <row r="33" spans="1:16" s="8" customFormat="1" ht="7.5" customHeight="1">
      <c r="A33" s="13"/>
      <c r="B33" s="13"/>
      <c r="C33" s="13"/>
      <c r="D33" s="13"/>
      <c r="E33" s="13"/>
      <c r="F33" s="13"/>
      <c r="G33" s="13"/>
      <c r="H33" s="13"/>
      <c r="I33" s="13"/>
      <c r="J33" s="13"/>
      <c r="K33" s="13"/>
      <c r="L33" s="13"/>
      <c r="M33" s="13"/>
      <c r="N33" s="52"/>
      <c r="O33" s="52"/>
      <c r="P33" s="52"/>
    </row>
    <row r="34" spans="1:16" s="75" customFormat="1" ht="13.65" customHeight="1">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3B630E69-B912-4747-A12D-8E3EBA6F5490}"/>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2D62A-96EC-4819-92E7-F960EF5401DB}">
  <dimension ref="A1:X34"/>
  <sheetViews>
    <sheetView showGridLines="0" zoomScaleNormal="100" workbookViewId="0"/>
  </sheetViews>
  <sheetFormatPr baseColWidth="10" defaultRowHeight="13.2"/>
  <cols>
    <col min="1" max="1" width="23.88671875" style="7" customWidth="1"/>
    <col min="2" max="16" width="11.44140625" style="7" customWidth="1"/>
    <col min="17" max="16384" width="11.5546875" style="7"/>
  </cols>
  <sheetData>
    <row r="1" spans="1:18" s="378" customFormat="1" ht="20.100000000000001" customHeight="1">
      <c r="A1" s="1451" t="s">
        <v>1210</v>
      </c>
      <c r="B1" s="1"/>
      <c r="C1" s="1"/>
      <c r="D1" s="1"/>
      <c r="E1" s="1"/>
      <c r="F1" s="1"/>
      <c r="G1" s="1"/>
      <c r="H1" s="1"/>
      <c r="I1" s="1"/>
      <c r="J1" s="1"/>
      <c r="K1" s="377"/>
      <c r="L1" s="377"/>
      <c r="M1" s="377"/>
    </row>
    <row r="2" spans="1:18" s="172" customFormat="1" ht="30.45" customHeight="1">
      <c r="A2" s="40" t="s">
        <v>490</v>
      </c>
      <c r="B2" s="40"/>
      <c r="C2" s="40"/>
      <c r="D2" s="40"/>
      <c r="E2" s="40"/>
      <c r="F2" s="40"/>
      <c r="G2" s="40"/>
      <c r="H2" s="40"/>
      <c r="I2" s="40"/>
      <c r="J2" s="40"/>
      <c r="K2" s="40"/>
      <c r="L2" s="40"/>
      <c r="M2" s="40"/>
      <c r="N2" s="40"/>
      <c r="O2" s="40"/>
      <c r="P2" s="40"/>
    </row>
    <row r="3" spans="1:18" s="378" customFormat="1" ht="23.25" customHeight="1">
      <c r="A3" s="398">
        <v>46173</v>
      </c>
      <c r="B3" s="398"/>
      <c r="C3" s="398"/>
      <c r="D3" s="398"/>
      <c r="E3" s="398"/>
      <c r="F3" s="398"/>
      <c r="G3" s="398"/>
      <c r="H3" s="398"/>
      <c r="I3" s="398"/>
      <c r="J3" s="398"/>
      <c r="K3" s="398"/>
      <c r="L3" s="398"/>
      <c r="M3" s="398"/>
      <c r="N3" s="398"/>
      <c r="O3" s="398"/>
      <c r="P3" s="398"/>
    </row>
    <row r="4" spans="1:18" s="378" customFormat="1" ht="11.25" customHeight="1">
      <c r="A4" s="399"/>
      <c r="B4" s="399"/>
      <c r="C4" s="399"/>
      <c r="D4" s="399"/>
      <c r="E4" s="399"/>
      <c r="F4" s="399"/>
      <c r="G4" s="399"/>
      <c r="H4" s="399"/>
      <c r="I4" s="399"/>
      <c r="J4" s="399"/>
      <c r="K4" s="399"/>
      <c r="L4" s="399"/>
      <c r="M4" s="399"/>
      <c r="N4" s="399"/>
      <c r="O4" s="399"/>
      <c r="P4" s="399"/>
    </row>
    <row r="5" spans="1:18" s="384" customFormat="1" ht="16.5" customHeight="1" thickBot="1">
      <c r="A5" s="381"/>
      <c r="B5" s="382"/>
      <c r="C5" s="382"/>
      <c r="D5" s="382"/>
      <c r="E5" s="382"/>
      <c r="F5" s="382"/>
      <c r="G5" s="382"/>
      <c r="H5" s="382"/>
      <c r="I5" s="382"/>
      <c r="J5" s="382"/>
      <c r="K5" s="382"/>
      <c r="L5" s="382"/>
      <c r="M5" s="382"/>
      <c r="N5" s="383"/>
      <c r="O5" s="383"/>
      <c r="P5" s="383"/>
    </row>
    <row r="6" spans="1:18" s="13" customFormat="1" ht="24.75" customHeight="1">
      <c r="A6" s="175" t="s">
        <v>1</v>
      </c>
      <c r="B6" s="385" t="s">
        <v>141</v>
      </c>
      <c r="C6" s="385"/>
      <c r="D6" s="385"/>
      <c r="E6" s="385" t="s">
        <v>484</v>
      </c>
      <c r="F6" s="385"/>
      <c r="G6" s="385"/>
      <c r="H6" s="385" t="s">
        <v>186</v>
      </c>
      <c r="I6" s="385"/>
      <c r="J6" s="385"/>
      <c r="K6" s="385" t="s">
        <v>485</v>
      </c>
      <c r="L6" s="385"/>
      <c r="M6" s="385"/>
      <c r="N6" s="385" t="s">
        <v>155</v>
      </c>
      <c r="O6" s="385"/>
      <c r="P6" s="385"/>
    </row>
    <row r="7" spans="1:18" s="13" customFormat="1" ht="42" customHeight="1">
      <c r="A7" s="386"/>
      <c r="B7" s="387" t="s">
        <v>486</v>
      </c>
      <c r="C7" s="387" t="s">
        <v>487</v>
      </c>
      <c r="D7" s="387" t="s">
        <v>488</v>
      </c>
      <c r="E7" s="387" t="s">
        <v>486</v>
      </c>
      <c r="F7" s="387" t="s">
        <v>487</v>
      </c>
      <c r="G7" s="387" t="s">
        <v>488</v>
      </c>
      <c r="H7" s="387" t="s">
        <v>486</v>
      </c>
      <c r="I7" s="387" t="s">
        <v>487</v>
      </c>
      <c r="J7" s="387" t="s">
        <v>488</v>
      </c>
      <c r="K7" s="387" t="s">
        <v>486</v>
      </c>
      <c r="L7" s="387" t="s">
        <v>487</v>
      </c>
      <c r="M7" s="387" t="s">
        <v>488</v>
      </c>
      <c r="N7" s="387" t="s">
        <v>486</v>
      </c>
      <c r="O7" s="387" t="s">
        <v>487</v>
      </c>
      <c r="P7" s="387" t="s">
        <v>488</v>
      </c>
    </row>
    <row r="8" spans="1:18" s="36" customFormat="1" ht="7.5" customHeight="1">
      <c r="A8" s="400"/>
      <c r="B8" s="400"/>
      <c r="C8" s="400"/>
      <c r="D8" s="400"/>
      <c r="E8" s="400"/>
      <c r="F8" s="400"/>
      <c r="G8" s="400"/>
      <c r="H8" s="400"/>
      <c r="I8" s="400"/>
      <c r="J8" s="400"/>
      <c r="K8" s="400"/>
      <c r="L8" s="400"/>
      <c r="M8" s="400"/>
    </row>
    <row r="9" spans="1:18" s="24" customFormat="1" ht="20.100000000000001" customHeight="1">
      <c r="A9" s="290" t="s">
        <v>29</v>
      </c>
      <c r="B9" s="401">
        <v>171645</v>
      </c>
      <c r="C9" s="401">
        <v>6630</v>
      </c>
      <c r="D9" s="401">
        <v>207701</v>
      </c>
      <c r="E9" s="401">
        <v>6556353</v>
      </c>
      <c r="F9" s="401">
        <v>3749</v>
      </c>
      <c r="G9" s="401">
        <v>135811</v>
      </c>
      <c r="H9" s="401">
        <v>156973</v>
      </c>
      <c r="I9" s="401">
        <v>109</v>
      </c>
      <c r="J9" s="402">
        <v>22650</v>
      </c>
      <c r="K9" s="401">
        <v>1625111</v>
      </c>
      <c r="L9" s="401">
        <v>0</v>
      </c>
      <c r="M9" s="401">
        <v>0</v>
      </c>
      <c r="N9" s="391">
        <v>7186339</v>
      </c>
      <c r="O9" s="391">
        <v>9951</v>
      </c>
      <c r="P9" s="391">
        <v>348064</v>
      </c>
      <c r="Q9" s="397"/>
      <c r="R9" s="397"/>
    </row>
    <row r="10" spans="1:18" s="24" customFormat="1" ht="20.100000000000001" customHeight="1">
      <c r="A10" s="290" t="s">
        <v>30</v>
      </c>
      <c r="B10" s="401">
        <v>1705</v>
      </c>
      <c r="C10" s="401">
        <v>0</v>
      </c>
      <c r="D10" s="401">
        <v>1170</v>
      </c>
      <c r="E10" s="401">
        <v>111346</v>
      </c>
      <c r="F10" s="401">
        <v>0</v>
      </c>
      <c r="G10" s="401">
        <v>199</v>
      </c>
      <c r="H10" s="401">
        <v>11655</v>
      </c>
      <c r="I10" s="401">
        <v>0</v>
      </c>
      <c r="J10" s="402">
        <v>57</v>
      </c>
      <c r="K10" s="401">
        <v>15734</v>
      </c>
      <c r="L10" s="401">
        <v>0</v>
      </c>
      <c r="M10" s="401">
        <v>0</v>
      </c>
      <c r="N10" s="391">
        <v>140440</v>
      </c>
      <c r="O10" s="391">
        <v>0</v>
      </c>
      <c r="P10" s="391">
        <v>1426</v>
      </c>
      <c r="Q10" s="397"/>
    </row>
    <row r="11" spans="1:18" s="24" customFormat="1" ht="20.100000000000001" customHeight="1">
      <c r="A11" s="290" t="s">
        <v>31</v>
      </c>
      <c r="B11" s="401">
        <v>1505364</v>
      </c>
      <c r="C11" s="401">
        <v>12275</v>
      </c>
      <c r="D11" s="401">
        <v>263512</v>
      </c>
      <c r="E11" s="401">
        <v>19636407</v>
      </c>
      <c r="F11" s="401">
        <v>4173</v>
      </c>
      <c r="G11" s="401">
        <v>51842</v>
      </c>
      <c r="H11" s="401">
        <v>81037</v>
      </c>
      <c r="I11" s="401">
        <v>277</v>
      </c>
      <c r="J11" s="402">
        <v>7732</v>
      </c>
      <c r="K11" s="401">
        <v>2609867</v>
      </c>
      <c r="L11" s="401">
        <v>0</v>
      </c>
      <c r="M11" s="401">
        <v>0</v>
      </c>
      <c r="N11" s="391">
        <v>20020273</v>
      </c>
      <c r="O11" s="391">
        <v>15565</v>
      </c>
      <c r="P11" s="391">
        <v>304336</v>
      </c>
      <c r="Q11" s="397"/>
    </row>
    <row r="12" spans="1:18" s="24" customFormat="1" ht="20.100000000000001" customHeight="1">
      <c r="A12" s="290" t="s">
        <v>32</v>
      </c>
      <c r="B12" s="401">
        <v>65632</v>
      </c>
      <c r="C12" s="401">
        <v>1</v>
      </c>
      <c r="D12" s="401">
        <v>6207</v>
      </c>
      <c r="E12" s="401">
        <v>820795</v>
      </c>
      <c r="F12" s="401">
        <v>0</v>
      </c>
      <c r="G12" s="401">
        <v>286</v>
      </c>
      <c r="H12" s="401">
        <v>44894</v>
      </c>
      <c r="I12" s="401">
        <v>0</v>
      </c>
      <c r="J12" s="402">
        <v>3375</v>
      </c>
      <c r="K12" s="401">
        <v>9665</v>
      </c>
      <c r="L12" s="401">
        <v>0</v>
      </c>
      <c r="M12" s="401">
        <v>0</v>
      </c>
      <c r="N12" s="391">
        <v>940986</v>
      </c>
      <c r="O12" s="391">
        <v>1</v>
      </c>
      <c r="P12" s="391">
        <v>9868</v>
      </c>
      <c r="Q12" s="397"/>
    </row>
    <row r="13" spans="1:18" s="24" customFormat="1" ht="20.100000000000001" customHeight="1">
      <c r="A13" s="290" t="s">
        <v>33</v>
      </c>
      <c r="B13" s="401">
        <v>11976</v>
      </c>
      <c r="C13" s="401">
        <v>188</v>
      </c>
      <c r="D13" s="401">
        <v>7716</v>
      </c>
      <c r="E13" s="401">
        <v>607703</v>
      </c>
      <c r="F13" s="401">
        <v>140</v>
      </c>
      <c r="G13" s="401">
        <v>1951</v>
      </c>
      <c r="H13" s="401">
        <v>28712</v>
      </c>
      <c r="I13" s="401">
        <v>79</v>
      </c>
      <c r="J13" s="402">
        <v>2012</v>
      </c>
      <c r="K13" s="401">
        <v>155296</v>
      </c>
      <c r="L13" s="401">
        <v>0</v>
      </c>
      <c r="M13" s="401">
        <v>0</v>
      </c>
      <c r="N13" s="391">
        <v>706822</v>
      </c>
      <c r="O13" s="391">
        <v>345</v>
      </c>
      <c r="P13" s="391">
        <v>10372</v>
      </c>
      <c r="Q13" s="397"/>
    </row>
    <row r="14" spans="1:18" s="24" customFormat="1" ht="20.100000000000001" customHeight="1">
      <c r="A14" s="290" t="s">
        <v>117</v>
      </c>
      <c r="B14" s="401">
        <v>163275</v>
      </c>
      <c r="C14" s="401">
        <v>2957</v>
      </c>
      <c r="D14" s="401">
        <v>73579</v>
      </c>
      <c r="E14" s="401">
        <v>3113000</v>
      </c>
      <c r="F14" s="401">
        <v>918</v>
      </c>
      <c r="G14" s="401">
        <v>27223</v>
      </c>
      <c r="H14" s="401">
        <v>66958</v>
      </c>
      <c r="I14" s="401">
        <v>2009</v>
      </c>
      <c r="J14" s="402">
        <v>4264</v>
      </c>
      <c r="K14" s="401">
        <v>688010</v>
      </c>
      <c r="L14" s="401">
        <v>0</v>
      </c>
      <c r="M14" s="401">
        <v>0</v>
      </c>
      <c r="N14" s="391">
        <v>3384475</v>
      </c>
      <c r="O14" s="391">
        <v>5258</v>
      </c>
      <c r="P14" s="391">
        <v>98184</v>
      </c>
      <c r="Q14" s="397"/>
    </row>
    <row r="15" spans="1:18" s="24" customFormat="1" ht="20.100000000000001" customHeight="1">
      <c r="A15" s="290" t="s">
        <v>35</v>
      </c>
      <c r="B15" s="401">
        <v>0</v>
      </c>
      <c r="C15" s="401">
        <v>2</v>
      </c>
      <c r="D15" s="401">
        <v>910</v>
      </c>
      <c r="E15" s="401">
        <v>0</v>
      </c>
      <c r="F15" s="401">
        <v>0</v>
      </c>
      <c r="G15" s="401">
        <v>21</v>
      </c>
      <c r="H15" s="401">
        <v>0</v>
      </c>
      <c r="I15" s="401">
        <v>0</v>
      </c>
      <c r="J15" s="402">
        <v>11</v>
      </c>
      <c r="K15" s="401">
        <v>0</v>
      </c>
      <c r="L15" s="401">
        <v>0</v>
      </c>
      <c r="M15" s="401">
        <v>0</v>
      </c>
      <c r="N15" s="391">
        <v>0</v>
      </c>
      <c r="O15" s="391">
        <v>2</v>
      </c>
      <c r="P15" s="391">
        <v>917</v>
      </c>
      <c r="Q15" s="397"/>
    </row>
    <row r="16" spans="1:18" s="24" customFormat="1" ht="20.100000000000001" customHeight="1">
      <c r="A16" s="290" t="s">
        <v>36</v>
      </c>
      <c r="B16" s="401">
        <v>23134</v>
      </c>
      <c r="C16" s="401">
        <v>2104</v>
      </c>
      <c r="D16" s="401">
        <v>157034</v>
      </c>
      <c r="E16" s="401">
        <v>8934789</v>
      </c>
      <c r="F16" s="401">
        <v>840</v>
      </c>
      <c r="G16" s="401">
        <v>4610</v>
      </c>
      <c r="H16" s="401">
        <v>178320</v>
      </c>
      <c r="I16" s="401">
        <v>740</v>
      </c>
      <c r="J16" s="402">
        <v>9808</v>
      </c>
      <c r="K16" s="401">
        <v>787541</v>
      </c>
      <c r="L16" s="401">
        <v>0</v>
      </c>
      <c r="M16" s="401">
        <v>0</v>
      </c>
      <c r="N16" s="391">
        <v>9068902</v>
      </c>
      <c r="O16" s="391">
        <v>3323</v>
      </c>
      <c r="P16" s="391">
        <v>165786</v>
      </c>
      <c r="Q16" s="397"/>
    </row>
    <row r="17" spans="1:24" s="24" customFormat="1" ht="20.100000000000001" customHeight="1">
      <c r="A17" s="290" t="s">
        <v>37</v>
      </c>
      <c r="B17" s="401">
        <v>201</v>
      </c>
      <c r="C17" s="401">
        <v>88</v>
      </c>
      <c r="D17" s="401">
        <v>1130</v>
      </c>
      <c r="E17" s="401">
        <v>2667280</v>
      </c>
      <c r="F17" s="401">
        <v>1098</v>
      </c>
      <c r="G17" s="401">
        <v>34461</v>
      </c>
      <c r="H17" s="401">
        <v>88717</v>
      </c>
      <c r="I17" s="401">
        <v>65</v>
      </c>
      <c r="J17" s="402">
        <v>234</v>
      </c>
      <c r="K17" s="401">
        <v>29654</v>
      </c>
      <c r="L17" s="401">
        <v>0</v>
      </c>
      <c r="M17" s="401">
        <v>0</v>
      </c>
      <c r="N17" s="391">
        <v>2680209</v>
      </c>
      <c r="O17" s="391">
        <v>1177</v>
      </c>
      <c r="P17" s="391">
        <v>35439</v>
      </c>
      <c r="Q17" s="397"/>
    </row>
    <row r="18" spans="1:24" s="24" customFormat="1" ht="20.100000000000001" customHeight="1">
      <c r="A18" s="290" t="s">
        <v>38</v>
      </c>
      <c r="B18" s="401">
        <v>16</v>
      </c>
      <c r="C18" s="401">
        <v>6</v>
      </c>
      <c r="D18" s="401">
        <v>1118</v>
      </c>
      <c r="E18" s="401">
        <v>152723</v>
      </c>
      <c r="F18" s="401">
        <v>1</v>
      </c>
      <c r="G18" s="401">
        <v>11</v>
      </c>
      <c r="H18" s="401">
        <v>5772</v>
      </c>
      <c r="I18" s="401">
        <v>15</v>
      </c>
      <c r="J18" s="402">
        <v>471</v>
      </c>
      <c r="K18" s="401">
        <v>1950</v>
      </c>
      <c r="L18" s="401">
        <v>0</v>
      </c>
      <c r="M18" s="401">
        <v>0</v>
      </c>
      <c r="N18" s="391">
        <v>154630</v>
      </c>
      <c r="O18" s="391">
        <v>21</v>
      </c>
      <c r="P18" s="391">
        <v>1467</v>
      </c>
      <c r="Q18" s="397"/>
    </row>
    <row r="19" spans="1:24" s="24" customFormat="1" ht="20.100000000000001" customHeight="1">
      <c r="A19" s="290" t="s">
        <v>39</v>
      </c>
      <c r="B19" s="401">
        <v>0</v>
      </c>
      <c r="C19" s="401">
        <v>0</v>
      </c>
      <c r="D19" s="401">
        <v>0</v>
      </c>
      <c r="E19" s="401">
        <v>1122599</v>
      </c>
      <c r="F19" s="401">
        <v>0</v>
      </c>
      <c r="G19" s="401">
        <v>6</v>
      </c>
      <c r="H19" s="401">
        <v>215317</v>
      </c>
      <c r="I19" s="401">
        <v>30</v>
      </c>
      <c r="J19" s="402">
        <v>29</v>
      </c>
      <c r="K19" s="401">
        <v>66089</v>
      </c>
      <c r="L19" s="401">
        <v>0</v>
      </c>
      <c r="M19" s="401">
        <v>0</v>
      </c>
      <c r="N19" s="391">
        <v>1296275</v>
      </c>
      <c r="O19" s="391">
        <v>30</v>
      </c>
      <c r="P19" s="391">
        <v>35</v>
      </c>
      <c r="Q19" s="397"/>
    </row>
    <row r="20" spans="1:24" s="24" customFormat="1" ht="20.100000000000001" customHeight="1">
      <c r="A20" s="290" t="s">
        <v>40</v>
      </c>
      <c r="B20" s="401">
        <v>0</v>
      </c>
      <c r="C20" s="401">
        <v>219</v>
      </c>
      <c r="D20" s="401">
        <v>2097</v>
      </c>
      <c r="E20" s="401">
        <v>0</v>
      </c>
      <c r="F20" s="401">
        <v>4</v>
      </c>
      <c r="G20" s="401">
        <v>27</v>
      </c>
      <c r="H20" s="401">
        <v>3</v>
      </c>
      <c r="I20" s="401">
        <v>29</v>
      </c>
      <c r="J20" s="402">
        <v>450</v>
      </c>
      <c r="K20" s="401">
        <v>0</v>
      </c>
      <c r="L20" s="401">
        <v>0</v>
      </c>
      <c r="M20" s="401">
        <v>0</v>
      </c>
      <c r="N20" s="391">
        <v>3</v>
      </c>
      <c r="O20" s="391">
        <v>252</v>
      </c>
      <c r="P20" s="391">
        <v>2574</v>
      </c>
      <c r="Q20" s="397"/>
    </row>
    <row r="21" spans="1:24" s="24" customFormat="1" ht="20.100000000000001" customHeight="1">
      <c r="A21" s="290" t="s">
        <v>41</v>
      </c>
      <c r="B21" s="401">
        <v>0</v>
      </c>
      <c r="C21" s="401">
        <v>0</v>
      </c>
      <c r="D21" s="401">
        <v>0</v>
      </c>
      <c r="E21" s="401">
        <v>391488</v>
      </c>
      <c r="F21" s="401">
        <v>0</v>
      </c>
      <c r="G21" s="401">
        <v>121</v>
      </c>
      <c r="H21" s="401">
        <v>8887</v>
      </c>
      <c r="I21" s="401">
        <v>0</v>
      </c>
      <c r="J21" s="402">
        <v>6</v>
      </c>
      <c r="K21" s="401">
        <v>29323</v>
      </c>
      <c r="L21" s="401">
        <v>0</v>
      </c>
      <c r="M21" s="401">
        <v>0</v>
      </c>
      <c r="N21" s="391">
        <v>415126</v>
      </c>
      <c r="O21" s="391">
        <v>0</v>
      </c>
      <c r="P21" s="391">
        <v>125</v>
      </c>
      <c r="Q21" s="397"/>
    </row>
    <row r="22" spans="1:24" s="24" customFormat="1" ht="20.100000000000001" customHeight="1">
      <c r="A22" s="27" t="s">
        <v>42</v>
      </c>
      <c r="B22" s="401">
        <v>1</v>
      </c>
      <c r="C22" s="401">
        <v>0</v>
      </c>
      <c r="D22" s="401">
        <v>415</v>
      </c>
      <c r="E22" s="401">
        <v>313213</v>
      </c>
      <c r="F22" s="401">
        <v>18</v>
      </c>
      <c r="G22" s="401">
        <v>819</v>
      </c>
      <c r="H22" s="401">
        <v>30332</v>
      </c>
      <c r="I22" s="401">
        <v>0</v>
      </c>
      <c r="J22" s="402">
        <v>20</v>
      </c>
      <c r="K22" s="401">
        <v>19738</v>
      </c>
      <c r="L22" s="401">
        <v>0</v>
      </c>
      <c r="M22" s="401">
        <v>0</v>
      </c>
      <c r="N22" s="391">
        <v>342189</v>
      </c>
      <c r="O22" s="391">
        <v>18</v>
      </c>
      <c r="P22" s="391">
        <v>1219</v>
      </c>
      <c r="Q22" s="397"/>
    </row>
    <row r="23" spans="1:24" s="24" customFormat="1" ht="20.100000000000001" customHeight="1">
      <c r="A23" s="290" t="s">
        <v>43</v>
      </c>
      <c r="B23" s="401">
        <v>0</v>
      </c>
      <c r="C23" s="401">
        <v>0</v>
      </c>
      <c r="D23" s="401">
        <v>150</v>
      </c>
      <c r="E23" s="401">
        <v>0</v>
      </c>
      <c r="F23" s="401">
        <v>0</v>
      </c>
      <c r="G23" s="401">
        <v>0</v>
      </c>
      <c r="H23" s="401">
        <v>0</v>
      </c>
      <c r="I23" s="401">
        <v>3</v>
      </c>
      <c r="J23" s="402">
        <v>37</v>
      </c>
      <c r="K23" s="401">
        <v>0</v>
      </c>
      <c r="L23" s="401">
        <v>0</v>
      </c>
      <c r="M23" s="401">
        <v>0</v>
      </c>
      <c r="N23" s="391">
        <v>0</v>
      </c>
      <c r="O23" s="391">
        <v>3</v>
      </c>
      <c r="P23" s="391">
        <v>187</v>
      </c>
      <c r="Q23" s="397"/>
    </row>
    <row r="24" spans="1:24" s="24" customFormat="1" ht="20.100000000000001" customHeight="1">
      <c r="A24" s="290" t="s">
        <v>44</v>
      </c>
      <c r="B24" s="401">
        <v>0</v>
      </c>
      <c r="C24" s="401">
        <v>0</v>
      </c>
      <c r="D24" s="401">
        <v>58</v>
      </c>
      <c r="E24" s="401">
        <v>0</v>
      </c>
      <c r="F24" s="401">
        <v>0</v>
      </c>
      <c r="G24" s="401">
        <v>6</v>
      </c>
      <c r="H24" s="401">
        <v>0</v>
      </c>
      <c r="I24" s="401">
        <v>0</v>
      </c>
      <c r="J24" s="402">
        <v>11</v>
      </c>
      <c r="K24" s="401">
        <v>0</v>
      </c>
      <c r="L24" s="401">
        <v>0</v>
      </c>
      <c r="M24" s="401">
        <v>0</v>
      </c>
      <c r="N24" s="391">
        <v>0</v>
      </c>
      <c r="O24" s="391">
        <v>0</v>
      </c>
      <c r="P24" s="391">
        <v>65</v>
      </c>
      <c r="Q24" s="397"/>
    </row>
    <row r="25" spans="1:24" s="24" customFormat="1" ht="20.100000000000001" customHeight="1">
      <c r="A25" s="290" t="s">
        <v>45</v>
      </c>
      <c r="B25" s="401">
        <v>0</v>
      </c>
      <c r="C25" s="401">
        <v>1</v>
      </c>
      <c r="D25" s="401">
        <v>177</v>
      </c>
      <c r="E25" s="401">
        <v>0</v>
      </c>
      <c r="F25" s="401">
        <v>0</v>
      </c>
      <c r="G25" s="401">
        <v>0</v>
      </c>
      <c r="H25" s="401">
        <v>0</v>
      </c>
      <c r="I25" s="401">
        <v>3</v>
      </c>
      <c r="J25" s="402">
        <v>73</v>
      </c>
      <c r="K25" s="401">
        <v>0</v>
      </c>
      <c r="L25" s="401">
        <v>0</v>
      </c>
      <c r="M25" s="401">
        <v>0</v>
      </c>
      <c r="N25" s="391">
        <v>0</v>
      </c>
      <c r="O25" s="391">
        <v>4</v>
      </c>
      <c r="P25" s="391">
        <v>233</v>
      </c>
      <c r="Q25" s="397"/>
    </row>
    <row r="26" spans="1:24" s="24" customFormat="1" ht="20.100000000000001" customHeight="1">
      <c r="A26" s="290" t="s">
        <v>46</v>
      </c>
      <c r="B26" s="401">
        <v>0</v>
      </c>
      <c r="C26" s="401">
        <v>0</v>
      </c>
      <c r="D26" s="401">
        <v>0</v>
      </c>
      <c r="E26" s="401">
        <v>868919</v>
      </c>
      <c r="F26" s="401">
        <v>13</v>
      </c>
      <c r="G26" s="401">
        <v>126</v>
      </c>
      <c r="H26" s="401">
        <v>243740</v>
      </c>
      <c r="I26" s="401">
        <v>34</v>
      </c>
      <c r="J26" s="402">
        <v>59</v>
      </c>
      <c r="K26" s="401">
        <v>10237</v>
      </c>
      <c r="L26" s="401">
        <v>0</v>
      </c>
      <c r="M26" s="401">
        <v>0</v>
      </c>
      <c r="N26" s="391">
        <v>1054510</v>
      </c>
      <c r="O26" s="391">
        <v>42</v>
      </c>
      <c r="P26" s="391">
        <v>181</v>
      </c>
      <c r="Q26" s="397"/>
    </row>
    <row r="27" spans="1:24" s="24" customFormat="1" ht="20.100000000000001" customHeight="1">
      <c r="A27" s="290" t="s">
        <v>47</v>
      </c>
      <c r="B27" s="401">
        <v>19255</v>
      </c>
      <c r="C27" s="401">
        <v>0</v>
      </c>
      <c r="D27" s="401">
        <v>46</v>
      </c>
      <c r="E27" s="401">
        <v>1164030</v>
      </c>
      <c r="F27" s="401">
        <v>10</v>
      </c>
      <c r="G27" s="401">
        <v>48</v>
      </c>
      <c r="H27" s="401">
        <v>8171</v>
      </c>
      <c r="I27" s="401">
        <v>3</v>
      </c>
      <c r="J27" s="402">
        <v>42</v>
      </c>
      <c r="K27" s="401">
        <v>24965</v>
      </c>
      <c r="L27" s="401">
        <v>0</v>
      </c>
      <c r="M27" s="401">
        <v>0</v>
      </c>
      <c r="N27" s="391">
        <v>1198957</v>
      </c>
      <c r="O27" s="391">
        <v>13</v>
      </c>
      <c r="P27" s="391">
        <v>135</v>
      </c>
      <c r="Q27" s="397"/>
    </row>
    <row r="28" spans="1:24" s="24" customFormat="1" ht="21.9" customHeight="1" thickBot="1">
      <c r="A28" s="365" t="s">
        <v>48</v>
      </c>
      <c r="B28" s="403">
        <v>1962204</v>
      </c>
      <c r="C28" s="403">
        <v>24471</v>
      </c>
      <c r="D28" s="403">
        <v>723020</v>
      </c>
      <c r="E28" s="403">
        <v>46460645</v>
      </c>
      <c r="F28" s="403">
        <v>10964</v>
      </c>
      <c r="G28" s="403">
        <v>257568</v>
      </c>
      <c r="H28" s="403">
        <v>1169488</v>
      </c>
      <c r="I28" s="403">
        <v>3396</v>
      </c>
      <c r="J28" s="403">
        <v>51341</v>
      </c>
      <c r="K28" s="403">
        <v>6073180</v>
      </c>
      <c r="L28" s="403">
        <v>0</v>
      </c>
      <c r="M28" s="403">
        <v>0</v>
      </c>
      <c r="N28" s="403">
        <v>48590136</v>
      </c>
      <c r="O28" s="403">
        <v>36005</v>
      </c>
      <c r="P28" s="403">
        <v>980613</v>
      </c>
      <c r="Q28" s="397"/>
    </row>
    <row r="29" spans="1:24" s="24" customFormat="1" ht="21.45" customHeight="1">
      <c r="A29" s="30" t="s">
        <v>489</v>
      </c>
      <c r="B29" s="404"/>
      <c r="C29" s="404"/>
      <c r="D29" s="404"/>
      <c r="E29" s="404"/>
      <c r="F29" s="404"/>
      <c r="G29" s="404"/>
      <c r="H29" s="404"/>
      <c r="I29" s="404"/>
      <c r="J29" s="405"/>
      <c r="K29" s="405"/>
      <c r="L29" s="405"/>
      <c r="M29" s="405"/>
      <c r="N29" s="406"/>
      <c r="P29" s="396"/>
    </row>
    <row r="30" spans="1:24" s="24" customFormat="1" ht="16.5" customHeight="1">
      <c r="A30" s="114"/>
      <c r="B30" s="114"/>
      <c r="C30" s="114"/>
      <c r="D30" s="114"/>
      <c r="E30" s="114"/>
      <c r="F30" s="114"/>
      <c r="G30" s="114"/>
      <c r="H30" s="114"/>
      <c r="I30" s="33"/>
      <c r="J30" s="33"/>
      <c r="K30" s="33"/>
      <c r="L30" s="33"/>
      <c r="M30" s="18"/>
      <c r="N30" s="18"/>
      <c r="O30" s="18"/>
      <c r="P30" s="18"/>
      <c r="Q30" s="18"/>
      <c r="R30" s="18"/>
      <c r="S30" s="18"/>
      <c r="T30" s="18"/>
      <c r="U30" s="18"/>
      <c r="V30" s="18"/>
      <c r="W30" s="18"/>
      <c r="X30" s="18"/>
    </row>
    <row r="31" spans="1:24" s="24" customFormat="1" ht="12.75" customHeight="1">
      <c r="A31" s="18"/>
      <c r="F31" s="35"/>
      <c r="G31" s="35"/>
      <c r="H31" s="35"/>
      <c r="I31" s="35"/>
      <c r="J31" s="35"/>
      <c r="K31" s="35"/>
      <c r="L31" s="35"/>
      <c r="M31" s="35"/>
      <c r="N31" s="35"/>
      <c r="O31" s="35"/>
      <c r="P31" s="35"/>
      <c r="Q31" s="35"/>
      <c r="R31" s="35"/>
      <c r="S31" s="35"/>
      <c r="T31" s="35"/>
      <c r="U31" s="35"/>
      <c r="V31" s="35"/>
      <c r="W31" s="35"/>
      <c r="X31" s="35"/>
    </row>
    <row r="32" spans="1:24" s="72" customFormat="1" ht="30.75" customHeight="1">
      <c r="A32" s="7"/>
      <c r="B32" s="7"/>
      <c r="C32" s="7"/>
      <c r="D32" s="7"/>
      <c r="E32" s="7"/>
      <c r="F32" s="7"/>
      <c r="G32" s="7"/>
      <c r="H32" s="7"/>
      <c r="I32" s="7"/>
      <c r="J32" s="7"/>
      <c r="K32" s="7"/>
      <c r="L32" s="7"/>
      <c r="M32" s="7"/>
    </row>
    <row r="33" spans="1:13" s="8" customFormat="1" ht="7.5" customHeight="1">
      <c r="A33" s="7"/>
      <c r="B33" s="7"/>
      <c r="C33" s="7"/>
      <c r="D33" s="7"/>
      <c r="E33" s="7"/>
      <c r="F33" s="7"/>
      <c r="G33" s="7"/>
      <c r="H33" s="7"/>
      <c r="I33" s="7"/>
      <c r="J33" s="7"/>
      <c r="K33" s="7"/>
      <c r="L33" s="7"/>
      <c r="M33" s="7"/>
    </row>
    <row r="34" spans="1:13" s="75" customFormat="1" ht="13.65" customHeight="1">
      <c r="A34" s="7"/>
      <c r="B34" s="7"/>
      <c r="C34" s="7"/>
      <c r="D34" s="7"/>
      <c r="E34" s="7"/>
      <c r="F34" s="7"/>
      <c r="G34" s="7"/>
      <c r="H34" s="7"/>
      <c r="I34" s="7"/>
      <c r="J34" s="7"/>
      <c r="K34" s="7"/>
      <c r="L34" s="7"/>
      <c r="M34"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2B23EA25-14E0-456E-9B86-1548C1D41937}"/>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2C135-11E0-42DA-89CB-A47138308F78}">
  <dimension ref="A1:L32"/>
  <sheetViews>
    <sheetView showGridLines="0" workbookViewId="0"/>
  </sheetViews>
  <sheetFormatPr baseColWidth="10" defaultRowHeight="13.2"/>
  <cols>
    <col min="1" max="1" width="30.44140625" style="7" customWidth="1"/>
    <col min="2" max="2" width="27" style="7" customWidth="1"/>
    <col min="3" max="3" width="12.88671875" style="7" bestFit="1" customWidth="1"/>
    <col min="4" max="5" width="11.5546875" style="7"/>
    <col min="6" max="6" width="17.44140625" style="7" bestFit="1" customWidth="1"/>
    <col min="7" max="16384" width="11.5546875" style="7"/>
  </cols>
  <sheetData>
    <row r="1" spans="1:4" ht="13.8">
      <c r="A1" s="1451" t="s">
        <v>1210</v>
      </c>
    </row>
    <row r="2" spans="1:4" ht="48.45" customHeight="1">
      <c r="A2" s="352" t="s">
        <v>491</v>
      </c>
      <c r="B2" s="352"/>
    </row>
    <row r="3" spans="1:4" ht="24.75" customHeight="1">
      <c r="A3" s="354">
        <v>46173</v>
      </c>
      <c r="B3" s="354"/>
    </row>
    <row r="4" spans="1:4" ht="13.8" thickBot="1">
      <c r="A4" s="407"/>
    </row>
    <row r="5" spans="1:4" ht="22.65" customHeight="1">
      <c r="A5" s="175" t="s">
        <v>1</v>
      </c>
      <c r="B5" s="46" t="s">
        <v>492</v>
      </c>
    </row>
    <row r="6" spans="1:4" ht="18.75" customHeight="1">
      <c r="A6" s="386"/>
      <c r="B6" s="408"/>
    </row>
    <row r="7" spans="1:4" ht="10.5" customHeight="1">
      <c r="A7" s="409"/>
      <c r="B7" s="410"/>
    </row>
    <row r="8" spans="1:4" ht="20.100000000000001" customHeight="1">
      <c r="A8" s="364" t="s">
        <v>29</v>
      </c>
      <c r="B8" s="411">
        <v>5861177</v>
      </c>
      <c r="C8" s="412"/>
      <c r="D8" s="413"/>
    </row>
    <row r="9" spans="1:4" ht="20.100000000000001" customHeight="1">
      <c r="A9" s="364" t="s">
        <v>30</v>
      </c>
      <c r="B9" s="411">
        <v>50486</v>
      </c>
      <c r="C9" s="412"/>
      <c r="D9" s="413"/>
    </row>
    <row r="10" spans="1:4" ht="20.100000000000001" customHeight="1">
      <c r="A10" s="414" t="s">
        <v>31</v>
      </c>
      <c r="B10" s="411">
        <v>18479731</v>
      </c>
      <c r="C10" s="412"/>
      <c r="D10" s="413"/>
    </row>
    <row r="11" spans="1:4" ht="20.100000000000001" customHeight="1">
      <c r="A11" s="364" t="s">
        <v>32</v>
      </c>
      <c r="B11" s="411">
        <v>261936</v>
      </c>
      <c r="C11" s="412"/>
      <c r="D11" s="413"/>
    </row>
    <row r="12" spans="1:4" ht="20.100000000000001" customHeight="1">
      <c r="A12" s="364" t="s">
        <v>33</v>
      </c>
      <c r="B12" s="411">
        <v>450761</v>
      </c>
      <c r="C12" s="412"/>
      <c r="D12" s="413"/>
    </row>
    <row r="13" spans="1:4" ht="20.100000000000001" customHeight="1">
      <c r="A13" s="364" t="s">
        <v>117</v>
      </c>
      <c r="B13" s="411">
        <v>2072257</v>
      </c>
      <c r="C13" s="412"/>
      <c r="D13" s="413"/>
    </row>
    <row r="14" spans="1:4" ht="20.100000000000001" customHeight="1">
      <c r="A14" s="364" t="s">
        <v>35</v>
      </c>
      <c r="B14" s="411">
        <v>0</v>
      </c>
      <c r="C14" s="412"/>
      <c r="D14" s="413"/>
    </row>
    <row r="15" spans="1:4" ht="20.100000000000001" customHeight="1">
      <c r="A15" s="364" t="s">
        <v>36</v>
      </c>
      <c r="B15" s="411">
        <v>8645670</v>
      </c>
      <c r="C15" s="412"/>
      <c r="D15" s="413"/>
    </row>
    <row r="16" spans="1:4" ht="20.100000000000001" customHeight="1">
      <c r="A16" s="364" t="s">
        <v>37</v>
      </c>
      <c r="B16" s="411">
        <v>2374890</v>
      </c>
      <c r="C16" s="412"/>
      <c r="D16" s="413"/>
    </row>
    <row r="17" spans="1:12" ht="20.100000000000001" customHeight="1">
      <c r="A17" s="364" t="s">
        <v>38</v>
      </c>
      <c r="B17" s="411">
        <v>54917</v>
      </c>
      <c r="C17" s="412"/>
      <c r="D17" s="413"/>
    </row>
    <row r="18" spans="1:12" ht="20.100000000000001" customHeight="1">
      <c r="A18" s="364" t="s">
        <v>99</v>
      </c>
      <c r="B18" s="411">
        <v>1132558</v>
      </c>
      <c r="C18" s="412"/>
      <c r="D18" s="413"/>
      <c r="F18" s="415"/>
      <c r="G18" s="415"/>
      <c r="H18" s="415"/>
    </row>
    <row r="19" spans="1:12" ht="20.100000000000001" customHeight="1">
      <c r="A19" s="364" t="s">
        <v>118</v>
      </c>
      <c r="B19" s="411">
        <v>0</v>
      </c>
      <c r="C19" s="412"/>
      <c r="D19" s="413"/>
    </row>
    <row r="20" spans="1:12" ht="20.100000000000001" customHeight="1">
      <c r="A20" s="364" t="s">
        <v>41</v>
      </c>
      <c r="B20" s="411">
        <v>431884</v>
      </c>
      <c r="C20" s="412"/>
      <c r="D20" s="413"/>
    </row>
    <row r="21" spans="1:12" ht="20.100000000000001" customHeight="1">
      <c r="A21" s="27" t="s">
        <v>42</v>
      </c>
      <c r="B21" s="411">
        <v>126416</v>
      </c>
      <c r="C21" s="412"/>
      <c r="D21" s="413"/>
    </row>
    <row r="22" spans="1:12" ht="20.100000000000001" customHeight="1">
      <c r="A22" s="364" t="s">
        <v>43</v>
      </c>
      <c r="B22" s="411">
        <v>0</v>
      </c>
      <c r="C22" s="412"/>
      <c r="D22" s="413"/>
    </row>
    <row r="23" spans="1:12" ht="20.100000000000001" customHeight="1">
      <c r="A23" s="364" t="s">
        <v>44</v>
      </c>
      <c r="B23" s="411">
        <v>0</v>
      </c>
      <c r="C23" s="412"/>
      <c r="D23" s="413"/>
    </row>
    <row r="24" spans="1:12" ht="20.100000000000001" customHeight="1">
      <c r="A24" s="364" t="s">
        <v>45</v>
      </c>
      <c r="B24" s="411">
        <v>0</v>
      </c>
      <c r="C24" s="412"/>
      <c r="D24" s="413"/>
    </row>
    <row r="25" spans="1:12" ht="20.100000000000001" customHeight="1">
      <c r="A25" s="364" t="s">
        <v>46</v>
      </c>
      <c r="B25" s="411">
        <v>854095</v>
      </c>
      <c r="C25" s="412"/>
      <c r="D25" s="413"/>
    </row>
    <row r="26" spans="1:12" ht="20.100000000000001" customHeight="1">
      <c r="A26" s="364" t="s">
        <v>47</v>
      </c>
      <c r="B26" s="411">
        <v>686987</v>
      </c>
      <c r="C26" s="412"/>
      <c r="D26" s="413"/>
    </row>
    <row r="27" spans="1:12" ht="27.75" customHeight="1" thickBot="1">
      <c r="A27" s="416" t="s">
        <v>48</v>
      </c>
      <c r="B27" s="417">
        <v>41483765</v>
      </c>
      <c r="C27" s="412"/>
      <c r="D27" s="413"/>
    </row>
    <row r="28" spans="1:12">
      <c r="A28" s="202" t="s">
        <v>493</v>
      </c>
      <c r="B28" s="418"/>
    </row>
    <row r="29" spans="1:12">
      <c r="A29" s="419"/>
      <c r="B29" s="419"/>
      <c r="C29" s="420"/>
      <c r="D29" s="420"/>
      <c r="E29" s="420"/>
      <c r="F29" s="420"/>
    </row>
    <row r="30" spans="1:12">
      <c r="A30" s="419"/>
      <c r="B30" s="419"/>
      <c r="C30" s="314"/>
      <c r="D30" s="314"/>
      <c r="E30" s="314"/>
      <c r="F30" s="314"/>
      <c r="G30" s="314"/>
      <c r="H30" s="314"/>
      <c r="I30" s="314"/>
      <c r="J30" s="314"/>
      <c r="K30" s="314"/>
      <c r="L30" s="314"/>
    </row>
    <row r="31" spans="1:12" ht="13.95" customHeight="1">
      <c r="A31" s="419"/>
      <c r="B31" s="419"/>
    </row>
    <row r="32" spans="1:12" ht="13.95" customHeight="1">
      <c r="A32" s="419"/>
      <c r="B32" s="419"/>
    </row>
  </sheetData>
  <mergeCells count="5">
    <mergeCell ref="A2:B2"/>
    <mergeCell ref="A3:B3"/>
    <mergeCell ref="A5:A6"/>
    <mergeCell ref="B5:B6"/>
    <mergeCell ref="A29:B32"/>
  </mergeCells>
  <hyperlinks>
    <hyperlink ref="A1" location="Índice!A1" display="Volver al Índice" xr:uid="{9F53272B-3CAD-4F65-9052-DFE4F40E0BCB}"/>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8A-F6D5-4CC0-B1B0-B81F3DB30767}">
  <dimension ref="A1:L49"/>
  <sheetViews>
    <sheetView showGridLines="0" workbookViewId="0"/>
  </sheetViews>
  <sheetFormatPr baseColWidth="10" defaultRowHeight="13.2"/>
  <cols>
    <col min="1" max="1" width="35.88671875" style="115" customWidth="1"/>
    <col min="2" max="8" width="13.5546875" style="115" customWidth="1"/>
    <col min="9" max="9" width="14" style="115" customWidth="1"/>
    <col min="10" max="10" width="11.5546875" style="115" customWidth="1"/>
    <col min="11" max="11" width="9.44140625" style="115" bestFit="1" customWidth="1"/>
    <col min="12" max="12" width="10.44140625" style="115" bestFit="1" customWidth="1"/>
    <col min="13" max="16" width="9.44140625" style="115" bestFit="1" customWidth="1"/>
    <col min="17" max="17" width="10.44140625" style="115" bestFit="1" customWidth="1"/>
    <col min="18" max="20" width="9.44140625" style="115" bestFit="1" customWidth="1"/>
    <col min="21" max="21" width="9.5546875" style="115" bestFit="1" customWidth="1"/>
    <col min="22" max="256" width="11.5546875" style="115"/>
    <col min="257" max="257" width="35.88671875" style="115" customWidth="1"/>
    <col min="258" max="264" width="13.5546875" style="115" customWidth="1"/>
    <col min="265" max="265" width="14" style="115" customWidth="1"/>
    <col min="266" max="266" width="11.5546875" style="115"/>
    <col min="267" max="267" width="9.44140625" style="115" bestFit="1" customWidth="1"/>
    <col min="268" max="268" width="10.44140625" style="115" bestFit="1" customWidth="1"/>
    <col min="269" max="272" width="9.44140625" style="115" bestFit="1" customWidth="1"/>
    <col min="273" max="273" width="10.44140625" style="115" bestFit="1" customWidth="1"/>
    <col min="274" max="276" width="9.44140625" style="115" bestFit="1" customWidth="1"/>
    <col min="277" max="277" width="9.5546875" style="115" bestFit="1" customWidth="1"/>
    <col min="278" max="512" width="11.5546875" style="115"/>
    <col min="513" max="513" width="35.88671875" style="115" customWidth="1"/>
    <col min="514" max="520" width="13.5546875" style="115" customWidth="1"/>
    <col min="521" max="521" width="14" style="115" customWidth="1"/>
    <col min="522" max="522" width="11.5546875" style="115"/>
    <col min="523" max="523" width="9.44140625" style="115" bestFit="1" customWidth="1"/>
    <col min="524" max="524" width="10.44140625" style="115" bestFit="1" customWidth="1"/>
    <col min="525" max="528" width="9.44140625" style="115" bestFit="1" customWidth="1"/>
    <col min="529" max="529" width="10.44140625" style="115" bestFit="1" customWidth="1"/>
    <col min="530" max="532" width="9.44140625" style="115" bestFit="1" customWidth="1"/>
    <col min="533" max="533" width="9.5546875" style="115" bestFit="1" customWidth="1"/>
    <col min="534" max="768" width="11.5546875" style="115"/>
    <col min="769" max="769" width="35.88671875" style="115" customWidth="1"/>
    <col min="770" max="776" width="13.5546875" style="115" customWidth="1"/>
    <col min="777" max="777" width="14" style="115" customWidth="1"/>
    <col min="778" max="778" width="11.5546875" style="115"/>
    <col min="779" max="779" width="9.44140625" style="115" bestFit="1" customWidth="1"/>
    <col min="780" max="780" width="10.44140625" style="115" bestFit="1" customWidth="1"/>
    <col min="781" max="784" width="9.44140625" style="115" bestFit="1" customWidth="1"/>
    <col min="785" max="785" width="10.44140625" style="115" bestFit="1" customWidth="1"/>
    <col min="786" max="788" width="9.44140625" style="115" bestFit="1" customWidth="1"/>
    <col min="789" max="789" width="9.5546875" style="115" bestFit="1" customWidth="1"/>
    <col min="790" max="1024" width="11.5546875" style="115"/>
    <col min="1025" max="1025" width="35.88671875" style="115" customWidth="1"/>
    <col min="1026" max="1032" width="13.5546875" style="115" customWidth="1"/>
    <col min="1033" max="1033" width="14" style="115" customWidth="1"/>
    <col min="1034" max="1034" width="11.5546875" style="115"/>
    <col min="1035" max="1035" width="9.44140625" style="115" bestFit="1" customWidth="1"/>
    <col min="1036" max="1036" width="10.44140625" style="115" bestFit="1" customWidth="1"/>
    <col min="1037" max="1040" width="9.44140625" style="115" bestFit="1" customWidth="1"/>
    <col min="1041" max="1041" width="10.44140625" style="115" bestFit="1" customWidth="1"/>
    <col min="1042" max="1044" width="9.44140625" style="115" bestFit="1" customWidth="1"/>
    <col min="1045" max="1045" width="9.5546875" style="115" bestFit="1" customWidth="1"/>
    <col min="1046" max="1280" width="11.5546875" style="115"/>
    <col min="1281" max="1281" width="35.88671875" style="115" customWidth="1"/>
    <col min="1282" max="1288" width="13.5546875" style="115" customWidth="1"/>
    <col min="1289" max="1289" width="14" style="115" customWidth="1"/>
    <col min="1290" max="1290" width="11.5546875" style="115"/>
    <col min="1291" max="1291" width="9.44140625" style="115" bestFit="1" customWidth="1"/>
    <col min="1292" max="1292" width="10.44140625" style="115" bestFit="1" customWidth="1"/>
    <col min="1293" max="1296" width="9.44140625" style="115" bestFit="1" customWidth="1"/>
    <col min="1297" max="1297" width="10.44140625" style="115" bestFit="1" customWidth="1"/>
    <col min="1298" max="1300" width="9.44140625" style="115" bestFit="1" customWidth="1"/>
    <col min="1301" max="1301" width="9.5546875" style="115" bestFit="1" customWidth="1"/>
    <col min="1302" max="1536" width="11.5546875" style="115"/>
    <col min="1537" max="1537" width="35.88671875" style="115" customWidth="1"/>
    <col min="1538" max="1544" width="13.5546875" style="115" customWidth="1"/>
    <col min="1545" max="1545" width="14" style="115" customWidth="1"/>
    <col min="1546" max="1546" width="11.5546875" style="115"/>
    <col min="1547" max="1547" width="9.44140625" style="115" bestFit="1" customWidth="1"/>
    <col min="1548" max="1548" width="10.44140625" style="115" bestFit="1" customWidth="1"/>
    <col min="1549" max="1552" width="9.44140625" style="115" bestFit="1" customWidth="1"/>
    <col min="1553" max="1553" width="10.44140625" style="115" bestFit="1" customWidth="1"/>
    <col min="1554" max="1556" width="9.44140625" style="115" bestFit="1" customWidth="1"/>
    <col min="1557" max="1557" width="9.5546875" style="115" bestFit="1" customWidth="1"/>
    <col min="1558" max="1792" width="11.5546875" style="115"/>
    <col min="1793" max="1793" width="35.88671875" style="115" customWidth="1"/>
    <col min="1794" max="1800" width="13.5546875" style="115" customWidth="1"/>
    <col min="1801" max="1801" width="14" style="115" customWidth="1"/>
    <col min="1802" max="1802" width="11.5546875" style="115"/>
    <col min="1803" max="1803" width="9.44140625" style="115" bestFit="1" customWidth="1"/>
    <col min="1804" max="1804" width="10.44140625" style="115" bestFit="1" customWidth="1"/>
    <col min="1805" max="1808" width="9.44140625" style="115" bestFit="1" customWidth="1"/>
    <col min="1809" max="1809" width="10.44140625" style="115" bestFit="1" customWidth="1"/>
    <col min="1810" max="1812" width="9.44140625" style="115" bestFit="1" customWidth="1"/>
    <col min="1813" max="1813" width="9.5546875" style="115" bestFit="1" customWidth="1"/>
    <col min="1814" max="2048" width="11.5546875" style="115"/>
    <col min="2049" max="2049" width="35.88671875" style="115" customWidth="1"/>
    <col min="2050" max="2056" width="13.5546875" style="115" customWidth="1"/>
    <col min="2057" max="2057" width="14" style="115" customWidth="1"/>
    <col min="2058" max="2058" width="11.5546875" style="115"/>
    <col min="2059" max="2059" width="9.44140625" style="115" bestFit="1" customWidth="1"/>
    <col min="2060" max="2060" width="10.44140625" style="115" bestFit="1" customWidth="1"/>
    <col min="2061" max="2064" width="9.44140625" style="115" bestFit="1" customWidth="1"/>
    <col min="2065" max="2065" width="10.44140625" style="115" bestFit="1" customWidth="1"/>
    <col min="2066" max="2068" width="9.44140625" style="115" bestFit="1" customWidth="1"/>
    <col min="2069" max="2069" width="9.5546875" style="115" bestFit="1" customWidth="1"/>
    <col min="2070" max="2304" width="11.5546875" style="115"/>
    <col min="2305" max="2305" width="35.88671875" style="115" customWidth="1"/>
    <col min="2306" max="2312" width="13.5546875" style="115" customWidth="1"/>
    <col min="2313" max="2313" width="14" style="115" customWidth="1"/>
    <col min="2314" max="2314" width="11.5546875" style="115"/>
    <col min="2315" max="2315" width="9.44140625" style="115" bestFit="1" customWidth="1"/>
    <col min="2316" max="2316" width="10.44140625" style="115" bestFit="1" customWidth="1"/>
    <col min="2317" max="2320" width="9.44140625" style="115" bestFit="1" customWidth="1"/>
    <col min="2321" max="2321" width="10.44140625" style="115" bestFit="1" customWidth="1"/>
    <col min="2322" max="2324" width="9.44140625" style="115" bestFit="1" customWidth="1"/>
    <col min="2325" max="2325" width="9.5546875" style="115" bestFit="1" customWidth="1"/>
    <col min="2326" max="2560" width="11.5546875" style="115"/>
    <col min="2561" max="2561" width="35.88671875" style="115" customWidth="1"/>
    <col min="2562" max="2568" width="13.5546875" style="115" customWidth="1"/>
    <col min="2569" max="2569" width="14" style="115" customWidth="1"/>
    <col min="2570" max="2570" width="11.5546875" style="115"/>
    <col min="2571" max="2571" width="9.44140625" style="115" bestFit="1" customWidth="1"/>
    <col min="2572" max="2572" width="10.44140625" style="115" bestFit="1" customWidth="1"/>
    <col min="2573" max="2576" width="9.44140625" style="115" bestFit="1" customWidth="1"/>
    <col min="2577" max="2577" width="10.44140625" style="115" bestFit="1" customWidth="1"/>
    <col min="2578" max="2580" width="9.44140625" style="115" bestFit="1" customWidth="1"/>
    <col min="2581" max="2581" width="9.5546875" style="115" bestFit="1" customWidth="1"/>
    <col min="2582" max="2816" width="11.5546875" style="115"/>
    <col min="2817" max="2817" width="35.88671875" style="115" customWidth="1"/>
    <col min="2818" max="2824" width="13.5546875" style="115" customWidth="1"/>
    <col min="2825" max="2825" width="14" style="115" customWidth="1"/>
    <col min="2826" max="2826" width="11.5546875" style="115"/>
    <col min="2827" max="2827" width="9.44140625" style="115" bestFit="1" customWidth="1"/>
    <col min="2828" max="2828" width="10.44140625" style="115" bestFit="1" customWidth="1"/>
    <col min="2829" max="2832" width="9.44140625" style="115" bestFit="1" customWidth="1"/>
    <col min="2833" max="2833" width="10.44140625" style="115" bestFit="1" customWidth="1"/>
    <col min="2834" max="2836" width="9.44140625" style="115" bestFit="1" customWidth="1"/>
    <col min="2837" max="2837" width="9.5546875" style="115" bestFit="1" customWidth="1"/>
    <col min="2838" max="3072" width="11.5546875" style="115"/>
    <col min="3073" max="3073" width="35.88671875" style="115" customWidth="1"/>
    <col min="3074" max="3080" width="13.5546875" style="115" customWidth="1"/>
    <col min="3081" max="3081" width="14" style="115" customWidth="1"/>
    <col min="3082" max="3082" width="11.5546875" style="115"/>
    <col min="3083" max="3083" width="9.44140625" style="115" bestFit="1" customWidth="1"/>
    <col min="3084" max="3084" width="10.44140625" style="115" bestFit="1" customWidth="1"/>
    <col min="3085" max="3088" width="9.44140625" style="115" bestFit="1" customWidth="1"/>
    <col min="3089" max="3089" width="10.44140625" style="115" bestFit="1" customWidth="1"/>
    <col min="3090" max="3092" width="9.44140625" style="115" bestFit="1" customWidth="1"/>
    <col min="3093" max="3093" width="9.5546875" style="115" bestFit="1" customWidth="1"/>
    <col min="3094" max="3328" width="11.5546875" style="115"/>
    <col min="3329" max="3329" width="35.88671875" style="115" customWidth="1"/>
    <col min="3330" max="3336" width="13.5546875" style="115" customWidth="1"/>
    <col min="3337" max="3337" width="14" style="115" customWidth="1"/>
    <col min="3338" max="3338" width="11.5546875" style="115"/>
    <col min="3339" max="3339" width="9.44140625" style="115" bestFit="1" customWidth="1"/>
    <col min="3340" max="3340" width="10.44140625" style="115" bestFit="1" customWidth="1"/>
    <col min="3341" max="3344" width="9.44140625" style="115" bestFit="1" customWidth="1"/>
    <col min="3345" max="3345" width="10.44140625" style="115" bestFit="1" customWidth="1"/>
    <col min="3346" max="3348" width="9.44140625" style="115" bestFit="1" customWidth="1"/>
    <col min="3349" max="3349" width="9.5546875" style="115" bestFit="1" customWidth="1"/>
    <col min="3350" max="3584" width="11.5546875" style="115"/>
    <col min="3585" max="3585" width="35.88671875" style="115" customWidth="1"/>
    <col min="3586" max="3592" width="13.5546875" style="115" customWidth="1"/>
    <col min="3593" max="3593" width="14" style="115" customWidth="1"/>
    <col min="3594" max="3594" width="11.5546875" style="115"/>
    <col min="3595" max="3595" width="9.44140625" style="115" bestFit="1" customWidth="1"/>
    <col min="3596" max="3596" width="10.44140625" style="115" bestFit="1" customWidth="1"/>
    <col min="3597" max="3600" width="9.44140625" style="115" bestFit="1" customWidth="1"/>
    <col min="3601" max="3601" width="10.44140625" style="115" bestFit="1" customWidth="1"/>
    <col min="3602" max="3604" width="9.44140625" style="115" bestFit="1" customWidth="1"/>
    <col min="3605" max="3605" width="9.5546875" style="115" bestFit="1" customWidth="1"/>
    <col min="3606" max="3840" width="11.5546875" style="115"/>
    <col min="3841" max="3841" width="35.88671875" style="115" customWidth="1"/>
    <col min="3842" max="3848" width="13.5546875" style="115" customWidth="1"/>
    <col min="3849" max="3849" width="14" style="115" customWidth="1"/>
    <col min="3850" max="3850" width="11.5546875" style="115"/>
    <col min="3851" max="3851" width="9.44140625" style="115" bestFit="1" customWidth="1"/>
    <col min="3852" max="3852" width="10.44140625" style="115" bestFit="1" customWidth="1"/>
    <col min="3853" max="3856" width="9.44140625" style="115" bestFit="1" customWidth="1"/>
    <col min="3857" max="3857" width="10.44140625" style="115" bestFit="1" customWidth="1"/>
    <col min="3858" max="3860" width="9.44140625" style="115" bestFit="1" customWidth="1"/>
    <col min="3861" max="3861" width="9.5546875" style="115" bestFit="1" customWidth="1"/>
    <col min="3862" max="4096" width="11.5546875" style="115"/>
    <col min="4097" max="4097" width="35.88671875" style="115" customWidth="1"/>
    <col min="4098" max="4104" width="13.5546875" style="115" customWidth="1"/>
    <col min="4105" max="4105" width="14" style="115" customWidth="1"/>
    <col min="4106" max="4106" width="11.5546875" style="115"/>
    <col min="4107" max="4107" width="9.44140625" style="115" bestFit="1" customWidth="1"/>
    <col min="4108" max="4108" width="10.44140625" style="115" bestFit="1" customWidth="1"/>
    <col min="4109" max="4112" width="9.44140625" style="115" bestFit="1" customWidth="1"/>
    <col min="4113" max="4113" width="10.44140625" style="115" bestFit="1" customWidth="1"/>
    <col min="4114" max="4116" width="9.44140625" style="115" bestFit="1" customWidth="1"/>
    <col min="4117" max="4117" width="9.5546875" style="115" bestFit="1" customWidth="1"/>
    <col min="4118" max="4352" width="11.5546875" style="115"/>
    <col min="4353" max="4353" width="35.88671875" style="115" customWidth="1"/>
    <col min="4354" max="4360" width="13.5546875" style="115" customWidth="1"/>
    <col min="4361" max="4361" width="14" style="115" customWidth="1"/>
    <col min="4362" max="4362" width="11.5546875" style="115"/>
    <col min="4363" max="4363" width="9.44140625" style="115" bestFit="1" customWidth="1"/>
    <col min="4364" max="4364" width="10.44140625" style="115" bestFit="1" customWidth="1"/>
    <col min="4365" max="4368" width="9.44140625" style="115" bestFit="1" customWidth="1"/>
    <col min="4369" max="4369" width="10.44140625" style="115" bestFit="1" customWidth="1"/>
    <col min="4370" max="4372" width="9.44140625" style="115" bestFit="1" customWidth="1"/>
    <col min="4373" max="4373" width="9.5546875" style="115" bestFit="1" customWidth="1"/>
    <col min="4374" max="4608" width="11.5546875" style="115"/>
    <col min="4609" max="4609" width="35.88671875" style="115" customWidth="1"/>
    <col min="4610" max="4616" width="13.5546875" style="115" customWidth="1"/>
    <col min="4617" max="4617" width="14" style="115" customWidth="1"/>
    <col min="4618" max="4618" width="11.5546875" style="115"/>
    <col min="4619" max="4619" width="9.44140625" style="115" bestFit="1" customWidth="1"/>
    <col min="4620" max="4620" width="10.44140625" style="115" bestFit="1" customWidth="1"/>
    <col min="4621" max="4624" width="9.44140625" style="115" bestFit="1" customWidth="1"/>
    <col min="4625" max="4625" width="10.44140625" style="115" bestFit="1" customWidth="1"/>
    <col min="4626" max="4628" width="9.44140625" style="115" bestFit="1" customWidth="1"/>
    <col min="4629" max="4629" width="9.5546875" style="115" bestFit="1" customWidth="1"/>
    <col min="4630" max="4864" width="11.5546875" style="115"/>
    <col min="4865" max="4865" width="35.88671875" style="115" customWidth="1"/>
    <col min="4866" max="4872" width="13.5546875" style="115" customWidth="1"/>
    <col min="4873" max="4873" width="14" style="115" customWidth="1"/>
    <col min="4874" max="4874" width="11.5546875" style="115"/>
    <col min="4875" max="4875" width="9.44140625" style="115" bestFit="1" customWidth="1"/>
    <col min="4876" max="4876" width="10.44140625" style="115" bestFit="1" customWidth="1"/>
    <col min="4877" max="4880" width="9.44140625" style="115" bestFit="1" customWidth="1"/>
    <col min="4881" max="4881" width="10.44140625" style="115" bestFit="1" customWidth="1"/>
    <col min="4882" max="4884" width="9.44140625" style="115" bestFit="1" customWidth="1"/>
    <col min="4885" max="4885" width="9.5546875" style="115" bestFit="1" customWidth="1"/>
    <col min="4886" max="5120" width="11.5546875" style="115"/>
    <col min="5121" max="5121" width="35.88671875" style="115" customWidth="1"/>
    <col min="5122" max="5128" width="13.5546875" style="115" customWidth="1"/>
    <col min="5129" max="5129" width="14" style="115" customWidth="1"/>
    <col min="5130" max="5130" width="11.5546875" style="115"/>
    <col min="5131" max="5131" width="9.44140625" style="115" bestFit="1" customWidth="1"/>
    <col min="5132" max="5132" width="10.44140625" style="115" bestFit="1" customWidth="1"/>
    <col min="5133" max="5136" width="9.44140625" style="115" bestFit="1" customWidth="1"/>
    <col min="5137" max="5137" width="10.44140625" style="115" bestFit="1" customWidth="1"/>
    <col min="5138" max="5140" width="9.44140625" style="115" bestFit="1" customWidth="1"/>
    <col min="5141" max="5141" width="9.5546875" style="115" bestFit="1" customWidth="1"/>
    <col min="5142" max="5376" width="11.5546875" style="115"/>
    <col min="5377" max="5377" width="35.88671875" style="115" customWidth="1"/>
    <col min="5378" max="5384" width="13.5546875" style="115" customWidth="1"/>
    <col min="5385" max="5385" width="14" style="115" customWidth="1"/>
    <col min="5386" max="5386" width="11.5546875" style="115"/>
    <col min="5387" max="5387" width="9.44140625" style="115" bestFit="1" customWidth="1"/>
    <col min="5388" max="5388" width="10.44140625" style="115" bestFit="1" customWidth="1"/>
    <col min="5389" max="5392" width="9.44140625" style="115" bestFit="1" customWidth="1"/>
    <col min="5393" max="5393" width="10.44140625" style="115" bestFit="1" customWidth="1"/>
    <col min="5394" max="5396" width="9.44140625" style="115" bestFit="1" customWidth="1"/>
    <col min="5397" max="5397" width="9.5546875" style="115" bestFit="1" customWidth="1"/>
    <col min="5398" max="5632" width="11.5546875" style="115"/>
    <col min="5633" max="5633" width="35.88671875" style="115" customWidth="1"/>
    <col min="5634" max="5640" width="13.5546875" style="115" customWidth="1"/>
    <col min="5641" max="5641" width="14" style="115" customWidth="1"/>
    <col min="5642" max="5642" width="11.5546875" style="115"/>
    <col min="5643" max="5643" width="9.44140625" style="115" bestFit="1" customWidth="1"/>
    <col min="5644" max="5644" width="10.44140625" style="115" bestFit="1" customWidth="1"/>
    <col min="5645" max="5648" width="9.44140625" style="115" bestFit="1" customWidth="1"/>
    <col min="5649" max="5649" width="10.44140625" style="115" bestFit="1" customWidth="1"/>
    <col min="5650" max="5652" width="9.44140625" style="115" bestFit="1" customWidth="1"/>
    <col min="5653" max="5653" width="9.5546875" style="115" bestFit="1" customWidth="1"/>
    <col min="5654" max="5888" width="11.5546875" style="115"/>
    <col min="5889" max="5889" width="35.88671875" style="115" customWidth="1"/>
    <col min="5890" max="5896" width="13.5546875" style="115" customWidth="1"/>
    <col min="5897" max="5897" width="14" style="115" customWidth="1"/>
    <col min="5898" max="5898" width="11.5546875" style="115"/>
    <col min="5899" max="5899" width="9.44140625" style="115" bestFit="1" customWidth="1"/>
    <col min="5900" max="5900" width="10.44140625" style="115" bestFit="1" customWidth="1"/>
    <col min="5901" max="5904" width="9.44140625" style="115" bestFit="1" customWidth="1"/>
    <col min="5905" max="5905" width="10.44140625" style="115" bestFit="1" customWidth="1"/>
    <col min="5906" max="5908" width="9.44140625" style="115" bestFit="1" customWidth="1"/>
    <col min="5909" max="5909" width="9.5546875" style="115" bestFit="1" customWidth="1"/>
    <col min="5910" max="6144" width="11.5546875" style="115"/>
    <col min="6145" max="6145" width="35.88671875" style="115" customWidth="1"/>
    <col min="6146" max="6152" width="13.5546875" style="115" customWidth="1"/>
    <col min="6153" max="6153" width="14" style="115" customWidth="1"/>
    <col min="6154" max="6154" width="11.5546875" style="115"/>
    <col min="6155" max="6155" width="9.44140625" style="115" bestFit="1" customWidth="1"/>
    <col min="6156" max="6156" width="10.44140625" style="115" bestFit="1" customWidth="1"/>
    <col min="6157" max="6160" width="9.44140625" style="115" bestFit="1" customWidth="1"/>
    <col min="6161" max="6161" width="10.44140625" style="115" bestFit="1" customWidth="1"/>
    <col min="6162" max="6164" width="9.44140625" style="115" bestFit="1" customWidth="1"/>
    <col min="6165" max="6165" width="9.5546875" style="115" bestFit="1" customWidth="1"/>
    <col min="6166" max="6400" width="11.5546875" style="115"/>
    <col min="6401" max="6401" width="35.88671875" style="115" customWidth="1"/>
    <col min="6402" max="6408" width="13.5546875" style="115" customWidth="1"/>
    <col min="6409" max="6409" width="14" style="115" customWidth="1"/>
    <col min="6410" max="6410" width="11.5546875" style="115"/>
    <col min="6411" max="6411" width="9.44140625" style="115" bestFit="1" customWidth="1"/>
    <col min="6412" max="6412" width="10.44140625" style="115" bestFit="1" customWidth="1"/>
    <col min="6413" max="6416" width="9.44140625" style="115" bestFit="1" customWidth="1"/>
    <col min="6417" max="6417" width="10.44140625" style="115" bestFit="1" customWidth="1"/>
    <col min="6418" max="6420" width="9.44140625" style="115" bestFit="1" customWidth="1"/>
    <col min="6421" max="6421" width="9.5546875" style="115" bestFit="1" customWidth="1"/>
    <col min="6422" max="6656" width="11.5546875" style="115"/>
    <col min="6657" max="6657" width="35.88671875" style="115" customWidth="1"/>
    <col min="6658" max="6664" width="13.5546875" style="115" customWidth="1"/>
    <col min="6665" max="6665" width="14" style="115" customWidth="1"/>
    <col min="6666" max="6666" width="11.5546875" style="115"/>
    <col min="6667" max="6667" width="9.44140625" style="115" bestFit="1" customWidth="1"/>
    <col min="6668" max="6668" width="10.44140625" style="115" bestFit="1" customWidth="1"/>
    <col min="6669" max="6672" width="9.44140625" style="115" bestFit="1" customWidth="1"/>
    <col min="6673" max="6673" width="10.44140625" style="115" bestFit="1" customWidth="1"/>
    <col min="6674" max="6676" width="9.44140625" style="115" bestFit="1" customWidth="1"/>
    <col min="6677" max="6677" width="9.5546875" style="115" bestFit="1" customWidth="1"/>
    <col min="6678" max="6912" width="11.5546875" style="115"/>
    <col min="6913" max="6913" width="35.88671875" style="115" customWidth="1"/>
    <col min="6914" max="6920" width="13.5546875" style="115" customWidth="1"/>
    <col min="6921" max="6921" width="14" style="115" customWidth="1"/>
    <col min="6922" max="6922" width="11.5546875" style="115"/>
    <col min="6923" max="6923" width="9.44140625" style="115" bestFit="1" customWidth="1"/>
    <col min="6924" max="6924" width="10.44140625" style="115" bestFit="1" customWidth="1"/>
    <col min="6925" max="6928" width="9.44140625" style="115" bestFit="1" customWidth="1"/>
    <col min="6929" max="6929" width="10.44140625" style="115" bestFit="1" customWidth="1"/>
    <col min="6930" max="6932" width="9.44140625" style="115" bestFit="1" customWidth="1"/>
    <col min="6933" max="6933" width="9.5546875" style="115" bestFit="1" customWidth="1"/>
    <col min="6934" max="7168" width="11.5546875" style="115"/>
    <col min="7169" max="7169" width="35.88671875" style="115" customWidth="1"/>
    <col min="7170" max="7176" width="13.5546875" style="115" customWidth="1"/>
    <col min="7177" max="7177" width="14" style="115" customWidth="1"/>
    <col min="7178" max="7178" width="11.5546875" style="115"/>
    <col min="7179" max="7179" width="9.44140625" style="115" bestFit="1" customWidth="1"/>
    <col min="7180" max="7180" width="10.44140625" style="115" bestFit="1" customWidth="1"/>
    <col min="7181" max="7184" width="9.44140625" style="115" bestFit="1" customWidth="1"/>
    <col min="7185" max="7185" width="10.44140625" style="115" bestFit="1" customWidth="1"/>
    <col min="7186" max="7188" width="9.44140625" style="115" bestFit="1" customWidth="1"/>
    <col min="7189" max="7189" width="9.5546875" style="115" bestFit="1" customWidth="1"/>
    <col min="7190" max="7424" width="11.5546875" style="115"/>
    <col min="7425" max="7425" width="35.88671875" style="115" customWidth="1"/>
    <col min="7426" max="7432" width="13.5546875" style="115" customWidth="1"/>
    <col min="7433" max="7433" width="14" style="115" customWidth="1"/>
    <col min="7434" max="7434" width="11.5546875" style="115"/>
    <col min="7435" max="7435" width="9.44140625" style="115" bestFit="1" customWidth="1"/>
    <col min="7436" max="7436" width="10.44140625" style="115" bestFit="1" customWidth="1"/>
    <col min="7437" max="7440" width="9.44140625" style="115" bestFit="1" customWidth="1"/>
    <col min="7441" max="7441" width="10.44140625" style="115" bestFit="1" customWidth="1"/>
    <col min="7442" max="7444" width="9.44140625" style="115" bestFit="1" customWidth="1"/>
    <col min="7445" max="7445" width="9.5546875" style="115" bestFit="1" customWidth="1"/>
    <col min="7446" max="7680" width="11.5546875" style="115"/>
    <col min="7681" max="7681" width="35.88671875" style="115" customWidth="1"/>
    <col min="7682" max="7688" width="13.5546875" style="115" customWidth="1"/>
    <col min="7689" max="7689" width="14" style="115" customWidth="1"/>
    <col min="7690" max="7690" width="11.5546875" style="115"/>
    <col min="7691" max="7691" width="9.44140625" style="115" bestFit="1" customWidth="1"/>
    <col min="7692" max="7692" width="10.44140625" style="115" bestFit="1" customWidth="1"/>
    <col min="7693" max="7696" width="9.44140625" style="115" bestFit="1" customWidth="1"/>
    <col min="7697" max="7697" width="10.44140625" style="115" bestFit="1" customWidth="1"/>
    <col min="7698" max="7700" width="9.44140625" style="115" bestFit="1" customWidth="1"/>
    <col min="7701" max="7701" width="9.5546875" style="115" bestFit="1" customWidth="1"/>
    <col min="7702" max="7936" width="11.5546875" style="115"/>
    <col min="7937" max="7937" width="35.88671875" style="115" customWidth="1"/>
    <col min="7938" max="7944" width="13.5546875" style="115" customWidth="1"/>
    <col min="7945" max="7945" width="14" style="115" customWidth="1"/>
    <col min="7946" max="7946" width="11.5546875" style="115"/>
    <col min="7947" max="7947" width="9.44140625" style="115" bestFit="1" customWidth="1"/>
    <col min="7948" max="7948" width="10.44140625" style="115" bestFit="1" customWidth="1"/>
    <col min="7949" max="7952" width="9.44140625" style="115" bestFit="1" customWidth="1"/>
    <col min="7953" max="7953" width="10.44140625" style="115" bestFit="1" customWidth="1"/>
    <col min="7954" max="7956" width="9.44140625" style="115" bestFit="1" customWidth="1"/>
    <col min="7957" max="7957" width="9.5546875" style="115" bestFit="1" customWidth="1"/>
    <col min="7958" max="8192" width="11.5546875" style="115"/>
    <col min="8193" max="8193" width="35.88671875" style="115" customWidth="1"/>
    <col min="8194" max="8200" width="13.5546875" style="115" customWidth="1"/>
    <col min="8201" max="8201" width="14" style="115" customWidth="1"/>
    <col min="8202" max="8202" width="11.5546875" style="115"/>
    <col min="8203" max="8203" width="9.44140625" style="115" bestFit="1" customWidth="1"/>
    <col min="8204" max="8204" width="10.44140625" style="115" bestFit="1" customWidth="1"/>
    <col min="8205" max="8208" width="9.44140625" style="115" bestFit="1" customWidth="1"/>
    <col min="8209" max="8209" width="10.44140625" style="115" bestFit="1" customWidth="1"/>
    <col min="8210" max="8212" width="9.44140625" style="115" bestFit="1" customWidth="1"/>
    <col min="8213" max="8213" width="9.5546875" style="115" bestFit="1" customWidth="1"/>
    <col min="8214" max="8448" width="11.5546875" style="115"/>
    <col min="8449" max="8449" width="35.88671875" style="115" customWidth="1"/>
    <col min="8450" max="8456" width="13.5546875" style="115" customWidth="1"/>
    <col min="8457" max="8457" width="14" style="115" customWidth="1"/>
    <col min="8458" max="8458" width="11.5546875" style="115"/>
    <col min="8459" max="8459" width="9.44140625" style="115" bestFit="1" customWidth="1"/>
    <col min="8460" max="8460" width="10.44140625" style="115" bestFit="1" customWidth="1"/>
    <col min="8461" max="8464" width="9.44140625" style="115" bestFit="1" customWidth="1"/>
    <col min="8465" max="8465" width="10.44140625" style="115" bestFit="1" customWidth="1"/>
    <col min="8466" max="8468" width="9.44140625" style="115" bestFit="1" customWidth="1"/>
    <col min="8469" max="8469" width="9.5546875" style="115" bestFit="1" customWidth="1"/>
    <col min="8470" max="8704" width="11.5546875" style="115"/>
    <col min="8705" max="8705" width="35.88671875" style="115" customWidth="1"/>
    <col min="8706" max="8712" width="13.5546875" style="115" customWidth="1"/>
    <col min="8713" max="8713" width="14" style="115" customWidth="1"/>
    <col min="8714" max="8714" width="11.5546875" style="115"/>
    <col min="8715" max="8715" width="9.44140625" style="115" bestFit="1" customWidth="1"/>
    <col min="8716" max="8716" width="10.44140625" style="115" bestFit="1" customWidth="1"/>
    <col min="8717" max="8720" width="9.44140625" style="115" bestFit="1" customWidth="1"/>
    <col min="8721" max="8721" width="10.44140625" style="115" bestFit="1" customWidth="1"/>
    <col min="8722" max="8724" width="9.44140625" style="115" bestFit="1" customWidth="1"/>
    <col min="8725" max="8725" width="9.5546875" style="115" bestFit="1" customWidth="1"/>
    <col min="8726" max="8960" width="11.5546875" style="115"/>
    <col min="8961" max="8961" width="35.88671875" style="115" customWidth="1"/>
    <col min="8962" max="8968" width="13.5546875" style="115" customWidth="1"/>
    <col min="8969" max="8969" width="14" style="115" customWidth="1"/>
    <col min="8970" max="8970" width="11.5546875" style="115"/>
    <col min="8971" max="8971" width="9.44140625" style="115" bestFit="1" customWidth="1"/>
    <col min="8972" max="8972" width="10.44140625" style="115" bestFit="1" customWidth="1"/>
    <col min="8973" max="8976" width="9.44140625" style="115" bestFit="1" customWidth="1"/>
    <col min="8977" max="8977" width="10.44140625" style="115" bestFit="1" customWidth="1"/>
    <col min="8978" max="8980" width="9.44140625" style="115" bestFit="1" customWidth="1"/>
    <col min="8981" max="8981" width="9.5546875" style="115" bestFit="1" customWidth="1"/>
    <col min="8982" max="9216" width="11.5546875" style="115"/>
    <col min="9217" max="9217" width="35.88671875" style="115" customWidth="1"/>
    <col min="9218" max="9224" width="13.5546875" style="115" customWidth="1"/>
    <col min="9225" max="9225" width="14" style="115" customWidth="1"/>
    <col min="9226" max="9226" width="11.5546875" style="115"/>
    <col min="9227" max="9227" width="9.44140625" style="115" bestFit="1" customWidth="1"/>
    <col min="9228" max="9228" width="10.44140625" style="115" bestFit="1" customWidth="1"/>
    <col min="9229" max="9232" width="9.44140625" style="115" bestFit="1" customWidth="1"/>
    <col min="9233" max="9233" width="10.44140625" style="115" bestFit="1" customWidth="1"/>
    <col min="9234" max="9236" width="9.44140625" style="115" bestFit="1" customWidth="1"/>
    <col min="9237" max="9237" width="9.5546875" style="115" bestFit="1" customWidth="1"/>
    <col min="9238" max="9472" width="11.5546875" style="115"/>
    <col min="9473" max="9473" width="35.88671875" style="115" customWidth="1"/>
    <col min="9474" max="9480" width="13.5546875" style="115" customWidth="1"/>
    <col min="9481" max="9481" width="14" style="115" customWidth="1"/>
    <col min="9482" max="9482" width="11.5546875" style="115"/>
    <col min="9483" max="9483" width="9.44140625" style="115" bestFit="1" customWidth="1"/>
    <col min="9484" max="9484" width="10.44140625" style="115" bestFit="1" customWidth="1"/>
    <col min="9485" max="9488" width="9.44140625" style="115" bestFit="1" customWidth="1"/>
    <col min="9489" max="9489" width="10.44140625" style="115" bestFit="1" customWidth="1"/>
    <col min="9490" max="9492" width="9.44140625" style="115" bestFit="1" customWidth="1"/>
    <col min="9493" max="9493" width="9.5546875" style="115" bestFit="1" customWidth="1"/>
    <col min="9494" max="9728" width="11.5546875" style="115"/>
    <col min="9729" max="9729" width="35.88671875" style="115" customWidth="1"/>
    <col min="9730" max="9736" width="13.5546875" style="115" customWidth="1"/>
    <col min="9737" max="9737" width="14" style="115" customWidth="1"/>
    <col min="9738" max="9738" width="11.5546875" style="115"/>
    <col min="9739" max="9739" width="9.44140625" style="115" bestFit="1" customWidth="1"/>
    <col min="9740" max="9740" width="10.44140625" style="115" bestFit="1" customWidth="1"/>
    <col min="9741" max="9744" width="9.44140625" style="115" bestFit="1" customWidth="1"/>
    <col min="9745" max="9745" width="10.44140625" style="115" bestFit="1" customWidth="1"/>
    <col min="9746" max="9748" width="9.44140625" style="115" bestFit="1" customWidth="1"/>
    <col min="9749" max="9749" width="9.5546875" style="115" bestFit="1" customWidth="1"/>
    <col min="9750" max="9984" width="11.5546875" style="115"/>
    <col min="9985" max="9985" width="35.88671875" style="115" customWidth="1"/>
    <col min="9986" max="9992" width="13.5546875" style="115" customWidth="1"/>
    <col min="9993" max="9993" width="14" style="115" customWidth="1"/>
    <col min="9994" max="9994" width="11.5546875" style="115"/>
    <col min="9995" max="9995" width="9.44140625" style="115" bestFit="1" customWidth="1"/>
    <col min="9996" max="9996" width="10.44140625" style="115" bestFit="1" customWidth="1"/>
    <col min="9997" max="10000" width="9.44140625" style="115" bestFit="1" customWidth="1"/>
    <col min="10001" max="10001" width="10.44140625" style="115" bestFit="1" customWidth="1"/>
    <col min="10002" max="10004" width="9.44140625" style="115" bestFit="1" customWidth="1"/>
    <col min="10005" max="10005" width="9.5546875" style="115" bestFit="1" customWidth="1"/>
    <col min="10006" max="10240" width="11.5546875" style="115"/>
    <col min="10241" max="10241" width="35.88671875" style="115" customWidth="1"/>
    <col min="10242" max="10248" width="13.5546875" style="115" customWidth="1"/>
    <col min="10249" max="10249" width="14" style="115" customWidth="1"/>
    <col min="10250" max="10250" width="11.5546875" style="115"/>
    <col min="10251" max="10251" width="9.44140625" style="115" bestFit="1" customWidth="1"/>
    <col min="10252" max="10252" width="10.44140625" style="115" bestFit="1" customWidth="1"/>
    <col min="10253" max="10256" width="9.44140625" style="115" bestFit="1" customWidth="1"/>
    <col min="10257" max="10257" width="10.44140625" style="115" bestFit="1" customWidth="1"/>
    <col min="10258" max="10260" width="9.44140625" style="115" bestFit="1" customWidth="1"/>
    <col min="10261" max="10261" width="9.5546875" style="115" bestFit="1" customWidth="1"/>
    <col min="10262" max="10496" width="11.5546875" style="115"/>
    <col min="10497" max="10497" width="35.88671875" style="115" customWidth="1"/>
    <col min="10498" max="10504" width="13.5546875" style="115" customWidth="1"/>
    <col min="10505" max="10505" width="14" style="115" customWidth="1"/>
    <col min="10506" max="10506" width="11.5546875" style="115"/>
    <col min="10507" max="10507" width="9.44140625" style="115" bestFit="1" customWidth="1"/>
    <col min="10508" max="10508" width="10.44140625" style="115" bestFit="1" customWidth="1"/>
    <col min="10509" max="10512" width="9.44140625" style="115" bestFit="1" customWidth="1"/>
    <col min="10513" max="10513" width="10.44140625" style="115" bestFit="1" customWidth="1"/>
    <col min="10514" max="10516" width="9.44140625" style="115" bestFit="1" customWidth="1"/>
    <col min="10517" max="10517" width="9.5546875" style="115" bestFit="1" customWidth="1"/>
    <col min="10518" max="10752" width="11.5546875" style="115"/>
    <col min="10753" max="10753" width="35.88671875" style="115" customWidth="1"/>
    <col min="10754" max="10760" width="13.5546875" style="115" customWidth="1"/>
    <col min="10761" max="10761" width="14" style="115" customWidth="1"/>
    <col min="10762" max="10762" width="11.5546875" style="115"/>
    <col min="10763" max="10763" width="9.44140625" style="115" bestFit="1" customWidth="1"/>
    <col min="10764" max="10764" width="10.44140625" style="115" bestFit="1" customWidth="1"/>
    <col min="10765" max="10768" width="9.44140625" style="115" bestFit="1" customWidth="1"/>
    <col min="10769" max="10769" width="10.44140625" style="115" bestFit="1" customWidth="1"/>
    <col min="10770" max="10772" width="9.44140625" style="115" bestFit="1" customWidth="1"/>
    <col min="10773" max="10773" width="9.5546875" style="115" bestFit="1" customWidth="1"/>
    <col min="10774" max="11008" width="11.5546875" style="115"/>
    <col min="11009" max="11009" width="35.88671875" style="115" customWidth="1"/>
    <col min="11010" max="11016" width="13.5546875" style="115" customWidth="1"/>
    <col min="11017" max="11017" width="14" style="115" customWidth="1"/>
    <col min="11018" max="11018" width="11.5546875" style="115"/>
    <col min="11019" max="11019" width="9.44140625" style="115" bestFit="1" customWidth="1"/>
    <col min="11020" max="11020" width="10.44140625" style="115" bestFit="1" customWidth="1"/>
    <col min="11021" max="11024" width="9.44140625" style="115" bestFit="1" customWidth="1"/>
    <col min="11025" max="11025" width="10.44140625" style="115" bestFit="1" customWidth="1"/>
    <col min="11026" max="11028" width="9.44140625" style="115" bestFit="1" customWidth="1"/>
    <col min="11029" max="11029" width="9.5546875" style="115" bestFit="1" customWidth="1"/>
    <col min="11030" max="11264" width="11.5546875" style="115"/>
    <col min="11265" max="11265" width="35.88671875" style="115" customWidth="1"/>
    <col min="11266" max="11272" width="13.5546875" style="115" customWidth="1"/>
    <col min="11273" max="11273" width="14" style="115" customWidth="1"/>
    <col min="11274" max="11274" width="11.5546875" style="115"/>
    <col min="11275" max="11275" width="9.44140625" style="115" bestFit="1" customWidth="1"/>
    <col min="11276" max="11276" width="10.44140625" style="115" bestFit="1" customWidth="1"/>
    <col min="11277" max="11280" width="9.44140625" style="115" bestFit="1" customWidth="1"/>
    <col min="11281" max="11281" width="10.44140625" style="115" bestFit="1" customWidth="1"/>
    <col min="11282" max="11284" width="9.44140625" style="115" bestFit="1" customWidth="1"/>
    <col min="11285" max="11285" width="9.5546875" style="115" bestFit="1" customWidth="1"/>
    <col min="11286" max="11520" width="11.5546875" style="115"/>
    <col min="11521" max="11521" width="35.88671875" style="115" customWidth="1"/>
    <col min="11522" max="11528" width="13.5546875" style="115" customWidth="1"/>
    <col min="11529" max="11529" width="14" style="115" customWidth="1"/>
    <col min="11530" max="11530" width="11.5546875" style="115"/>
    <col min="11531" max="11531" width="9.44140625" style="115" bestFit="1" customWidth="1"/>
    <col min="11532" max="11532" width="10.44140625" style="115" bestFit="1" customWidth="1"/>
    <col min="11533" max="11536" width="9.44140625" style="115" bestFit="1" customWidth="1"/>
    <col min="11537" max="11537" width="10.44140625" style="115" bestFit="1" customWidth="1"/>
    <col min="11538" max="11540" width="9.44140625" style="115" bestFit="1" customWidth="1"/>
    <col min="11541" max="11541" width="9.5546875" style="115" bestFit="1" customWidth="1"/>
    <col min="11542" max="11776" width="11.5546875" style="115"/>
    <col min="11777" max="11777" width="35.88671875" style="115" customWidth="1"/>
    <col min="11778" max="11784" width="13.5546875" style="115" customWidth="1"/>
    <col min="11785" max="11785" width="14" style="115" customWidth="1"/>
    <col min="11786" max="11786" width="11.5546875" style="115"/>
    <col min="11787" max="11787" width="9.44140625" style="115" bestFit="1" customWidth="1"/>
    <col min="11788" max="11788" width="10.44140625" style="115" bestFit="1" customWidth="1"/>
    <col min="11789" max="11792" width="9.44140625" style="115" bestFit="1" customWidth="1"/>
    <col min="11793" max="11793" width="10.44140625" style="115" bestFit="1" customWidth="1"/>
    <col min="11794" max="11796" width="9.44140625" style="115" bestFit="1" customWidth="1"/>
    <col min="11797" max="11797" width="9.5546875" style="115" bestFit="1" customWidth="1"/>
    <col min="11798" max="12032" width="11.5546875" style="115"/>
    <col min="12033" max="12033" width="35.88671875" style="115" customWidth="1"/>
    <col min="12034" max="12040" width="13.5546875" style="115" customWidth="1"/>
    <col min="12041" max="12041" width="14" style="115" customWidth="1"/>
    <col min="12042" max="12042" width="11.5546875" style="115"/>
    <col min="12043" max="12043" width="9.44140625" style="115" bestFit="1" customWidth="1"/>
    <col min="12044" max="12044" width="10.44140625" style="115" bestFit="1" customWidth="1"/>
    <col min="12045" max="12048" width="9.44140625" style="115" bestFit="1" customWidth="1"/>
    <col min="12049" max="12049" width="10.44140625" style="115" bestFit="1" customWidth="1"/>
    <col min="12050" max="12052" width="9.44140625" style="115" bestFit="1" customWidth="1"/>
    <col min="12053" max="12053" width="9.5546875" style="115" bestFit="1" customWidth="1"/>
    <col min="12054" max="12288" width="11.5546875" style="115"/>
    <col min="12289" max="12289" width="35.88671875" style="115" customWidth="1"/>
    <col min="12290" max="12296" width="13.5546875" style="115" customWidth="1"/>
    <col min="12297" max="12297" width="14" style="115" customWidth="1"/>
    <col min="12298" max="12298" width="11.5546875" style="115"/>
    <col min="12299" max="12299" width="9.44140625" style="115" bestFit="1" customWidth="1"/>
    <col min="12300" max="12300" width="10.44140625" style="115" bestFit="1" customWidth="1"/>
    <col min="12301" max="12304" width="9.44140625" style="115" bestFit="1" customWidth="1"/>
    <col min="12305" max="12305" width="10.44140625" style="115" bestFit="1" customWidth="1"/>
    <col min="12306" max="12308" width="9.44140625" style="115" bestFit="1" customWidth="1"/>
    <col min="12309" max="12309" width="9.5546875" style="115" bestFit="1" customWidth="1"/>
    <col min="12310" max="12544" width="11.5546875" style="115"/>
    <col min="12545" max="12545" width="35.88671875" style="115" customWidth="1"/>
    <col min="12546" max="12552" width="13.5546875" style="115" customWidth="1"/>
    <col min="12553" max="12553" width="14" style="115" customWidth="1"/>
    <col min="12554" max="12554" width="11.5546875" style="115"/>
    <col min="12555" max="12555" width="9.44140625" style="115" bestFit="1" customWidth="1"/>
    <col min="12556" max="12556" width="10.44140625" style="115" bestFit="1" customWidth="1"/>
    <col min="12557" max="12560" width="9.44140625" style="115" bestFit="1" customWidth="1"/>
    <col min="12561" max="12561" width="10.44140625" style="115" bestFit="1" customWidth="1"/>
    <col min="12562" max="12564" width="9.44140625" style="115" bestFit="1" customWidth="1"/>
    <col min="12565" max="12565" width="9.5546875" style="115" bestFit="1" customWidth="1"/>
    <col min="12566" max="12800" width="11.5546875" style="115"/>
    <col min="12801" max="12801" width="35.88671875" style="115" customWidth="1"/>
    <col min="12802" max="12808" width="13.5546875" style="115" customWidth="1"/>
    <col min="12809" max="12809" width="14" style="115" customWidth="1"/>
    <col min="12810" max="12810" width="11.5546875" style="115"/>
    <col min="12811" max="12811" width="9.44140625" style="115" bestFit="1" customWidth="1"/>
    <col min="12812" max="12812" width="10.44140625" style="115" bestFit="1" customWidth="1"/>
    <col min="12813" max="12816" width="9.44140625" style="115" bestFit="1" customWidth="1"/>
    <col min="12817" max="12817" width="10.44140625" style="115" bestFit="1" customWidth="1"/>
    <col min="12818" max="12820" width="9.44140625" style="115" bestFit="1" customWidth="1"/>
    <col min="12821" max="12821" width="9.5546875" style="115" bestFit="1" customWidth="1"/>
    <col min="12822" max="13056" width="11.5546875" style="115"/>
    <col min="13057" max="13057" width="35.88671875" style="115" customWidth="1"/>
    <col min="13058" max="13064" width="13.5546875" style="115" customWidth="1"/>
    <col min="13065" max="13065" width="14" style="115" customWidth="1"/>
    <col min="13066" max="13066" width="11.5546875" style="115"/>
    <col min="13067" max="13067" width="9.44140625" style="115" bestFit="1" customWidth="1"/>
    <col min="13068" max="13068" width="10.44140625" style="115" bestFit="1" customWidth="1"/>
    <col min="13069" max="13072" width="9.44140625" style="115" bestFit="1" customWidth="1"/>
    <col min="13073" max="13073" width="10.44140625" style="115" bestFit="1" customWidth="1"/>
    <col min="13074" max="13076" width="9.44140625" style="115" bestFit="1" customWidth="1"/>
    <col min="13077" max="13077" width="9.5546875" style="115" bestFit="1" customWidth="1"/>
    <col min="13078" max="13312" width="11.5546875" style="115"/>
    <col min="13313" max="13313" width="35.88671875" style="115" customWidth="1"/>
    <col min="13314" max="13320" width="13.5546875" style="115" customWidth="1"/>
    <col min="13321" max="13321" width="14" style="115" customWidth="1"/>
    <col min="13322" max="13322" width="11.5546875" style="115"/>
    <col min="13323" max="13323" width="9.44140625" style="115" bestFit="1" customWidth="1"/>
    <col min="13324" max="13324" width="10.44140625" style="115" bestFit="1" customWidth="1"/>
    <col min="13325" max="13328" width="9.44140625" style="115" bestFit="1" customWidth="1"/>
    <col min="13329" max="13329" width="10.44140625" style="115" bestFit="1" customWidth="1"/>
    <col min="13330" max="13332" width="9.44140625" style="115" bestFit="1" customWidth="1"/>
    <col min="13333" max="13333" width="9.5546875" style="115" bestFit="1" customWidth="1"/>
    <col min="13334" max="13568" width="11.5546875" style="115"/>
    <col min="13569" max="13569" width="35.88671875" style="115" customWidth="1"/>
    <col min="13570" max="13576" width="13.5546875" style="115" customWidth="1"/>
    <col min="13577" max="13577" width="14" style="115" customWidth="1"/>
    <col min="13578" max="13578" width="11.5546875" style="115"/>
    <col min="13579" max="13579" width="9.44140625" style="115" bestFit="1" customWidth="1"/>
    <col min="13580" max="13580" width="10.44140625" style="115" bestFit="1" customWidth="1"/>
    <col min="13581" max="13584" width="9.44140625" style="115" bestFit="1" customWidth="1"/>
    <col min="13585" max="13585" width="10.44140625" style="115" bestFit="1" customWidth="1"/>
    <col min="13586" max="13588" width="9.44140625" style="115" bestFit="1" customWidth="1"/>
    <col min="13589" max="13589" width="9.5546875" style="115" bestFit="1" customWidth="1"/>
    <col min="13590" max="13824" width="11.5546875" style="115"/>
    <col min="13825" max="13825" width="35.88671875" style="115" customWidth="1"/>
    <col min="13826" max="13832" width="13.5546875" style="115" customWidth="1"/>
    <col min="13833" max="13833" width="14" style="115" customWidth="1"/>
    <col min="13834" max="13834" width="11.5546875" style="115"/>
    <col min="13835" max="13835" width="9.44140625" style="115" bestFit="1" customWidth="1"/>
    <col min="13836" max="13836" width="10.44140625" style="115" bestFit="1" customWidth="1"/>
    <col min="13837" max="13840" width="9.44140625" style="115" bestFit="1" customWidth="1"/>
    <col min="13841" max="13841" width="10.44140625" style="115" bestFit="1" customWidth="1"/>
    <col min="13842" max="13844" width="9.44140625" style="115" bestFit="1" customWidth="1"/>
    <col min="13845" max="13845" width="9.5546875" style="115" bestFit="1" customWidth="1"/>
    <col min="13846" max="14080" width="11.5546875" style="115"/>
    <col min="14081" max="14081" width="35.88671875" style="115" customWidth="1"/>
    <col min="14082" max="14088" width="13.5546875" style="115" customWidth="1"/>
    <col min="14089" max="14089" width="14" style="115" customWidth="1"/>
    <col min="14090" max="14090" width="11.5546875" style="115"/>
    <col min="14091" max="14091" width="9.44140625" style="115" bestFit="1" customWidth="1"/>
    <col min="14092" max="14092" width="10.44140625" style="115" bestFit="1" customWidth="1"/>
    <col min="14093" max="14096" width="9.44140625" style="115" bestFit="1" customWidth="1"/>
    <col min="14097" max="14097" width="10.44140625" style="115" bestFit="1" customWidth="1"/>
    <col min="14098" max="14100" width="9.44140625" style="115" bestFit="1" customWidth="1"/>
    <col min="14101" max="14101" width="9.5546875" style="115" bestFit="1" customWidth="1"/>
    <col min="14102" max="14336" width="11.5546875" style="115"/>
    <col min="14337" max="14337" width="35.88671875" style="115" customWidth="1"/>
    <col min="14338" max="14344" width="13.5546875" style="115" customWidth="1"/>
    <col min="14345" max="14345" width="14" style="115" customWidth="1"/>
    <col min="14346" max="14346" width="11.5546875" style="115"/>
    <col min="14347" max="14347" width="9.44140625" style="115" bestFit="1" customWidth="1"/>
    <col min="14348" max="14348" width="10.44140625" style="115" bestFit="1" customWidth="1"/>
    <col min="14349" max="14352" width="9.44140625" style="115" bestFit="1" customWidth="1"/>
    <col min="14353" max="14353" width="10.44140625" style="115" bestFit="1" customWidth="1"/>
    <col min="14354" max="14356" width="9.44140625" style="115" bestFit="1" customWidth="1"/>
    <col min="14357" max="14357" width="9.5546875" style="115" bestFit="1" customWidth="1"/>
    <col min="14358" max="14592" width="11.5546875" style="115"/>
    <col min="14593" max="14593" width="35.88671875" style="115" customWidth="1"/>
    <col min="14594" max="14600" width="13.5546875" style="115" customWidth="1"/>
    <col min="14601" max="14601" width="14" style="115" customWidth="1"/>
    <col min="14602" max="14602" width="11.5546875" style="115"/>
    <col min="14603" max="14603" width="9.44140625" style="115" bestFit="1" customWidth="1"/>
    <col min="14604" max="14604" width="10.44140625" style="115" bestFit="1" customWidth="1"/>
    <col min="14605" max="14608" width="9.44140625" style="115" bestFit="1" customWidth="1"/>
    <col min="14609" max="14609" width="10.44140625" style="115" bestFit="1" customWidth="1"/>
    <col min="14610" max="14612" width="9.44140625" style="115" bestFit="1" customWidth="1"/>
    <col min="14613" max="14613" width="9.5546875" style="115" bestFit="1" customWidth="1"/>
    <col min="14614" max="14848" width="11.5546875" style="115"/>
    <col min="14849" max="14849" width="35.88671875" style="115" customWidth="1"/>
    <col min="14850" max="14856" width="13.5546875" style="115" customWidth="1"/>
    <col min="14857" max="14857" width="14" style="115" customWidth="1"/>
    <col min="14858" max="14858" width="11.5546875" style="115"/>
    <col min="14859" max="14859" width="9.44140625" style="115" bestFit="1" customWidth="1"/>
    <col min="14860" max="14860" width="10.44140625" style="115" bestFit="1" customWidth="1"/>
    <col min="14861" max="14864" width="9.44140625" style="115" bestFit="1" customWidth="1"/>
    <col min="14865" max="14865" width="10.44140625" style="115" bestFit="1" customWidth="1"/>
    <col min="14866" max="14868" width="9.44140625" style="115" bestFit="1" customWidth="1"/>
    <col min="14869" max="14869" width="9.5546875" style="115" bestFit="1" customWidth="1"/>
    <col min="14870" max="15104" width="11.5546875" style="115"/>
    <col min="15105" max="15105" width="35.88671875" style="115" customWidth="1"/>
    <col min="15106" max="15112" width="13.5546875" style="115" customWidth="1"/>
    <col min="15113" max="15113" width="14" style="115" customWidth="1"/>
    <col min="15114" max="15114" width="11.5546875" style="115"/>
    <col min="15115" max="15115" width="9.44140625" style="115" bestFit="1" customWidth="1"/>
    <col min="15116" max="15116" width="10.44140625" style="115" bestFit="1" customWidth="1"/>
    <col min="15117" max="15120" width="9.44140625" style="115" bestFit="1" customWidth="1"/>
    <col min="15121" max="15121" width="10.44140625" style="115" bestFit="1" customWidth="1"/>
    <col min="15122" max="15124" width="9.44140625" style="115" bestFit="1" customWidth="1"/>
    <col min="15125" max="15125" width="9.5546875" style="115" bestFit="1" customWidth="1"/>
    <col min="15126" max="15360" width="11.5546875" style="115"/>
    <col min="15361" max="15361" width="35.88671875" style="115" customWidth="1"/>
    <col min="15362" max="15368" width="13.5546875" style="115" customWidth="1"/>
    <col min="15369" max="15369" width="14" style="115" customWidth="1"/>
    <col min="15370" max="15370" width="11.5546875" style="115"/>
    <col min="15371" max="15371" width="9.44140625" style="115" bestFit="1" customWidth="1"/>
    <col min="15372" max="15372" width="10.44140625" style="115" bestFit="1" customWidth="1"/>
    <col min="15373" max="15376" width="9.44140625" style="115" bestFit="1" customWidth="1"/>
    <col min="15377" max="15377" width="10.44140625" style="115" bestFit="1" customWidth="1"/>
    <col min="15378" max="15380" width="9.44140625" style="115" bestFit="1" customWidth="1"/>
    <col min="15381" max="15381" width="9.5546875" style="115" bestFit="1" customWidth="1"/>
    <col min="15382" max="15616" width="11.5546875" style="115"/>
    <col min="15617" max="15617" width="35.88671875" style="115" customWidth="1"/>
    <col min="15618" max="15624" width="13.5546875" style="115" customWidth="1"/>
    <col min="15625" max="15625" width="14" style="115" customWidth="1"/>
    <col min="15626" max="15626" width="11.5546875" style="115"/>
    <col min="15627" max="15627" width="9.44140625" style="115" bestFit="1" customWidth="1"/>
    <col min="15628" max="15628" width="10.44140625" style="115" bestFit="1" customWidth="1"/>
    <col min="15629" max="15632" width="9.44140625" style="115" bestFit="1" customWidth="1"/>
    <col min="15633" max="15633" width="10.44140625" style="115" bestFit="1" customWidth="1"/>
    <col min="15634" max="15636" width="9.44140625" style="115" bestFit="1" customWidth="1"/>
    <col min="15637" max="15637" width="9.5546875" style="115" bestFit="1" customWidth="1"/>
    <col min="15638" max="15872" width="11.5546875" style="115"/>
    <col min="15873" max="15873" width="35.88671875" style="115" customWidth="1"/>
    <col min="15874" max="15880" width="13.5546875" style="115" customWidth="1"/>
    <col min="15881" max="15881" width="14" style="115" customWidth="1"/>
    <col min="15882" max="15882" width="11.5546875" style="115"/>
    <col min="15883" max="15883" width="9.44140625" style="115" bestFit="1" customWidth="1"/>
    <col min="15884" max="15884" width="10.44140625" style="115" bestFit="1" customWidth="1"/>
    <col min="15885" max="15888" width="9.44140625" style="115" bestFit="1" customWidth="1"/>
    <col min="15889" max="15889" width="10.44140625" style="115" bestFit="1" customWidth="1"/>
    <col min="15890" max="15892" width="9.44140625" style="115" bestFit="1" customWidth="1"/>
    <col min="15893" max="15893" width="9.5546875" style="115" bestFit="1" customWidth="1"/>
    <col min="15894" max="16128" width="11.5546875" style="115"/>
    <col min="16129" max="16129" width="35.88671875" style="115" customWidth="1"/>
    <col min="16130" max="16136" width="13.5546875" style="115" customWidth="1"/>
    <col min="16137" max="16137" width="14" style="115" customWidth="1"/>
    <col min="16138" max="16138" width="11.5546875" style="115"/>
    <col min="16139" max="16139" width="9.44140625" style="115" bestFit="1" customWidth="1"/>
    <col min="16140" max="16140" width="10.44140625" style="115" bestFit="1" customWidth="1"/>
    <col min="16141" max="16144" width="9.44140625" style="115" bestFit="1" customWidth="1"/>
    <col min="16145" max="16145" width="10.44140625" style="115" bestFit="1" customWidth="1"/>
    <col min="16146" max="16148" width="9.44140625" style="115" bestFit="1" customWidth="1"/>
    <col min="16149" max="16149" width="9.5546875" style="115" bestFit="1" customWidth="1"/>
    <col min="16150" max="16384" width="11.5546875" style="115"/>
  </cols>
  <sheetData>
    <row r="1" spans="1:12" s="78" customFormat="1" ht="12.75" customHeight="1">
      <c r="A1" s="1455" t="s">
        <v>1210</v>
      </c>
      <c r="B1" s="77"/>
      <c r="C1" s="77"/>
      <c r="D1" s="77"/>
      <c r="E1" s="77"/>
      <c r="F1" s="77"/>
      <c r="G1" s="77"/>
      <c r="H1" s="77"/>
      <c r="I1" s="77"/>
    </row>
    <row r="2" spans="1:12" s="80" customFormat="1" ht="24" customHeight="1">
      <c r="A2" s="79" t="s">
        <v>100</v>
      </c>
      <c r="B2" s="79"/>
      <c r="C2" s="79"/>
      <c r="D2" s="79"/>
      <c r="E2" s="79"/>
      <c r="F2" s="79"/>
      <c r="G2" s="79"/>
      <c r="H2" s="79"/>
      <c r="I2" s="79"/>
    </row>
    <row r="3" spans="1:12" s="82" customFormat="1" ht="26.4" customHeight="1">
      <c r="A3" s="81">
        <v>46173</v>
      </c>
      <c r="B3" s="81"/>
      <c r="C3" s="81"/>
      <c r="D3" s="81"/>
      <c r="E3" s="81"/>
      <c r="F3" s="81"/>
      <c r="G3" s="81"/>
      <c r="H3" s="81"/>
      <c r="I3" s="81"/>
    </row>
    <row r="4" spans="1:12" s="82" customFormat="1" ht="26.4" hidden="1" customHeight="1">
      <c r="A4" s="83"/>
      <c r="B4" s="84">
        <v>3</v>
      </c>
      <c r="C4" s="84">
        <v>4</v>
      </c>
      <c r="D4" s="84">
        <v>6</v>
      </c>
      <c r="E4" s="84">
        <v>8</v>
      </c>
      <c r="F4" s="84">
        <v>7</v>
      </c>
      <c r="G4" s="85">
        <v>2</v>
      </c>
      <c r="H4" s="84">
        <v>5</v>
      </c>
      <c r="I4" s="84"/>
    </row>
    <row r="5" spans="1:12" s="88" customFormat="1" ht="13.65" hidden="1" customHeight="1">
      <c r="A5" s="86"/>
      <c r="B5" s="87" t="s">
        <v>101</v>
      </c>
      <c r="C5" s="87" t="s">
        <v>102</v>
      </c>
      <c r="D5" s="87" t="s">
        <v>103</v>
      </c>
      <c r="E5" s="87" t="s">
        <v>104</v>
      </c>
      <c r="F5" s="87" t="s">
        <v>105</v>
      </c>
      <c r="G5" s="87" t="s">
        <v>106</v>
      </c>
      <c r="H5" s="87" t="s">
        <v>107</v>
      </c>
      <c r="I5" s="86"/>
    </row>
    <row r="6" spans="1:12" s="88" customFormat="1" ht="13.65" customHeight="1" thickBot="1">
      <c r="A6" s="89"/>
      <c r="B6" s="87"/>
      <c r="C6" s="87"/>
      <c r="D6" s="87"/>
      <c r="E6" s="87"/>
      <c r="F6" s="87"/>
      <c r="G6" s="87"/>
      <c r="H6" s="87"/>
      <c r="I6" s="86"/>
    </row>
    <row r="7" spans="1:12" s="93" customFormat="1" ht="26.4" customHeight="1">
      <c r="A7" s="90" t="s">
        <v>1</v>
      </c>
      <c r="B7" s="91" t="s">
        <v>108</v>
      </c>
      <c r="C7" s="91" t="s">
        <v>109</v>
      </c>
      <c r="D7" s="91" t="s">
        <v>110</v>
      </c>
      <c r="E7" s="91" t="s">
        <v>111</v>
      </c>
      <c r="F7" s="91" t="s">
        <v>112</v>
      </c>
      <c r="G7" s="91" t="s">
        <v>113</v>
      </c>
      <c r="H7" s="91" t="s">
        <v>114</v>
      </c>
      <c r="I7" s="92" t="s">
        <v>115</v>
      </c>
    </row>
    <row r="8" spans="1:12" s="93" customFormat="1" ht="43.5" customHeight="1">
      <c r="A8" s="94"/>
      <c r="B8" s="95"/>
      <c r="C8" s="95"/>
      <c r="D8" s="95"/>
      <c r="E8" s="95"/>
      <c r="F8" s="95"/>
      <c r="G8" s="95" t="s">
        <v>116</v>
      </c>
      <c r="H8" s="95"/>
      <c r="I8" s="96"/>
    </row>
    <row r="9" spans="1:12" s="100" customFormat="1" ht="13.65" customHeight="1">
      <c r="A9" s="97"/>
      <c r="B9" s="98"/>
      <c r="C9" s="98"/>
      <c r="D9" s="98"/>
      <c r="E9" s="98"/>
      <c r="F9" s="98"/>
      <c r="G9" s="98"/>
      <c r="H9" s="98"/>
      <c r="I9" s="99"/>
    </row>
    <row r="10" spans="1:12" s="105" customFormat="1" ht="20.100000000000001" customHeight="1">
      <c r="A10" s="101" t="s">
        <v>29</v>
      </c>
      <c r="B10" s="102">
        <v>682</v>
      </c>
      <c r="C10" s="102">
        <v>2569</v>
      </c>
      <c r="D10" s="102">
        <v>7870</v>
      </c>
      <c r="E10" s="102">
        <v>41562</v>
      </c>
      <c r="F10" s="102">
        <v>2970</v>
      </c>
      <c r="G10" s="102">
        <v>1009134</v>
      </c>
      <c r="H10" s="102">
        <v>62805</v>
      </c>
      <c r="I10" s="102">
        <v>1104274</v>
      </c>
      <c r="J10" s="103"/>
      <c r="K10" s="104"/>
      <c r="L10" s="104"/>
    </row>
    <row r="11" spans="1:12" s="105" customFormat="1" ht="20.100000000000001" customHeight="1">
      <c r="A11" s="101" t="s">
        <v>30</v>
      </c>
      <c r="B11" s="102">
        <v>10</v>
      </c>
      <c r="C11" s="102">
        <v>77</v>
      </c>
      <c r="D11" s="102">
        <v>105</v>
      </c>
      <c r="E11" s="102">
        <v>724</v>
      </c>
      <c r="F11" s="102">
        <v>23</v>
      </c>
      <c r="G11" s="102">
        <v>41774</v>
      </c>
      <c r="H11" s="102">
        <v>1138</v>
      </c>
      <c r="I11" s="102">
        <v>43845</v>
      </c>
      <c r="J11" s="103"/>
      <c r="K11" s="104"/>
      <c r="L11" s="104"/>
    </row>
    <row r="12" spans="1:12" s="105" customFormat="1" ht="20.100000000000001" customHeight="1">
      <c r="A12" s="101" t="s">
        <v>31</v>
      </c>
      <c r="B12" s="102">
        <v>1240</v>
      </c>
      <c r="C12" s="102">
        <v>2801</v>
      </c>
      <c r="D12" s="102">
        <v>5795</v>
      </c>
      <c r="E12" s="102">
        <v>140368</v>
      </c>
      <c r="F12" s="102">
        <v>75902</v>
      </c>
      <c r="G12" s="102">
        <v>3904545</v>
      </c>
      <c r="H12" s="102">
        <v>86504</v>
      </c>
      <c r="I12" s="102">
        <v>4137827</v>
      </c>
      <c r="J12" s="103"/>
      <c r="K12" s="104"/>
      <c r="L12" s="104"/>
    </row>
    <row r="13" spans="1:12" s="105" customFormat="1" ht="20.100000000000001" customHeight="1">
      <c r="A13" s="101" t="s">
        <v>32</v>
      </c>
      <c r="B13" s="102">
        <v>112</v>
      </c>
      <c r="C13" s="102">
        <v>266</v>
      </c>
      <c r="D13" s="102">
        <v>146</v>
      </c>
      <c r="E13" s="102">
        <v>698</v>
      </c>
      <c r="F13" s="102">
        <v>286</v>
      </c>
      <c r="G13" s="102">
        <v>167889</v>
      </c>
      <c r="H13" s="102">
        <v>12820</v>
      </c>
      <c r="I13" s="102">
        <v>181472</v>
      </c>
      <c r="J13" s="103"/>
      <c r="K13" s="104"/>
      <c r="L13" s="104"/>
    </row>
    <row r="14" spans="1:12" s="105" customFormat="1" ht="20.100000000000001" customHeight="1">
      <c r="A14" s="101" t="s">
        <v>33</v>
      </c>
      <c r="B14" s="102">
        <v>283</v>
      </c>
      <c r="C14" s="102">
        <v>755</v>
      </c>
      <c r="D14" s="102">
        <v>1094</v>
      </c>
      <c r="E14" s="102">
        <v>866</v>
      </c>
      <c r="F14" s="102">
        <v>550</v>
      </c>
      <c r="G14" s="102">
        <v>100503</v>
      </c>
      <c r="H14" s="102">
        <v>19304</v>
      </c>
      <c r="I14" s="102">
        <v>119399</v>
      </c>
      <c r="J14" s="103"/>
      <c r="K14" s="104"/>
      <c r="L14" s="104"/>
    </row>
    <row r="15" spans="1:12" s="105" customFormat="1" ht="20.100000000000001" customHeight="1">
      <c r="A15" s="101" t="s">
        <v>117</v>
      </c>
      <c r="B15" s="102">
        <v>441</v>
      </c>
      <c r="C15" s="102">
        <v>1113</v>
      </c>
      <c r="D15" s="102">
        <v>1649</v>
      </c>
      <c r="E15" s="102">
        <v>27806</v>
      </c>
      <c r="F15" s="102">
        <v>1681</v>
      </c>
      <c r="G15" s="102">
        <v>423048</v>
      </c>
      <c r="H15" s="102">
        <v>39070</v>
      </c>
      <c r="I15" s="102">
        <v>480149</v>
      </c>
      <c r="J15" s="103"/>
      <c r="K15" s="104"/>
      <c r="L15" s="104"/>
    </row>
    <row r="16" spans="1:12" s="105" customFormat="1" ht="20.100000000000001" customHeight="1">
      <c r="A16" s="101" t="s">
        <v>35</v>
      </c>
      <c r="B16" s="102">
        <v>60</v>
      </c>
      <c r="C16" s="102">
        <v>72</v>
      </c>
      <c r="D16" s="102">
        <v>19</v>
      </c>
      <c r="E16" s="102">
        <v>7</v>
      </c>
      <c r="F16" s="102">
        <v>4</v>
      </c>
      <c r="G16" s="102">
        <v>0</v>
      </c>
      <c r="H16" s="102">
        <v>0</v>
      </c>
      <c r="I16" s="102">
        <v>162</v>
      </c>
      <c r="J16" s="103"/>
      <c r="K16" s="104"/>
      <c r="L16" s="104"/>
    </row>
    <row r="17" spans="1:12" s="105" customFormat="1" ht="20.100000000000001" customHeight="1">
      <c r="A17" s="101" t="s">
        <v>36</v>
      </c>
      <c r="B17" s="102">
        <v>456</v>
      </c>
      <c r="C17" s="102">
        <v>1089</v>
      </c>
      <c r="D17" s="102">
        <v>1687</v>
      </c>
      <c r="E17" s="102">
        <v>20819</v>
      </c>
      <c r="F17" s="102">
        <v>1028</v>
      </c>
      <c r="G17" s="102">
        <v>1032632</v>
      </c>
      <c r="H17" s="102">
        <v>52049</v>
      </c>
      <c r="I17" s="102">
        <v>1087666</v>
      </c>
      <c r="J17" s="103"/>
      <c r="K17" s="104"/>
      <c r="L17" s="104"/>
    </row>
    <row r="18" spans="1:12" s="105" customFormat="1" ht="20.100000000000001" customHeight="1">
      <c r="A18" s="101" t="s">
        <v>37</v>
      </c>
      <c r="B18" s="102">
        <v>0</v>
      </c>
      <c r="C18" s="102">
        <v>0</v>
      </c>
      <c r="D18" s="102">
        <v>45</v>
      </c>
      <c r="E18" s="102">
        <v>328721</v>
      </c>
      <c r="F18" s="102">
        <v>488556</v>
      </c>
      <c r="G18" s="102">
        <v>136188</v>
      </c>
      <c r="H18" s="102">
        <v>3403</v>
      </c>
      <c r="I18" s="102">
        <v>954454</v>
      </c>
      <c r="J18" s="103"/>
      <c r="K18" s="104"/>
      <c r="L18" s="104"/>
    </row>
    <row r="19" spans="1:12" s="105" customFormat="1" ht="20.100000000000001" customHeight="1">
      <c r="A19" s="101" t="s">
        <v>38</v>
      </c>
      <c r="B19" s="102">
        <v>101</v>
      </c>
      <c r="C19" s="102">
        <v>123</v>
      </c>
      <c r="D19" s="102">
        <v>50</v>
      </c>
      <c r="E19" s="102">
        <v>9</v>
      </c>
      <c r="F19" s="102">
        <v>0</v>
      </c>
      <c r="G19" s="102">
        <v>40703</v>
      </c>
      <c r="H19" s="102">
        <v>5129</v>
      </c>
      <c r="I19" s="102">
        <v>46036</v>
      </c>
      <c r="J19" s="103"/>
      <c r="K19" s="104"/>
      <c r="L19" s="104"/>
    </row>
    <row r="20" spans="1:12" s="105" customFormat="1" ht="20.100000000000001" customHeight="1">
      <c r="A20" s="101" t="s">
        <v>99</v>
      </c>
      <c r="B20" s="102">
        <v>0</v>
      </c>
      <c r="C20" s="102">
        <v>1</v>
      </c>
      <c r="D20" s="102">
        <v>0</v>
      </c>
      <c r="E20" s="102">
        <v>66</v>
      </c>
      <c r="F20" s="102">
        <v>51</v>
      </c>
      <c r="G20" s="102">
        <v>1041500</v>
      </c>
      <c r="H20" s="102">
        <v>0</v>
      </c>
      <c r="I20" s="102">
        <v>1041618</v>
      </c>
      <c r="J20" s="103"/>
      <c r="K20" s="104"/>
      <c r="L20" s="104"/>
    </row>
    <row r="21" spans="1:12" s="105" customFormat="1" ht="20.100000000000001" customHeight="1">
      <c r="A21" s="101" t="s">
        <v>118</v>
      </c>
      <c r="B21" s="102">
        <v>204</v>
      </c>
      <c r="C21" s="102">
        <v>182</v>
      </c>
      <c r="D21" s="102">
        <v>65</v>
      </c>
      <c r="E21" s="102">
        <v>2</v>
      </c>
      <c r="F21" s="102">
        <v>0</v>
      </c>
      <c r="G21" s="102">
        <v>871</v>
      </c>
      <c r="H21" s="102">
        <v>0</v>
      </c>
      <c r="I21" s="102">
        <v>1324</v>
      </c>
      <c r="J21" s="103"/>
      <c r="K21" s="104"/>
      <c r="L21" s="104"/>
    </row>
    <row r="22" spans="1:12" s="105" customFormat="1" ht="20.100000000000001" customHeight="1">
      <c r="A22" s="101" t="s">
        <v>41</v>
      </c>
      <c r="B22" s="102">
        <v>0</v>
      </c>
      <c r="C22" s="102">
        <v>0</v>
      </c>
      <c r="D22" s="102">
        <v>0</v>
      </c>
      <c r="E22" s="102">
        <v>0</v>
      </c>
      <c r="F22" s="102">
        <v>0</v>
      </c>
      <c r="G22" s="102">
        <v>407134</v>
      </c>
      <c r="H22" s="102">
        <v>0</v>
      </c>
      <c r="I22" s="102">
        <v>407134</v>
      </c>
      <c r="J22" s="103"/>
      <c r="K22" s="104"/>
      <c r="L22" s="104"/>
    </row>
    <row r="23" spans="1:12" s="105" customFormat="1" ht="20.100000000000001" customHeight="1">
      <c r="A23" s="101" t="s">
        <v>42</v>
      </c>
      <c r="B23" s="102">
        <v>16</v>
      </c>
      <c r="C23" s="102">
        <v>40</v>
      </c>
      <c r="D23" s="102">
        <v>33</v>
      </c>
      <c r="E23" s="102">
        <v>55</v>
      </c>
      <c r="F23" s="102">
        <v>3</v>
      </c>
      <c r="G23" s="102">
        <v>130456</v>
      </c>
      <c r="H23" s="102">
        <v>0</v>
      </c>
      <c r="I23" s="102">
        <v>130603</v>
      </c>
      <c r="J23" s="103"/>
      <c r="K23" s="104"/>
      <c r="L23" s="104"/>
    </row>
    <row r="24" spans="1:12" s="105" customFormat="1" ht="20.100000000000001" customHeight="1">
      <c r="A24" s="106" t="s">
        <v>43</v>
      </c>
      <c r="B24" s="102">
        <v>35</v>
      </c>
      <c r="C24" s="102">
        <v>12</v>
      </c>
      <c r="D24" s="102">
        <v>1</v>
      </c>
      <c r="E24" s="102">
        <v>0</v>
      </c>
      <c r="F24" s="102">
        <v>0</v>
      </c>
      <c r="G24" s="102">
        <v>0</v>
      </c>
      <c r="H24" s="102">
        <v>0</v>
      </c>
      <c r="I24" s="102">
        <v>48</v>
      </c>
      <c r="J24" s="103"/>
      <c r="K24" s="104"/>
      <c r="L24" s="104"/>
    </row>
    <row r="25" spans="1:12" s="105" customFormat="1" ht="20.100000000000001" customHeight="1">
      <c r="A25" s="106" t="s">
        <v>44</v>
      </c>
      <c r="B25" s="102">
        <v>5</v>
      </c>
      <c r="C25" s="102">
        <v>0</v>
      </c>
      <c r="D25" s="102">
        <v>0</v>
      </c>
      <c r="E25" s="102">
        <v>0</v>
      </c>
      <c r="F25" s="102">
        <v>0</v>
      </c>
      <c r="G25" s="102">
        <v>0</v>
      </c>
      <c r="H25" s="102">
        <v>0</v>
      </c>
      <c r="I25" s="102">
        <v>5</v>
      </c>
      <c r="J25" s="103"/>
      <c r="K25" s="104"/>
      <c r="L25" s="104"/>
    </row>
    <row r="26" spans="1:12" s="105" customFormat="1" ht="20.100000000000001" customHeight="1">
      <c r="A26" s="106" t="s">
        <v>119</v>
      </c>
      <c r="B26" s="102">
        <v>65</v>
      </c>
      <c r="C26" s="102">
        <v>19</v>
      </c>
      <c r="D26" s="102">
        <v>0</v>
      </c>
      <c r="E26" s="102">
        <v>0</v>
      </c>
      <c r="F26" s="102">
        <v>0</v>
      </c>
      <c r="G26" s="102">
        <v>0</v>
      </c>
      <c r="H26" s="102">
        <v>0</v>
      </c>
      <c r="I26" s="102">
        <v>84</v>
      </c>
      <c r="J26" s="103"/>
      <c r="K26" s="104"/>
      <c r="L26" s="104"/>
    </row>
    <row r="27" spans="1:12" s="105" customFormat="1" ht="20.100000000000001" customHeight="1">
      <c r="A27" s="106" t="s">
        <v>46</v>
      </c>
      <c r="B27" s="102">
        <v>0</v>
      </c>
      <c r="C27" s="102">
        <v>0</v>
      </c>
      <c r="D27" s="102">
        <v>0</v>
      </c>
      <c r="E27" s="102">
        <v>99715</v>
      </c>
      <c r="F27" s="102">
        <v>896555</v>
      </c>
      <c r="G27" s="102">
        <v>83744</v>
      </c>
      <c r="H27" s="102">
        <v>0</v>
      </c>
      <c r="I27" s="102">
        <v>1055913</v>
      </c>
      <c r="J27" s="103"/>
      <c r="K27" s="104"/>
      <c r="L27" s="104"/>
    </row>
    <row r="28" spans="1:12" s="105" customFormat="1" ht="20.100000000000001" customHeight="1">
      <c r="A28" s="106" t="s">
        <v>47</v>
      </c>
      <c r="B28" s="102">
        <v>0</v>
      </c>
      <c r="C28" s="102">
        <v>0</v>
      </c>
      <c r="D28" s="102">
        <v>0</v>
      </c>
      <c r="E28" s="102">
        <v>236</v>
      </c>
      <c r="F28" s="102">
        <v>885</v>
      </c>
      <c r="G28" s="102">
        <v>340865</v>
      </c>
      <c r="H28" s="102">
        <v>525</v>
      </c>
      <c r="I28" s="102">
        <v>342430</v>
      </c>
      <c r="J28" s="103"/>
      <c r="K28" s="104"/>
      <c r="L28" s="104"/>
    </row>
    <row r="29" spans="1:12" s="109" customFormat="1" ht="20.25" customHeight="1" thickBot="1">
      <c r="A29" s="107" t="s">
        <v>120</v>
      </c>
      <c r="B29" s="108">
        <v>1896</v>
      </c>
      <c r="C29" s="108">
        <v>4860</v>
      </c>
      <c r="D29" s="108">
        <v>13701</v>
      </c>
      <c r="E29" s="108">
        <v>571078</v>
      </c>
      <c r="F29" s="108">
        <v>1414061</v>
      </c>
      <c r="G29" s="108">
        <v>6288687</v>
      </c>
      <c r="H29" s="108">
        <v>277170</v>
      </c>
      <c r="I29" s="108">
        <v>7803094</v>
      </c>
    </row>
    <row r="30" spans="1:12" s="109" customFormat="1" ht="6.75" customHeight="1">
      <c r="A30" s="110"/>
      <c r="B30" s="103"/>
      <c r="C30" s="103"/>
      <c r="D30" s="103"/>
      <c r="E30" s="103"/>
      <c r="F30" s="103"/>
      <c r="G30" s="103"/>
      <c r="H30" s="103"/>
      <c r="I30" s="103"/>
    </row>
    <row r="31" spans="1:12" s="113" customFormat="1" ht="19.5" customHeight="1">
      <c r="A31" s="111" t="s">
        <v>121</v>
      </c>
      <c r="B31" s="112"/>
      <c r="C31" s="112"/>
      <c r="D31" s="112"/>
      <c r="E31" s="112"/>
      <c r="F31" s="112"/>
      <c r="G31" s="112"/>
      <c r="H31" s="112"/>
      <c r="I31" s="112"/>
    </row>
    <row r="32" spans="1:12" s="88" customFormat="1" ht="15.75" customHeight="1">
      <c r="A32" s="111" t="s">
        <v>122</v>
      </c>
    </row>
    <row r="33" spans="1:9" s="88" customFormat="1" ht="16.5" customHeight="1">
      <c r="A33" s="111" t="s">
        <v>123</v>
      </c>
    </row>
    <row r="34" spans="1:9" s="88" customFormat="1" ht="16.5" customHeight="1">
      <c r="A34" s="114"/>
    </row>
    <row r="35" spans="1:9">
      <c r="B35" s="116"/>
      <c r="C35" s="116"/>
      <c r="D35" s="116"/>
      <c r="E35" s="116"/>
      <c r="F35" s="116"/>
      <c r="G35" s="116"/>
      <c r="H35" s="116"/>
      <c r="I35" s="116"/>
    </row>
    <row r="36" spans="1:9">
      <c r="B36" s="116"/>
      <c r="C36" s="116"/>
      <c r="D36" s="116"/>
      <c r="E36" s="116"/>
      <c r="F36" s="116"/>
      <c r="G36" s="116"/>
      <c r="H36" s="116"/>
      <c r="I36" s="116"/>
    </row>
    <row r="37" spans="1:9">
      <c r="B37" s="116"/>
      <c r="C37" s="116"/>
      <c r="D37" s="116"/>
      <c r="E37" s="116"/>
      <c r="F37" s="116"/>
      <c r="G37" s="116"/>
      <c r="H37" s="116"/>
      <c r="I37" s="116"/>
    </row>
    <row r="38" spans="1:9">
      <c r="B38" s="116"/>
      <c r="C38" s="116"/>
      <c r="D38" s="116"/>
      <c r="E38" s="116"/>
      <c r="F38" s="116"/>
      <c r="G38" s="116"/>
      <c r="H38" s="116"/>
      <c r="I38" s="116"/>
    </row>
    <row r="39" spans="1:9">
      <c r="B39" s="116"/>
      <c r="C39" s="116"/>
      <c r="D39" s="116"/>
      <c r="E39" s="116"/>
      <c r="F39" s="116"/>
      <c r="G39" s="116"/>
      <c r="H39" s="116"/>
      <c r="I39" s="116"/>
    </row>
    <row r="40" spans="1:9">
      <c r="B40" s="116"/>
      <c r="C40" s="116"/>
      <c r="D40" s="116"/>
      <c r="E40" s="116"/>
      <c r="F40" s="116"/>
      <c r="G40" s="116"/>
      <c r="H40" s="116"/>
      <c r="I40" s="116"/>
    </row>
    <row r="41" spans="1:9">
      <c r="B41" s="116"/>
      <c r="C41" s="116"/>
      <c r="D41" s="116"/>
      <c r="E41" s="116"/>
      <c r="F41" s="116"/>
      <c r="G41" s="116"/>
      <c r="H41" s="116"/>
      <c r="I41" s="116"/>
    </row>
    <row r="42" spans="1:9">
      <c r="B42" s="116"/>
      <c r="C42" s="116"/>
      <c r="D42" s="116"/>
      <c r="E42" s="116"/>
      <c r="F42" s="116"/>
      <c r="G42" s="116"/>
      <c r="H42" s="116"/>
      <c r="I42" s="116"/>
    </row>
    <row r="43" spans="1:9">
      <c r="B43" s="116"/>
      <c r="C43" s="116"/>
      <c r="D43" s="116"/>
      <c r="E43" s="116"/>
      <c r="F43" s="116"/>
      <c r="G43" s="116"/>
      <c r="H43" s="116"/>
      <c r="I43" s="116"/>
    </row>
    <row r="44" spans="1:9">
      <c r="B44" s="116"/>
      <c r="C44" s="116"/>
      <c r="D44" s="116"/>
      <c r="E44" s="116"/>
      <c r="F44" s="116"/>
      <c r="G44" s="116"/>
      <c r="H44" s="116"/>
      <c r="I44" s="116"/>
    </row>
    <row r="45" spans="1:9">
      <c r="B45" s="116"/>
      <c r="C45" s="116"/>
      <c r="D45" s="116"/>
      <c r="E45" s="116"/>
      <c r="F45" s="116"/>
      <c r="G45" s="116"/>
      <c r="H45" s="116"/>
      <c r="I45" s="116"/>
    </row>
    <row r="46" spans="1:9">
      <c r="B46" s="116"/>
      <c r="C46" s="116"/>
      <c r="D46" s="116"/>
      <c r="E46" s="116"/>
      <c r="F46" s="116"/>
      <c r="G46" s="116"/>
      <c r="H46" s="116"/>
      <c r="I46" s="116"/>
    </row>
    <row r="47" spans="1:9">
      <c r="B47" s="116"/>
      <c r="C47" s="116"/>
      <c r="D47" s="116"/>
      <c r="E47" s="116"/>
      <c r="F47" s="116"/>
      <c r="G47" s="116"/>
      <c r="H47" s="116"/>
      <c r="I47" s="116"/>
    </row>
    <row r="48" spans="1:9">
      <c r="B48" s="116"/>
      <c r="C48" s="116"/>
      <c r="D48" s="116"/>
      <c r="E48" s="116"/>
      <c r="F48" s="116"/>
      <c r="G48" s="116"/>
      <c r="H48" s="116"/>
      <c r="I48" s="116"/>
    </row>
    <row r="49" spans="2:9">
      <c r="B49" s="116"/>
      <c r="C49" s="116"/>
      <c r="D49" s="116"/>
      <c r="E49" s="116"/>
      <c r="F49" s="116"/>
      <c r="G49" s="116"/>
      <c r="H49" s="116"/>
      <c r="I49" s="116"/>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3D520B30-93EB-4DDA-83D2-5B097AE9B6A6}"/>
  </hyperlink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3452F-CE04-4C5C-B3DA-ED06437C5B81}">
  <dimension ref="A1:X52"/>
  <sheetViews>
    <sheetView showGridLines="0" workbookViewId="0"/>
  </sheetViews>
  <sheetFormatPr baseColWidth="10" defaultRowHeight="13.2"/>
  <cols>
    <col min="1" max="1" width="38.44140625" style="7" customWidth="1"/>
    <col min="2" max="8" width="15.44140625" style="7" customWidth="1"/>
    <col min="9" max="9" width="9.44140625" style="7" bestFit="1" customWidth="1"/>
    <col min="10" max="10" width="10.44140625" style="7" bestFit="1" customWidth="1"/>
    <col min="11" max="14" width="9.44140625" style="7" bestFit="1" customWidth="1"/>
    <col min="15" max="15" width="10.44140625" style="7" bestFit="1" customWidth="1"/>
    <col min="16" max="19" width="9.44140625" style="7" bestFit="1" customWidth="1"/>
    <col min="20" max="16384" width="11.5546875" style="7"/>
  </cols>
  <sheetData>
    <row r="1" spans="1:9" s="351" customFormat="1" ht="18" customHeight="1">
      <c r="A1" s="1451" t="s">
        <v>1210</v>
      </c>
      <c r="B1" s="275"/>
      <c r="C1" s="275"/>
      <c r="D1" s="275"/>
      <c r="E1" s="275"/>
      <c r="F1" s="275"/>
      <c r="G1" s="275"/>
      <c r="H1" s="275"/>
    </row>
    <row r="2" spans="1:9" s="353" customFormat="1" ht="24" customHeight="1">
      <c r="A2" s="352" t="s">
        <v>469</v>
      </c>
      <c r="B2" s="352"/>
      <c r="C2" s="352"/>
      <c r="D2" s="352"/>
      <c r="E2" s="352"/>
      <c r="F2" s="352"/>
      <c r="G2" s="352"/>
      <c r="H2" s="352"/>
    </row>
    <row r="3" spans="1:9" s="278" customFormat="1" ht="26.4" customHeight="1">
      <c r="A3" s="354">
        <v>46173</v>
      </c>
      <c r="B3" s="354"/>
      <c r="C3" s="354"/>
      <c r="D3" s="354"/>
      <c r="E3" s="354"/>
      <c r="F3" s="354"/>
      <c r="G3" s="354"/>
      <c r="H3" s="354"/>
    </row>
    <row r="4" spans="1:9" s="64" customFormat="1" ht="13.65" customHeight="1" thickBot="1">
      <c r="A4" s="355"/>
      <c r="B4" s="355"/>
      <c r="C4" s="355"/>
      <c r="D4" s="355"/>
      <c r="E4" s="355"/>
      <c r="F4" s="355"/>
      <c r="G4" s="355"/>
      <c r="H4" s="355"/>
    </row>
    <row r="5" spans="1:9" s="357" customFormat="1" ht="43.5" customHeight="1">
      <c r="A5" s="356" t="s">
        <v>1</v>
      </c>
      <c r="B5" s="356" t="s">
        <v>470</v>
      </c>
      <c r="C5" s="356" t="s">
        <v>471</v>
      </c>
      <c r="D5" s="356" t="s">
        <v>162</v>
      </c>
      <c r="E5" s="356" t="s">
        <v>472</v>
      </c>
      <c r="F5" s="356" t="s">
        <v>167</v>
      </c>
      <c r="G5" s="356" t="s">
        <v>473</v>
      </c>
      <c r="H5" s="356" t="s">
        <v>474</v>
      </c>
    </row>
    <row r="6" spans="1:9" s="357" customFormat="1" ht="9" customHeight="1">
      <c r="A6" s="358"/>
      <c r="B6" s="359"/>
      <c r="C6" s="359"/>
      <c r="D6" s="359"/>
      <c r="E6" s="359"/>
      <c r="F6" s="359"/>
      <c r="G6" s="359"/>
      <c r="H6" s="360"/>
    </row>
    <row r="7" spans="1:9" s="24" customFormat="1" ht="20.100000000000001" customHeight="1">
      <c r="A7" s="290" t="s">
        <v>29</v>
      </c>
      <c r="B7" s="361">
        <v>1153802</v>
      </c>
      <c r="C7" s="361">
        <v>251</v>
      </c>
      <c r="D7" s="361">
        <v>795</v>
      </c>
      <c r="E7" s="361">
        <v>2033</v>
      </c>
      <c r="F7" s="361">
        <v>7910</v>
      </c>
      <c r="G7" s="361">
        <v>2281</v>
      </c>
      <c r="H7" s="362">
        <v>1167072</v>
      </c>
    </row>
    <row r="8" spans="1:9" s="24" customFormat="1" ht="20.100000000000001" customHeight="1">
      <c r="A8" s="290" t="s">
        <v>30</v>
      </c>
      <c r="B8" s="361">
        <v>761</v>
      </c>
      <c r="C8" s="361">
        <v>0</v>
      </c>
      <c r="D8" s="361">
        <v>0</v>
      </c>
      <c r="E8" s="361">
        <v>0</v>
      </c>
      <c r="F8" s="361">
        <v>0</v>
      </c>
      <c r="G8" s="361">
        <v>0</v>
      </c>
      <c r="H8" s="362">
        <v>761</v>
      </c>
    </row>
    <row r="9" spans="1:9" s="24" customFormat="1" ht="20.100000000000001" customHeight="1">
      <c r="A9" s="290" t="s">
        <v>31</v>
      </c>
      <c r="B9" s="361">
        <v>1609266</v>
      </c>
      <c r="C9" s="361">
        <v>2158</v>
      </c>
      <c r="D9" s="361">
        <v>3733</v>
      </c>
      <c r="E9" s="361">
        <v>2678</v>
      </c>
      <c r="F9" s="361">
        <v>3296</v>
      </c>
      <c r="G9" s="361">
        <v>2060</v>
      </c>
      <c r="H9" s="362">
        <v>1623191</v>
      </c>
    </row>
    <row r="10" spans="1:9" s="24" customFormat="1" ht="20.100000000000001" customHeight="1">
      <c r="A10" s="290" t="s">
        <v>32</v>
      </c>
      <c r="B10" s="361">
        <v>204110</v>
      </c>
      <c r="C10" s="361">
        <v>1</v>
      </c>
      <c r="D10" s="361">
        <v>46</v>
      </c>
      <c r="E10" s="361">
        <v>67</v>
      </c>
      <c r="F10" s="361">
        <v>35</v>
      </c>
      <c r="G10" s="361">
        <v>32</v>
      </c>
      <c r="H10" s="362">
        <v>204291</v>
      </c>
    </row>
    <row r="11" spans="1:9" s="24" customFormat="1" ht="20.100000000000001" customHeight="1">
      <c r="A11" s="290" t="s">
        <v>33</v>
      </c>
      <c r="B11" s="361">
        <v>49375</v>
      </c>
      <c r="C11" s="361">
        <v>61</v>
      </c>
      <c r="D11" s="361">
        <v>102</v>
      </c>
      <c r="E11" s="361">
        <v>102</v>
      </c>
      <c r="F11" s="361">
        <v>14530</v>
      </c>
      <c r="G11" s="361">
        <v>122</v>
      </c>
      <c r="H11" s="362">
        <v>64292</v>
      </c>
    </row>
    <row r="12" spans="1:9" s="24" customFormat="1" ht="20.100000000000001" customHeight="1">
      <c r="A12" s="290" t="s">
        <v>117</v>
      </c>
      <c r="B12" s="361">
        <v>312866</v>
      </c>
      <c r="C12" s="361">
        <v>322</v>
      </c>
      <c r="D12" s="361">
        <v>458</v>
      </c>
      <c r="E12" s="361">
        <v>214</v>
      </c>
      <c r="F12" s="361">
        <v>238</v>
      </c>
      <c r="G12" s="361">
        <v>118</v>
      </c>
      <c r="H12" s="362">
        <v>314216</v>
      </c>
    </row>
    <row r="13" spans="1:9" s="24" customFormat="1" ht="20.100000000000001" customHeight="1">
      <c r="A13" s="290" t="s">
        <v>35</v>
      </c>
      <c r="B13" s="361">
        <v>0</v>
      </c>
      <c r="C13" s="361">
        <v>1527</v>
      </c>
      <c r="D13" s="361">
        <v>1494</v>
      </c>
      <c r="E13" s="361">
        <v>252</v>
      </c>
      <c r="F13" s="361">
        <v>76</v>
      </c>
      <c r="G13" s="361">
        <v>18</v>
      </c>
      <c r="H13" s="362">
        <v>3367</v>
      </c>
    </row>
    <row r="14" spans="1:9" s="24" customFormat="1" ht="20.100000000000001" customHeight="1">
      <c r="A14" s="290" t="s">
        <v>36</v>
      </c>
      <c r="B14" s="361">
        <v>1179027</v>
      </c>
      <c r="C14" s="361">
        <v>0</v>
      </c>
      <c r="D14" s="361">
        <v>0</v>
      </c>
      <c r="E14" s="361">
        <v>0</v>
      </c>
      <c r="F14" s="361">
        <v>0</v>
      </c>
      <c r="G14" s="361">
        <v>0</v>
      </c>
      <c r="H14" s="362">
        <v>1179027</v>
      </c>
      <c r="I14" s="363"/>
    </row>
    <row r="15" spans="1:9" s="24" customFormat="1" ht="20.100000000000001" customHeight="1">
      <c r="A15" s="290" t="s">
        <v>37</v>
      </c>
      <c r="B15" s="361">
        <v>0</v>
      </c>
      <c r="C15" s="361">
        <v>0</v>
      </c>
      <c r="D15" s="361">
        <v>0</v>
      </c>
      <c r="E15" s="361">
        <v>0</v>
      </c>
      <c r="F15" s="361">
        <v>0</v>
      </c>
      <c r="G15" s="361">
        <v>0</v>
      </c>
      <c r="H15" s="362">
        <v>0</v>
      </c>
    </row>
    <row r="16" spans="1:9" s="24" customFormat="1" ht="20.100000000000001" customHeight="1">
      <c r="A16" s="290" t="s">
        <v>38</v>
      </c>
      <c r="B16" s="361">
        <v>3214</v>
      </c>
      <c r="C16" s="361">
        <v>0</v>
      </c>
      <c r="D16" s="361">
        <v>0</v>
      </c>
      <c r="E16" s="361">
        <v>0</v>
      </c>
      <c r="F16" s="361">
        <v>0</v>
      </c>
      <c r="G16" s="361">
        <v>0</v>
      </c>
      <c r="H16" s="362">
        <v>3214</v>
      </c>
    </row>
    <row r="17" spans="1:24" s="24" customFormat="1" ht="20.100000000000001" customHeight="1">
      <c r="A17" s="364" t="s">
        <v>99</v>
      </c>
      <c r="B17" s="361">
        <v>1412789</v>
      </c>
      <c r="C17" s="361">
        <v>0</v>
      </c>
      <c r="D17" s="361">
        <v>0</v>
      </c>
      <c r="E17" s="361">
        <v>0</v>
      </c>
      <c r="F17" s="361">
        <v>0</v>
      </c>
      <c r="G17" s="361">
        <v>0</v>
      </c>
      <c r="H17" s="362">
        <v>1412789</v>
      </c>
    </row>
    <row r="18" spans="1:24" s="24" customFormat="1" ht="20.100000000000001" customHeight="1">
      <c r="A18" s="364" t="s">
        <v>118</v>
      </c>
      <c r="B18" s="361">
        <v>0</v>
      </c>
      <c r="C18" s="361">
        <v>0</v>
      </c>
      <c r="D18" s="361">
        <v>0</v>
      </c>
      <c r="E18" s="361">
        <v>0</v>
      </c>
      <c r="F18" s="361">
        <v>0</v>
      </c>
      <c r="G18" s="361">
        <v>0</v>
      </c>
      <c r="H18" s="362">
        <v>0</v>
      </c>
    </row>
    <row r="19" spans="1:24" s="24" customFormat="1" ht="20.100000000000001" customHeight="1">
      <c r="A19" s="364" t="s">
        <v>41</v>
      </c>
      <c r="B19" s="361">
        <v>936391</v>
      </c>
      <c r="C19" s="361">
        <v>0</v>
      </c>
      <c r="D19" s="361">
        <v>0</v>
      </c>
      <c r="E19" s="361">
        <v>0</v>
      </c>
      <c r="F19" s="361">
        <v>0</v>
      </c>
      <c r="G19" s="361">
        <v>0</v>
      </c>
      <c r="H19" s="362">
        <v>936391</v>
      </c>
    </row>
    <row r="20" spans="1:24" s="24" customFormat="1" ht="20.25" customHeight="1">
      <c r="A20" s="27" t="s">
        <v>42</v>
      </c>
      <c r="B20" s="361">
        <v>0</v>
      </c>
      <c r="C20" s="361">
        <v>0</v>
      </c>
      <c r="D20" s="361">
        <v>0</v>
      </c>
      <c r="E20" s="361">
        <v>0</v>
      </c>
      <c r="F20" s="361">
        <v>0</v>
      </c>
      <c r="G20" s="361">
        <v>0</v>
      </c>
      <c r="H20" s="362">
        <v>0</v>
      </c>
    </row>
    <row r="21" spans="1:24" s="24" customFormat="1" ht="20.100000000000001" customHeight="1">
      <c r="A21" s="364" t="s">
        <v>43</v>
      </c>
      <c r="B21" s="361">
        <v>0</v>
      </c>
      <c r="C21" s="361">
        <v>0</v>
      </c>
      <c r="D21" s="361">
        <v>0</v>
      </c>
      <c r="E21" s="361">
        <v>0</v>
      </c>
      <c r="F21" s="361">
        <v>0</v>
      </c>
      <c r="G21" s="361">
        <v>0</v>
      </c>
      <c r="H21" s="362">
        <v>0</v>
      </c>
    </row>
    <row r="22" spans="1:24" s="24" customFormat="1" ht="20.100000000000001" customHeight="1">
      <c r="A22" s="364" t="s">
        <v>44</v>
      </c>
      <c r="B22" s="361">
        <v>0</v>
      </c>
      <c r="C22" s="361">
        <v>0</v>
      </c>
      <c r="D22" s="361">
        <v>0</v>
      </c>
      <c r="E22" s="361">
        <v>0</v>
      </c>
      <c r="F22" s="361">
        <v>0</v>
      </c>
      <c r="G22" s="361">
        <v>0</v>
      </c>
      <c r="H22" s="362">
        <v>0</v>
      </c>
    </row>
    <row r="23" spans="1:24" s="24" customFormat="1" ht="20.100000000000001" customHeight="1">
      <c r="A23" s="364" t="s">
        <v>45</v>
      </c>
      <c r="B23" s="361">
        <v>0</v>
      </c>
      <c r="C23" s="361">
        <v>0</v>
      </c>
      <c r="D23" s="361">
        <v>0</v>
      </c>
      <c r="E23" s="361">
        <v>0</v>
      </c>
      <c r="F23" s="361">
        <v>0</v>
      </c>
      <c r="G23" s="361">
        <v>0</v>
      </c>
      <c r="H23" s="362">
        <v>0</v>
      </c>
    </row>
    <row r="24" spans="1:24" s="24" customFormat="1" ht="20.100000000000001" customHeight="1">
      <c r="A24" s="364" t="s">
        <v>46</v>
      </c>
      <c r="B24" s="361">
        <v>0</v>
      </c>
      <c r="C24" s="361">
        <v>0</v>
      </c>
      <c r="D24" s="361">
        <v>0</v>
      </c>
      <c r="E24" s="361">
        <v>0</v>
      </c>
      <c r="F24" s="361">
        <v>0</v>
      </c>
      <c r="G24" s="361">
        <v>0</v>
      </c>
      <c r="H24" s="362">
        <v>0</v>
      </c>
    </row>
    <row r="25" spans="1:24" s="24" customFormat="1" ht="20.100000000000001" customHeight="1">
      <c r="A25" s="364" t="s">
        <v>47</v>
      </c>
      <c r="B25" s="361">
        <v>208372</v>
      </c>
      <c r="C25" s="361">
        <v>0</v>
      </c>
      <c r="D25" s="361">
        <v>0</v>
      </c>
      <c r="E25" s="361">
        <v>0</v>
      </c>
      <c r="F25" s="361">
        <v>0</v>
      </c>
      <c r="G25" s="361">
        <v>0</v>
      </c>
      <c r="H25" s="362">
        <v>208372</v>
      </c>
    </row>
    <row r="26" spans="1:24" s="72" customFormat="1" ht="27" customHeight="1" thickBot="1">
      <c r="A26" s="365" t="s">
        <v>475</v>
      </c>
      <c r="B26" s="366">
        <v>7069973</v>
      </c>
      <c r="C26" s="366">
        <v>4320</v>
      </c>
      <c r="D26" s="366">
        <v>6628</v>
      </c>
      <c r="E26" s="366">
        <v>5346</v>
      </c>
      <c r="F26" s="366">
        <v>26085</v>
      </c>
      <c r="G26" s="366">
        <v>4631</v>
      </c>
      <c r="H26" s="366">
        <v>7116983</v>
      </c>
    </row>
    <row r="27" spans="1:24" s="367" customFormat="1" ht="18" customHeight="1">
      <c r="A27" s="30" t="s">
        <v>476</v>
      </c>
      <c r="B27" s="72"/>
      <c r="C27" s="72"/>
      <c r="D27" s="72"/>
      <c r="E27" s="72"/>
      <c r="F27" s="72"/>
      <c r="G27" s="72"/>
      <c r="H27" s="72"/>
    </row>
    <row r="28" spans="1:24" s="367" customFormat="1" ht="15.75" customHeight="1">
      <c r="A28" s="30" t="s">
        <v>477</v>
      </c>
      <c r="B28" s="24"/>
      <c r="C28" s="24"/>
      <c r="D28" s="24"/>
      <c r="E28" s="24"/>
      <c r="F28" s="24"/>
      <c r="G28" s="24"/>
      <c r="H28" s="24"/>
    </row>
    <row r="29" spans="1:24" s="64" customFormat="1" ht="13.65" customHeight="1">
      <c r="A29" s="273" t="s">
        <v>174</v>
      </c>
      <c r="B29" s="273"/>
      <c r="C29" s="273"/>
      <c r="D29" s="273"/>
      <c r="E29" s="273"/>
      <c r="F29" s="273"/>
      <c r="G29" s="273"/>
      <c r="H29" s="273"/>
    </row>
    <row r="30" spans="1:24" s="64" customFormat="1" ht="18.75" customHeight="1">
      <c r="A30" s="273"/>
      <c r="B30" s="273"/>
      <c r="C30" s="273"/>
      <c r="D30" s="273"/>
      <c r="E30" s="273"/>
      <c r="F30" s="273"/>
      <c r="G30" s="273"/>
      <c r="H30" s="273"/>
      <c r="I30" s="274"/>
      <c r="J30" s="274"/>
      <c r="K30" s="274"/>
      <c r="L30" s="274"/>
      <c r="M30" s="274"/>
      <c r="N30" s="274"/>
      <c r="O30" s="274"/>
      <c r="P30" s="274"/>
      <c r="Q30" s="274"/>
      <c r="R30" s="274"/>
      <c r="S30" s="274"/>
      <c r="T30" s="18"/>
      <c r="U30" s="18"/>
      <c r="V30" s="18"/>
      <c r="W30" s="18"/>
      <c r="X30" s="18"/>
    </row>
    <row r="31" spans="1:24" s="64" customFormat="1" ht="16.5" customHeight="1">
      <c r="A31" s="273"/>
      <c r="B31" s="273"/>
      <c r="C31" s="273"/>
      <c r="D31" s="273"/>
      <c r="E31" s="273"/>
      <c r="F31" s="273"/>
      <c r="G31" s="273"/>
      <c r="H31" s="273"/>
      <c r="I31" s="274"/>
      <c r="J31" s="274"/>
      <c r="K31" s="274"/>
      <c r="L31" s="274"/>
      <c r="M31" s="274"/>
      <c r="N31" s="274"/>
      <c r="O31" s="274"/>
      <c r="P31" s="274"/>
      <c r="Q31" s="274"/>
      <c r="R31" s="274"/>
      <c r="S31" s="274"/>
      <c r="T31" s="35"/>
      <c r="U31" s="35"/>
      <c r="V31" s="35"/>
      <c r="W31" s="35"/>
      <c r="X31" s="35"/>
    </row>
    <row r="32" spans="1:24" s="64" customFormat="1">
      <c r="A32" s="274"/>
      <c r="B32" s="274"/>
      <c r="C32" s="274"/>
      <c r="D32" s="274"/>
      <c r="E32" s="274"/>
      <c r="F32" s="274"/>
      <c r="G32" s="274"/>
      <c r="H32" s="274"/>
      <c r="I32" s="274"/>
      <c r="J32" s="274"/>
      <c r="K32" s="274"/>
      <c r="L32" s="274"/>
      <c r="M32" s="274"/>
      <c r="N32" s="274"/>
      <c r="O32" s="274"/>
      <c r="P32" s="274"/>
      <c r="Q32" s="274"/>
      <c r="R32" s="274"/>
      <c r="S32" s="274"/>
    </row>
    <row r="33" s="64" customFormat="1"/>
    <row r="34" s="64" customFormat="1"/>
    <row r="35" s="64" customFormat="1"/>
    <row r="36" s="64" customFormat="1"/>
    <row r="37" s="64" customFormat="1"/>
    <row r="38" s="64" customFormat="1"/>
    <row r="39" s="64" customFormat="1"/>
    <row r="40" s="64" customFormat="1"/>
    <row r="41" s="64" customFormat="1"/>
    <row r="42" s="64" customFormat="1"/>
    <row r="43" s="64" customFormat="1"/>
    <row r="44" s="64" customFormat="1"/>
    <row r="45" s="64" customFormat="1"/>
    <row r="46" s="64" customFormat="1"/>
    <row r="47" s="64" customFormat="1"/>
    <row r="48" s="64" customFormat="1"/>
    <row r="49" s="64" customFormat="1"/>
    <row r="50" s="64" customFormat="1"/>
    <row r="51" s="64" customFormat="1"/>
    <row r="52" s="64" customFormat="1"/>
  </sheetData>
  <mergeCells count="3">
    <mergeCell ref="A2:H2"/>
    <mergeCell ref="A3:H3"/>
    <mergeCell ref="A29:H31"/>
  </mergeCells>
  <hyperlinks>
    <hyperlink ref="A1" location="Índice!A1" display="Volver al Índice" xr:uid="{38A8FA24-87D3-4193-BDE0-33894C0162B7}"/>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E996A3-829B-4708-835F-0C87A2BA8243}">
  <dimension ref="A1:X29"/>
  <sheetViews>
    <sheetView showGridLines="0" zoomScaleNormal="100" workbookViewId="0"/>
  </sheetViews>
  <sheetFormatPr baseColWidth="10" defaultColWidth="11.44140625" defaultRowHeight="10.199999999999999"/>
  <cols>
    <col min="1" max="1" width="47" style="18" customWidth="1"/>
    <col min="2" max="2" width="20.44140625" style="18" customWidth="1"/>
    <col min="3" max="3" width="23.44140625" style="18" customWidth="1"/>
    <col min="4" max="4" width="24.44140625" style="18" customWidth="1"/>
    <col min="5" max="16384" width="11.44140625" style="18"/>
  </cols>
  <sheetData>
    <row r="1" spans="1:4" ht="20.25" customHeight="1">
      <c r="A1" s="1451" t="s">
        <v>1210</v>
      </c>
    </row>
    <row r="2" spans="1:4" ht="28.5" customHeight="1">
      <c r="A2" s="352" t="s">
        <v>478</v>
      </c>
      <c r="B2" s="352"/>
      <c r="C2" s="352"/>
      <c r="D2" s="352"/>
    </row>
    <row r="3" spans="1:4" ht="17.399999999999999">
      <c r="A3" s="368">
        <v>46173</v>
      </c>
      <c r="B3" s="368"/>
      <c r="C3" s="368"/>
      <c r="D3" s="368"/>
    </row>
    <row r="4" spans="1:4" ht="15.6">
      <c r="A4" s="369"/>
      <c r="B4" s="370"/>
      <c r="C4" s="370"/>
      <c r="D4" s="7"/>
    </row>
    <row r="5" spans="1:4" ht="16.2" thickBot="1">
      <c r="A5" s="369"/>
      <c r="B5" s="369"/>
      <c r="C5" s="369"/>
      <c r="D5" s="369"/>
    </row>
    <row r="6" spans="1:4" ht="62.4" customHeight="1">
      <c r="A6" s="371" t="s">
        <v>1</v>
      </c>
      <c r="B6" s="372" t="s">
        <v>479</v>
      </c>
      <c r="C6" s="372" t="s">
        <v>480</v>
      </c>
      <c r="D6" s="372" t="s">
        <v>481</v>
      </c>
    </row>
    <row r="7" spans="1:4" ht="18" customHeight="1">
      <c r="A7" s="290" t="s">
        <v>29</v>
      </c>
      <c r="B7" s="373">
        <v>974</v>
      </c>
      <c r="C7" s="373">
        <v>390184.26957</v>
      </c>
      <c r="D7" s="373">
        <v>5985.0290400000004</v>
      </c>
    </row>
    <row r="8" spans="1:4" ht="18" customHeight="1">
      <c r="A8" s="290" t="s">
        <v>30</v>
      </c>
      <c r="B8" s="373">
        <v>4</v>
      </c>
      <c r="C8" s="373">
        <v>601.58000000000004</v>
      </c>
      <c r="D8" s="373" t="s">
        <v>134</v>
      </c>
    </row>
    <row r="9" spans="1:4" ht="18" customHeight="1">
      <c r="A9" s="290" t="s">
        <v>31</v>
      </c>
      <c r="B9" s="373">
        <v>1185</v>
      </c>
      <c r="C9" s="373">
        <v>517370.95715999999</v>
      </c>
      <c r="D9" s="373">
        <v>8554.2138099999993</v>
      </c>
    </row>
    <row r="10" spans="1:4" ht="18" customHeight="1">
      <c r="A10" s="290" t="s">
        <v>32</v>
      </c>
      <c r="B10" s="373">
        <v>78</v>
      </c>
      <c r="C10" s="373">
        <v>21990.755089999999</v>
      </c>
      <c r="D10" s="373" t="s">
        <v>134</v>
      </c>
    </row>
    <row r="11" spans="1:4" ht="18" customHeight="1">
      <c r="A11" s="290" t="s">
        <v>33</v>
      </c>
      <c r="B11" s="373">
        <v>252</v>
      </c>
      <c r="C11" s="373">
        <v>75500.280710000006</v>
      </c>
      <c r="D11" s="373">
        <v>52.850029999999997</v>
      </c>
    </row>
    <row r="12" spans="1:4" ht="18" customHeight="1">
      <c r="A12" s="290" t="s">
        <v>117</v>
      </c>
      <c r="B12" s="373">
        <v>611</v>
      </c>
      <c r="C12" s="373">
        <v>226735.97360999999</v>
      </c>
      <c r="D12" s="373">
        <v>2333.5060699999999</v>
      </c>
    </row>
    <row r="13" spans="1:4" ht="18" customHeight="1">
      <c r="A13" s="290" t="s">
        <v>35</v>
      </c>
      <c r="B13" s="373" t="s">
        <v>134</v>
      </c>
      <c r="C13" s="373" t="s">
        <v>134</v>
      </c>
      <c r="D13" s="373" t="s">
        <v>134</v>
      </c>
    </row>
    <row r="14" spans="1:4" ht="18" customHeight="1">
      <c r="A14" s="290" t="s">
        <v>36</v>
      </c>
      <c r="B14" s="373">
        <v>639</v>
      </c>
      <c r="C14" s="373">
        <v>212209.57750000001</v>
      </c>
      <c r="D14" s="373">
        <v>2658.8956199999998</v>
      </c>
    </row>
    <row r="15" spans="1:4" ht="18" customHeight="1">
      <c r="A15" s="290" t="s">
        <v>37</v>
      </c>
      <c r="B15" s="373">
        <v>45</v>
      </c>
      <c r="C15" s="373">
        <v>7176.125</v>
      </c>
      <c r="D15" s="373" t="s">
        <v>134</v>
      </c>
    </row>
    <row r="16" spans="1:4" ht="18" customHeight="1">
      <c r="A16" s="290" t="s">
        <v>38</v>
      </c>
      <c r="B16" s="373">
        <v>16</v>
      </c>
      <c r="C16" s="373">
        <v>6368.9791699999996</v>
      </c>
      <c r="D16" s="373" t="s">
        <v>134</v>
      </c>
    </row>
    <row r="17" spans="1:24" ht="18" customHeight="1">
      <c r="A17" s="290" t="s">
        <v>99</v>
      </c>
      <c r="B17" s="373" t="s">
        <v>134</v>
      </c>
      <c r="C17" s="373" t="s">
        <v>134</v>
      </c>
      <c r="D17" s="373" t="s">
        <v>134</v>
      </c>
    </row>
    <row r="18" spans="1:24" ht="18" customHeight="1">
      <c r="A18" s="290" t="s">
        <v>118</v>
      </c>
      <c r="B18" s="373" t="s">
        <v>134</v>
      </c>
      <c r="C18" s="373" t="s">
        <v>134</v>
      </c>
      <c r="D18" s="373" t="s">
        <v>134</v>
      </c>
    </row>
    <row r="19" spans="1:24" ht="18" customHeight="1">
      <c r="A19" s="290" t="s">
        <v>41</v>
      </c>
      <c r="B19" s="373" t="s">
        <v>134</v>
      </c>
      <c r="C19" s="373" t="s">
        <v>134</v>
      </c>
      <c r="D19" s="373" t="s">
        <v>134</v>
      </c>
    </row>
    <row r="20" spans="1:24" ht="18" customHeight="1">
      <c r="A20" s="27" t="s">
        <v>42</v>
      </c>
      <c r="B20" s="373" t="s">
        <v>134</v>
      </c>
      <c r="C20" s="373" t="s">
        <v>134</v>
      </c>
      <c r="D20" s="373" t="s">
        <v>134</v>
      </c>
    </row>
    <row r="21" spans="1:24" ht="18" customHeight="1">
      <c r="A21" s="290" t="s">
        <v>43</v>
      </c>
      <c r="B21" s="373" t="s">
        <v>134</v>
      </c>
      <c r="C21" s="373" t="s">
        <v>134</v>
      </c>
      <c r="D21" s="373" t="s">
        <v>134</v>
      </c>
    </row>
    <row r="22" spans="1:24" ht="18" customHeight="1">
      <c r="A22" s="290" t="s">
        <v>44</v>
      </c>
      <c r="B22" s="373" t="s">
        <v>134</v>
      </c>
      <c r="C22" s="373" t="s">
        <v>134</v>
      </c>
      <c r="D22" s="373" t="s">
        <v>134</v>
      </c>
    </row>
    <row r="23" spans="1:24" ht="18" customHeight="1">
      <c r="A23" s="290" t="s">
        <v>45</v>
      </c>
      <c r="B23" s="373" t="s">
        <v>134</v>
      </c>
      <c r="C23" s="373" t="s">
        <v>134</v>
      </c>
      <c r="D23" s="373" t="s">
        <v>134</v>
      </c>
    </row>
    <row r="24" spans="1:24" ht="18" customHeight="1">
      <c r="A24" s="290" t="s">
        <v>46</v>
      </c>
      <c r="B24" s="373" t="s">
        <v>134</v>
      </c>
      <c r="C24" s="373" t="s">
        <v>134</v>
      </c>
      <c r="D24" s="373" t="s">
        <v>134</v>
      </c>
    </row>
    <row r="25" spans="1:24" ht="18" customHeight="1">
      <c r="A25" s="290" t="s">
        <v>47</v>
      </c>
      <c r="B25" s="373">
        <v>13</v>
      </c>
      <c r="C25" s="373">
        <v>1409.9110000000001</v>
      </c>
      <c r="D25" s="373" t="s">
        <v>134</v>
      </c>
    </row>
    <row r="26" spans="1:24" ht="20.25" customHeight="1" thickBot="1">
      <c r="A26" s="374" t="s">
        <v>48</v>
      </c>
      <c r="B26" s="375">
        <v>3817</v>
      </c>
      <c r="C26" s="375">
        <v>1459548.4088099999</v>
      </c>
      <c r="D26" s="375">
        <v>19584.494569999999</v>
      </c>
    </row>
    <row r="27" spans="1:24" ht="17.399999999999999" customHeight="1">
      <c r="A27" s="24" t="s">
        <v>482</v>
      </c>
      <c r="B27" s="376"/>
      <c r="C27" s="376"/>
      <c r="D27" s="376"/>
    </row>
    <row r="28" spans="1:24" ht="10.199999999999999" customHeight="1">
      <c r="A28" s="114"/>
      <c r="B28" s="114"/>
      <c r="C28" s="114"/>
      <c r="D28" s="114"/>
      <c r="E28" s="33"/>
      <c r="F28" s="33"/>
      <c r="G28" s="33"/>
      <c r="H28" s="33"/>
      <c r="I28" s="33"/>
      <c r="J28" s="33"/>
      <c r="K28" s="33"/>
      <c r="L28" s="33"/>
    </row>
    <row r="29" spans="1:24">
      <c r="A29" s="114"/>
      <c r="B29" s="114"/>
      <c r="C29" s="114"/>
      <c r="D29" s="114"/>
      <c r="E29" s="24"/>
      <c r="F29" s="35"/>
      <c r="G29" s="35"/>
      <c r="H29" s="35"/>
      <c r="I29" s="35"/>
      <c r="J29" s="35"/>
      <c r="K29" s="35"/>
      <c r="L29" s="35"/>
      <c r="M29" s="35"/>
      <c r="N29" s="35"/>
      <c r="O29" s="35"/>
      <c r="P29" s="35"/>
      <c r="Q29" s="35"/>
      <c r="R29" s="35"/>
      <c r="S29" s="35"/>
      <c r="T29" s="35"/>
      <c r="U29" s="35"/>
      <c r="V29" s="35"/>
      <c r="W29" s="35"/>
      <c r="X29" s="35"/>
    </row>
  </sheetData>
  <mergeCells count="3">
    <mergeCell ref="A2:D2"/>
    <mergeCell ref="A3:D3"/>
    <mergeCell ref="B4:C4"/>
  </mergeCells>
  <hyperlinks>
    <hyperlink ref="A1" location="Índice!A1" display="Volver al Índice" xr:uid="{1167F038-680A-437E-B7DB-C4F95233BBA0}"/>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B6A02-3AC5-44F7-BE7D-99D37A8E83AC}">
  <dimension ref="A1:X204"/>
  <sheetViews>
    <sheetView showGridLines="0" zoomScale="78" zoomScaleNormal="115" workbookViewId="0"/>
  </sheetViews>
  <sheetFormatPr baseColWidth="10" defaultColWidth="11.44140625" defaultRowHeight="10.199999999999999"/>
  <cols>
    <col min="1" max="1" width="22.44140625" style="421" customWidth="1"/>
    <col min="2" max="2" width="12" style="421" customWidth="1"/>
    <col min="3" max="4" width="12.44140625" style="421" customWidth="1"/>
    <col min="5" max="5" width="1.44140625" style="421" customWidth="1"/>
    <col min="6" max="6" width="11.44140625" style="421" customWidth="1"/>
    <col min="7" max="8" width="12.44140625" style="421" customWidth="1"/>
    <col min="9" max="9" width="1.44140625" style="421" customWidth="1"/>
    <col min="10" max="10" width="11.44140625" style="421" customWidth="1"/>
    <col min="11" max="12" width="12.44140625" style="421" customWidth="1"/>
    <col min="13" max="13" width="1" style="421" customWidth="1"/>
    <col min="14" max="14" width="11.44140625" style="421" customWidth="1"/>
    <col min="15" max="16" width="12.44140625" style="421" customWidth="1"/>
    <col min="17" max="17" width="1.44140625" style="421" customWidth="1"/>
    <col min="18" max="18" width="11.44140625" style="421" customWidth="1"/>
    <col min="19" max="20" width="12.44140625" style="421" customWidth="1"/>
    <col min="21" max="16384" width="11.44140625" style="421"/>
  </cols>
  <sheetData>
    <row r="1" spans="1:20" ht="20.25" customHeight="1">
      <c r="A1" s="1451" t="s">
        <v>1210</v>
      </c>
    </row>
    <row r="2" spans="1:20" ht="28.5" customHeight="1">
      <c r="A2" s="422" t="s">
        <v>494</v>
      </c>
      <c r="B2" s="422"/>
      <c r="C2" s="422"/>
      <c r="D2" s="422"/>
      <c r="E2" s="422"/>
      <c r="F2" s="422"/>
      <c r="G2" s="422"/>
      <c r="H2" s="422"/>
      <c r="I2" s="422"/>
      <c r="J2" s="422"/>
      <c r="K2" s="422"/>
      <c r="L2" s="422"/>
      <c r="M2" s="422"/>
      <c r="N2" s="422"/>
      <c r="O2" s="422"/>
      <c r="P2" s="422"/>
      <c r="Q2" s="422"/>
      <c r="R2" s="422"/>
      <c r="S2" s="422"/>
      <c r="T2" s="422"/>
    </row>
    <row r="3" spans="1:20" ht="27.75" customHeight="1">
      <c r="A3" s="423">
        <v>46112</v>
      </c>
      <c r="B3" s="423"/>
      <c r="C3" s="423"/>
      <c r="D3" s="423"/>
      <c r="E3" s="423"/>
      <c r="F3" s="423"/>
      <c r="G3" s="423"/>
      <c r="H3" s="423"/>
      <c r="I3" s="423"/>
      <c r="J3" s="423"/>
      <c r="K3" s="423"/>
      <c r="L3" s="423"/>
      <c r="M3" s="423"/>
      <c r="N3" s="423"/>
      <c r="O3" s="423"/>
      <c r="P3" s="423"/>
      <c r="Q3" s="423"/>
      <c r="R3" s="423"/>
      <c r="S3" s="423"/>
      <c r="T3" s="423"/>
    </row>
    <row r="4" spans="1:20" ht="6" customHeight="1">
      <c r="A4" s="424"/>
      <c r="B4" s="424"/>
      <c r="C4" s="424"/>
      <c r="D4" s="424"/>
      <c r="E4" s="424"/>
      <c r="F4" s="424"/>
      <c r="G4" s="424"/>
      <c r="H4" s="424"/>
      <c r="I4" s="424"/>
      <c r="J4" s="424"/>
      <c r="K4" s="424"/>
      <c r="L4" s="424"/>
      <c r="M4" s="424"/>
      <c r="N4" s="424"/>
      <c r="O4" s="424"/>
      <c r="P4" s="424"/>
      <c r="Q4" s="424"/>
      <c r="R4" s="424"/>
      <c r="S4" s="424"/>
      <c r="T4" s="424"/>
    </row>
    <row r="5" spans="1:20" ht="15.75" customHeight="1" thickBot="1">
      <c r="A5" s="425"/>
      <c r="B5" s="426"/>
      <c r="C5" s="426"/>
      <c r="D5" s="426"/>
      <c r="E5" s="426"/>
      <c r="F5" s="427"/>
    </row>
    <row r="6" spans="1:20" ht="36.75" customHeight="1">
      <c r="A6" s="428"/>
      <c r="B6" s="429" t="s">
        <v>495</v>
      </c>
      <c r="C6" s="429"/>
      <c r="D6" s="429"/>
      <c r="E6" s="430"/>
      <c r="F6" s="429" t="s">
        <v>496</v>
      </c>
      <c r="G6" s="429"/>
      <c r="H6" s="429"/>
      <c r="I6" s="430"/>
      <c r="J6" s="429" t="s">
        <v>497</v>
      </c>
      <c r="K6" s="429"/>
      <c r="L6" s="429"/>
      <c r="M6" s="430"/>
      <c r="N6" s="429" t="s">
        <v>498</v>
      </c>
      <c r="O6" s="429"/>
      <c r="P6" s="429"/>
      <c r="Q6" s="430"/>
      <c r="R6" s="429" t="s">
        <v>499</v>
      </c>
      <c r="S6" s="429"/>
      <c r="T6" s="429"/>
    </row>
    <row r="7" spans="1:20" ht="67.650000000000006" customHeight="1">
      <c r="A7" s="431" t="s">
        <v>1</v>
      </c>
      <c r="B7" s="432" t="s">
        <v>500</v>
      </c>
      <c r="C7" s="432" t="s">
        <v>501</v>
      </c>
      <c r="D7" s="432" t="s">
        <v>502</v>
      </c>
      <c r="E7" s="432"/>
      <c r="F7" s="432" t="s">
        <v>500</v>
      </c>
      <c r="G7" s="432" t="s">
        <v>501</v>
      </c>
      <c r="H7" s="432" t="s">
        <v>502</v>
      </c>
      <c r="I7" s="432"/>
      <c r="J7" s="432" t="s">
        <v>500</v>
      </c>
      <c r="K7" s="432" t="s">
        <v>501</v>
      </c>
      <c r="L7" s="432" t="s">
        <v>502</v>
      </c>
      <c r="M7" s="432"/>
      <c r="N7" s="432" t="s">
        <v>500</v>
      </c>
      <c r="O7" s="432" t="s">
        <v>501</v>
      </c>
      <c r="P7" s="432" t="s">
        <v>502</v>
      </c>
      <c r="Q7" s="432"/>
      <c r="R7" s="432" t="s">
        <v>500</v>
      </c>
      <c r="S7" s="432" t="s">
        <v>501</v>
      </c>
      <c r="T7" s="432" t="s">
        <v>502</v>
      </c>
    </row>
    <row r="8" spans="1:20" ht="20.100000000000001" customHeight="1">
      <c r="A8" s="433" t="s">
        <v>29</v>
      </c>
      <c r="B8" s="434">
        <v>215</v>
      </c>
      <c r="C8" s="434">
        <v>84967.634139999995</v>
      </c>
      <c r="D8" s="434">
        <v>181923.57047999999</v>
      </c>
      <c r="E8" s="434">
        <v>0</v>
      </c>
      <c r="F8" s="434">
        <v>100</v>
      </c>
      <c r="G8" s="434">
        <v>511080.02596</v>
      </c>
      <c r="H8" s="434">
        <v>61624.53385</v>
      </c>
      <c r="J8" s="434">
        <v>1548</v>
      </c>
      <c r="K8" s="434">
        <v>1216382.5991799999</v>
      </c>
      <c r="L8" s="434">
        <v>369143.03347000002</v>
      </c>
      <c r="M8" s="421">
        <v>0</v>
      </c>
      <c r="N8" s="434">
        <v>518</v>
      </c>
      <c r="O8" s="434">
        <v>79609.025840000002</v>
      </c>
      <c r="P8" s="434">
        <v>16172.01981</v>
      </c>
      <c r="R8" s="434">
        <v>5288</v>
      </c>
      <c r="S8" s="434">
        <v>2157827.3262499999</v>
      </c>
      <c r="T8" s="434">
        <v>280408.53625</v>
      </c>
    </row>
    <row r="9" spans="1:20" ht="20.100000000000001" customHeight="1">
      <c r="A9" s="433" t="s">
        <v>30</v>
      </c>
      <c r="B9" s="434">
        <v>10</v>
      </c>
      <c r="C9" s="434">
        <v>4060</v>
      </c>
      <c r="D9" s="434">
        <v>2450</v>
      </c>
      <c r="E9" s="434">
        <v>0</v>
      </c>
      <c r="F9" s="434">
        <v>1</v>
      </c>
      <c r="G9" s="434">
        <v>0</v>
      </c>
      <c r="H9" s="434">
        <v>720</v>
      </c>
      <c r="J9" s="434">
        <v>25</v>
      </c>
      <c r="K9" s="434">
        <v>1204.6642899999999</v>
      </c>
      <c r="L9" s="434">
        <v>2895.2820099999999</v>
      </c>
      <c r="M9" s="421">
        <v>0</v>
      </c>
      <c r="N9" s="434">
        <v>4</v>
      </c>
      <c r="O9" s="434">
        <v>1162.82997</v>
      </c>
      <c r="P9" s="434">
        <v>0</v>
      </c>
      <c r="R9" s="434">
        <v>57</v>
      </c>
      <c r="S9" s="434">
        <v>4455.3602099999998</v>
      </c>
      <c r="T9" s="434">
        <v>970.78941999999995</v>
      </c>
    </row>
    <row r="10" spans="1:20" ht="20.100000000000001" customHeight="1">
      <c r="A10" s="433" t="s">
        <v>31</v>
      </c>
      <c r="B10" s="434">
        <v>2487</v>
      </c>
      <c r="C10" s="434">
        <v>337083.16068999999</v>
      </c>
      <c r="D10" s="434">
        <v>303799.02334000001</v>
      </c>
      <c r="E10" s="434">
        <v>0</v>
      </c>
      <c r="F10" s="434">
        <v>959</v>
      </c>
      <c r="G10" s="434">
        <v>43293.388279999999</v>
      </c>
      <c r="H10" s="434">
        <v>757732.93637000001</v>
      </c>
      <c r="J10" s="434">
        <v>39224</v>
      </c>
      <c r="K10" s="434">
        <v>3153625.0372100002</v>
      </c>
      <c r="L10" s="434">
        <v>1334506.3893299999</v>
      </c>
      <c r="M10" s="421">
        <v>0</v>
      </c>
      <c r="N10" s="434">
        <v>5228</v>
      </c>
      <c r="O10" s="434">
        <v>182612.37112</v>
      </c>
      <c r="P10" s="434">
        <v>74232.261920000004</v>
      </c>
      <c r="R10" s="434">
        <v>83487</v>
      </c>
      <c r="S10" s="434">
        <v>1859947.34246</v>
      </c>
      <c r="T10" s="434">
        <v>790062.81614999997</v>
      </c>
    </row>
    <row r="11" spans="1:20" ht="20.100000000000001" customHeight="1">
      <c r="A11" s="433" t="s">
        <v>32</v>
      </c>
      <c r="B11" s="434">
        <v>10</v>
      </c>
      <c r="C11" s="434">
        <v>27000</v>
      </c>
      <c r="D11" s="434">
        <v>2700</v>
      </c>
      <c r="E11" s="434">
        <v>0</v>
      </c>
      <c r="F11" s="434">
        <v>6</v>
      </c>
      <c r="G11" s="434">
        <v>0</v>
      </c>
      <c r="H11" s="434">
        <v>6210.6196399999999</v>
      </c>
      <c r="J11" s="434">
        <v>58</v>
      </c>
      <c r="K11" s="434">
        <v>11760.691709999999</v>
      </c>
      <c r="L11" s="434">
        <v>19694.81236</v>
      </c>
      <c r="M11" s="421">
        <v>0</v>
      </c>
      <c r="N11" s="434">
        <v>3</v>
      </c>
      <c r="O11" s="434">
        <v>2116.5900200000001</v>
      </c>
      <c r="P11" s="434">
        <v>50</v>
      </c>
      <c r="R11" s="434">
        <v>129</v>
      </c>
      <c r="S11" s="434">
        <v>60804.215230000002</v>
      </c>
      <c r="T11" s="434">
        <v>41889.840839999997</v>
      </c>
    </row>
    <row r="12" spans="1:20" ht="20.100000000000001" customHeight="1">
      <c r="A12" s="433" t="s">
        <v>33</v>
      </c>
      <c r="B12" s="434">
        <v>74</v>
      </c>
      <c r="C12" s="434">
        <v>20354.15121</v>
      </c>
      <c r="D12" s="434">
        <v>44005.903559999999</v>
      </c>
      <c r="E12" s="434">
        <v>0</v>
      </c>
      <c r="F12" s="434">
        <v>35</v>
      </c>
      <c r="G12" s="434">
        <v>9698.7632699999995</v>
      </c>
      <c r="H12" s="434">
        <v>40871.357360000002</v>
      </c>
      <c r="J12" s="434">
        <v>350</v>
      </c>
      <c r="K12" s="434">
        <v>141350.9768</v>
      </c>
      <c r="L12" s="434">
        <v>33879.376579999996</v>
      </c>
      <c r="M12" s="421">
        <v>0</v>
      </c>
      <c r="N12" s="434">
        <v>87</v>
      </c>
      <c r="O12" s="434">
        <v>15394.25505</v>
      </c>
      <c r="P12" s="434">
        <v>3739.4133900000002</v>
      </c>
      <c r="R12" s="434">
        <v>620</v>
      </c>
      <c r="S12" s="434">
        <v>129151.75142</v>
      </c>
      <c r="T12" s="434">
        <v>82872.765029999995</v>
      </c>
    </row>
    <row r="13" spans="1:20" ht="20.100000000000001" customHeight="1">
      <c r="A13" s="433" t="s">
        <v>117</v>
      </c>
      <c r="B13" s="434">
        <v>99</v>
      </c>
      <c r="C13" s="434">
        <v>32902.431819999998</v>
      </c>
      <c r="D13" s="434">
        <v>88265.335420000003</v>
      </c>
      <c r="E13" s="434">
        <v>0</v>
      </c>
      <c r="F13" s="434">
        <v>25</v>
      </c>
      <c r="G13" s="434">
        <v>4235.9547700000003</v>
      </c>
      <c r="H13" s="434">
        <v>5881.4542499999998</v>
      </c>
      <c r="J13" s="434">
        <v>630</v>
      </c>
      <c r="K13" s="434">
        <v>296134.89626000001</v>
      </c>
      <c r="L13" s="434">
        <v>197186.09221</v>
      </c>
      <c r="M13" s="421">
        <v>0</v>
      </c>
      <c r="N13" s="434">
        <v>38</v>
      </c>
      <c r="O13" s="434">
        <v>12158.67225</v>
      </c>
      <c r="P13" s="434">
        <v>2028.9045100000001</v>
      </c>
      <c r="R13" s="434">
        <v>1525</v>
      </c>
      <c r="S13" s="434">
        <v>494867.94806000002</v>
      </c>
      <c r="T13" s="434">
        <v>140771.00547</v>
      </c>
    </row>
    <row r="14" spans="1:20" ht="20.100000000000001" customHeight="1">
      <c r="A14" s="433" t="s">
        <v>35</v>
      </c>
      <c r="B14" s="434">
        <v>0</v>
      </c>
      <c r="C14" s="434">
        <v>0</v>
      </c>
      <c r="D14" s="434">
        <v>0</v>
      </c>
      <c r="E14" s="434">
        <v>0</v>
      </c>
      <c r="F14" s="434">
        <v>164</v>
      </c>
      <c r="G14" s="434">
        <v>11957.31402</v>
      </c>
      <c r="H14" s="434">
        <v>31298.735229999998</v>
      </c>
      <c r="J14" s="434">
        <v>3407</v>
      </c>
      <c r="K14" s="434">
        <v>52974.661489999999</v>
      </c>
      <c r="L14" s="434">
        <v>17254.830610000001</v>
      </c>
      <c r="M14" s="421">
        <v>0</v>
      </c>
      <c r="N14" s="434">
        <v>0</v>
      </c>
      <c r="O14" s="434">
        <v>0</v>
      </c>
      <c r="P14" s="434">
        <v>0</v>
      </c>
      <c r="R14" s="434">
        <v>1576</v>
      </c>
      <c r="S14" s="434">
        <v>198636.60383000001</v>
      </c>
      <c r="T14" s="434">
        <v>5213.8407500000003</v>
      </c>
    </row>
    <row r="15" spans="1:20" ht="20.100000000000001" customHeight="1">
      <c r="A15" s="433" t="s">
        <v>36</v>
      </c>
      <c r="B15" s="434">
        <v>179</v>
      </c>
      <c r="C15" s="434">
        <v>108860.76437999999</v>
      </c>
      <c r="D15" s="434">
        <v>114993.34645</v>
      </c>
      <c r="E15" s="434">
        <v>0</v>
      </c>
      <c r="F15" s="434">
        <v>38</v>
      </c>
      <c r="G15" s="434">
        <v>6548.77718</v>
      </c>
      <c r="H15" s="434">
        <v>23079.21544</v>
      </c>
      <c r="J15" s="434">
        <v>1111</v>
      </c>
      <c r="K15" s="434">
        <v>420990.60764</v>
      </c>
      <c r="L15" s="434">
        <v>113802.13935</v>
      </c>
      <c r="M15" s="421">
        <v>0</v>
      </c>
      <c r="N15" s="434">
        <v>164</v>
      </c>
      <c r="O15" s="434">
        <v>33372.395530000002</v>
      </c>
      <c r="P15" s="434">
        <v>28831.756130000002</v>
      </c>
      <c r="R15" s="434">
        <v>1411</v>
      </c>
      <c r="S15" s="434">
        <v>625151.57672999997</v>
      </c>
      <c r="T15" s="434">
        <v>195871.25701999999</v>
      </c>
    </row>
    <row r="16" spans="1:20" ht="20.100000000000001" customHeight="1">
      <c r="A16" s="433" t="s">
        <v>37</v>
      </c>
      <c r="B16" s="434">
        <v>3994</v>
      </c>
      <c r="C16" s="434">
        <v>49435.520149999997</v>
      </c>
      <c r="D16" s="434">
        <v>0</v>
      </c>
      <c r="E16" s="434">
        <v>0</v>
      </c>
      <c r="F16" s="434">
        <v>23</v>
      </c>
      <c r="G16" s="434">
        <v>834.20884999999998</v>
      </c>
      <c r="H16" s="434">
        <v>0</v>
      </c>
      <c r="J16" s="434">
        <v>10603</v>
      </c>
      <c r="K16" s="434">
        <v>117291.2871</v>
      </c>
      <c r="L16" s="434">
        <v>0</v>
      </c>
      <c r="M16" s="421">
        <v>0</v>
      </c>
      <c r="N16" s="434">
        <v>8126</v>
      </c>
      <c r="O16" s="434">
        <v>61282.680379999998</v>
      </c>
      <c r="P16" s="434">
        <v>0</v>
      </c>
      <c r="R16" s="434">
        <v>70551</v>
      </c>
      <c r="S16" s="434">
        <v>810622.91954999999</v>
      </c>
      <c r="T16" s="434">
        <v>0</v>
      </c>
    </row>
    <row r="17" spans="1:24" ht="20.100000000000001" customHeight="1">
      <c r="A17" s="433" t="s">
        <v>38</v>
      </c>
      <c r="B17" s="434">
        <v>16</v>
      </c>
      <c r="C17" s="434">
        <v>0</v>
      </c>
      <c r="D17" s="434">
        <v>11805.045910000001</v>
      </c>
      <c r="E17" s="434">
        <v>0</v>
      </c>
      <c r="F17" s="434">
        <v>5</v>
      </c>
      <c r="G17" s="434">
        <v>320</v>
      </c>
      <c r="H17" s="434">
        <v>1769.6</v>
      </c>
      <c r="J17" s="434">
        <v>130</v>
      </c>
      <c r="K17" s="434">
        <v>19133.739460000001</v>
      </c>
      <c r="L17" s="434">
        <v>12922.62797</v>
      </c>
      <c r="M17" s="421">
        <v>0</v>
      </c>
      <c r="N17" s="434">
        <v>11</v>
      </c>
      <c r="O17" s="434">
        <v>1762.9718600000001</v>
      </c>
      <c r="P17" s="434">
        <v>98.5595</v>
      </c>
      <c r="R17" s="434">
        <v>174</v>
      </c>
      <c r="S17" s="434">
        <v>37756.815040000001</v>
      </c>
      <c r="T17" s="434">
        <v>23831.404760000001</v>
      </c>
    </row>
    <row r="18" spans="1:24" ht="20.100000000000001" customHeight="1">
      <c r="A18" s="433" t="s">
        <v>99</v>
      </c>
      <c r="B18" s="434">
        <v>0</v>
      </c>
      <c r="C18" s="434">
        <v>0</v>
      </c>
      <c r="D18" s="434">
        <v>0</v>
      </c>
      <c r="E18" s="434">
        <v>0</v>
      </c>
      <c r="F18" s="434">
        <v>0</v>
      </c>
      <c r="G18" s="434">
        <v>0</v>
      </c>
      <c r="H18" s="434">
        <v>0</v>
      </c>
      <c r="J18" s="434">
        <v>0</v>
      </c>
      <c r="K18" s="434">
        <v>0</v>
      </c>
      <c r="L18" s="434">
        <v>0</v>
      </c>
      <c r="M18" s="421">
        <v>0</v>
      </c>
      <c r="N18" s="434">
        <v>0</v>
      </c>
      <c r="O18" s="434">
        <v>0</v>
      </c>
      <c r="P18" s="434">
        <v>0</v>
      </c>
      <c r="R18" s="434">
        <v>0</v>
      </c>
      <c r="S18" s="434">
        <v>0</v>
      </c>
      <c r="T18" s="434">
        <v>0</v>
      </c>
    </row>
    <row r="19" spans="1:24" ht="20.100000000000001" customHeight="1">
      <c r="A19" s="433" t="s">
        <v>118</v>
      </c>
      <c r="B19" s="434">
        <v>916</v>
      </c>
      <c r="C19" s="434">
        <v>5719.8645900000001</v>
      </c>
      <c r="D19" s="434">
        <v>52067.455549999999</v>
      </c>
      <c r="E19" s="434">
        <v>0</v>
      </c>
      <c r="F19" s="434">
        <v>1209</v>
      </c>
      <c r="G19" s="434">
        <v>15544.647709999999</v>
      </c>
      <c r="H19" s="434">
        <v>329786.43628000002</v>
      </c>
      <c r="J19" s="434">
        <v>3882</v>
      </c>
      <c r="K19" s="434">
        <v>91049.112210000007</v>
      </c>
      <c r="L19" s="434">
        <v>75120.393379999994</v>
      </c>
      <c r="M19" s="421">
        <v>0</v>
      </c>
      <c r="N19" s="434">
        <v>16</v>
      </c>
      <c r="O19" s="434">
        <v>1067.6351999999999</v>
      </c>
      <c r="P19" s="434">
        <v>0</v>
      </c>
      <c r="R19" s="434">
        <v>11565</v>
      </c>
      <c r="S19" s="434">
        <v>75529.424199999994</v>
      </c>
      <c r="T19" s="434">
        <v>403956.36833000003</v>
      </c>
    </row>
    <row r="20" spans="1:24" ht="20.100000000000001" customHeight="1">
      <c r="A20" s="433" t="s">
        <v>41</v>
      </c>
      <c r="B20" s="434">
        <v>0</v>
      </c>
      <c r="C20" s="434">
        <v>0</v>
      </c>
      <c r="D20" s="434">
        <v>0</v>
      </c>
      <c r="E20" s="434">
        <v>0</v>
      </c>
      <c r="F20" s="434">
        <v>0</v>
      </c>
      <c r="G20" s="434">
        <v>0</v>
      </c>
      <c r="H20" s="434">
        <v>0</v>
      </c>
      <c r="J20" s="434">
        <v>0</v>
      </c>
      <c r="K20" s="434">
        <v>0</v>
      </c>
      <c r="L20" s="434">
        <v>0</v>
      </c>
      <c r="M20" s="421">
        <v>0</v>
      </c>
      <c r="N20" s="434">
        <v>0</v>
      </c>
      <c r="O20" s="434">
        <v>0</v>
      </c>
      <c r="P20" s="434">
        <v>0</v>
      </c>
      <c r="R20" s="434">
        <v>0</v>
      </c>
      <c r="S20" s="434">
        <v>0</v>
      </c>
      <c r="T20" s="434">
        <v>0</v>
      </c>
    </row>
    <row r="21" spans="1:24" ht="20.100000000000001" customHeight="1">
      <c r="A21" s="27" t="s">
        <v>42</v>
      </c>
      <c r="B21" s="434">
        <v>0</v>
      </c>
      <c r="C21" s="434">
        <v>0</v>
      </c>
      <c r="D21" s="434">
        <v>0</v>
      </c>
      <c r="E21" s="434">
        <v>0</v>
      </c>
      <c r="F21" s="434">
        <v>1</v>
      </c>
      <c r="G21" s="434">
        <v>3000</v>
      </c>
      <c r="H21" s="434">
        <v>0</v>
      </c>
      <c r="J21" s="434">
        <v>4</v>
      </c>
      <c r="K21" s="434">
        <v>885.51900000000001</v>
      </c>
      <c r="L21" s="434">
        <v>0</v>
      </c>
      <c r="M21" s="421">
        <v>0</v>
      </c>
      <c r="N21" s="434">
        <v>2</v>
      </c>
      <c r="O21" s="434">
        <v>5000</v>
      </c>
      <c r="P21" s="434">
        <v>0</v>
      </c>
      <c r="R21" s="434">
        <v>12</v>
      </c>
      <c r="S21" s="434">
        <v>30271.3</v>
      </c>
      <c r="T21" s="434">
        <v>0</v>
      </c>
    </row>
    <row r="22" spans="1:24" ht="20.100000000000001" customHeight="1">
      <c r="A22" s="433" t="s">
        <v>43</v>
      </c>
      <c r="B22" s="434">
        <v>3</v>
      </c>
      <c r="C22" s="434">
        <v>3256.6148199999998</v>
      </c>
      <c r="D22" s="434">
        <v>51.474049999999998</v>
      </c>
      <c r="E22" s="434">
        <v>0</v>
      </c>
      <c r="F22" s="434">
        <v>7</v>
      </c>
      <c r="G22" s="434">
        <v>0</v>
      </c>
      <c r="H22" s="434">
        <v>15760</v>
      </c>
      <c r="J22" s="434">
        <v>12</v>
      </c>
      <c r="K22" s="434">
        <v>2269.5309999999999</v>
      </c>
      <c r="L22" s="434">
        <v>5156.41</v>
      </c>
      <c r="M22" s="421">
        <v>0</v>
      </c>
      <c r="N22" s="434">
        <v>0</v>
      </c>
      <c r="O22" s="434">
        <v>0</v>
      </c>
      <c r="P22" s="434">
        <v>0</v>
      </c>
      <c r="R22" s="434">
        <v>8</v>
      </c>
      <c r="S22" s="434">
        <v>16327.87</v>
      </c>
      <c r="T22" s="434">
        <v>2500</v>
      </c>
    </row>
    <row r="23" spans="1:24" ht="20.100000000000001" customHeight="1">
      <c r="A23" s="433" t="s">
        <v>44</v>
      </c>
      <c r="B23" s="434">
        <v>0</v>
      </c>
      <c r="C23" s="434">
        <v>0</v>
      </c>
      <c r="D23" s="434">
        <v>0</v>
      </c>
      <c r="E23" s="434">
        <v>0</v>
      </c>
      <c r="F23" s="434">
        <v>0</v>
      </c>
      <c r="G23" s="434">
        <v>0</v>
      </c>
      <c r="H23" s="434">
        <v>0</v>
      </c>
      <c r="J23" s="434">
        <v>0</v>
      </c>
      <c r="K23" s="434">
        <v>0</v>
      </c>
      <c r="L23" s="434">
        <v>0</v>
      </c>
      <c r="M23" s="421">
        <v>0</v>
      </c>
      <c r="N23" s="434">
        <v>0</v>
      </c>
      <c r="O23" s="434">
        <v>0</v>
      </c>
      <c r="P23" s="434">
        <v>0</v>
      </c>
      <c r="R23" s="434">
        <v>0</v>
      </c>
      <c r="S23" s="434">
        <v>0</v>
      </c>
      <c r="T23" s="434">
        <v>0</v>
      </c>
    </row>
    <row r="24" spans="1:24" ht="20.100000000000001" customHeight="1">
      <c r="A24" s="433" t="s">
        <v>45</v>
      </c>
      <c r="B24" s="434">
        <v>41</v>
      </c>
      <c r="C24" s="434">
        <v>45042.70379</v>
      </c>
      <c r="D24" s="434">
        <v>14678.80429</v>
      </c>
      <c r="E24" s="434">
        <v>0</v>
      </c>
      <c r="F24" s="434">
        <v>0</v>
      </c>
      <c r="G24" s="434">
        <v>0</v>
      </c>
      <c r="H24" s="434">
        <v>0</v>
      </c>
      <c r="J24" s="434">
        <v>17</v>
      </c>
      <c r="K24" s="434">
        <v>30804.766930000002</v>
      </c>
      <c r="L24" s="434">
        <v>2500</v>
      </c>
      <c r="M24" s="421">
        <v>0</v>
      </c>
      <c r="N24" s="434">
        <v>0</v>
      </c>
      <c r="O24" s="434">
        <v>0</v>
      </c>
      <c r="P24" s="434">
        <v>0</v>
      </c>
      <c r="R24" s="434">
        <v>3</v>
      </c>
      <c r="S24" s="434">
        <v>0</v>
      </c>
      <c r="T24" s="434">
        <v>3500</v>
      </c>
    </row>
    <row r="25" spans="1:24" ht="20.100000000000001" customHeight="1">
      <c r="A25" s="433" t="s">
        <v>46</v>
      </c>
      <c r="B25" s="434">
        <v>35508</v>
      </c>
      <c r="C25" s="434">
        <v>94785.497430000003</v>
      </c>
      <c r="D25" s="434">
        <v>0</v>
      </c>
      <c r="E25" s="434">
        <v>0</v>
      </c>
      <c r="F25" s="434">
        <v>571</v>
      </c>
      <c r="G25" s="434">
        <v>1654.3792000000001</v>
      </c>
      <c r="H25" s="434">
        <v>0</v>
      </c>
      <c r="J25" s="434">
        <v>22118</v>
      </c>
      <c r="K25" s="434">
        <v>89172.914269999994</v>
      </c>
      <c r="L25" s="434">
        <v>0</v>
      </c>
      <c r="M25" s="421">
        <v>0</v>
      </c>
      <c r="N25" s="434">
        <v>3137</v>
      </c>
      <c r="O25" s="434">
        <v>19987.451560000001</v>
      </c>
      <c r="P25" s="434">
        <v>0</v>
      </c>
      <c r="R25" s="434">
        <v>121776</v>
      </c>
      <c r="S25" s="434">
        <v>515760.16566</v>
      </c>
      <c r="T25" s="434">
        <v>0</v>
      </c>
    </row>
    <row r="26" spans="1:24" ht="20.100000000000001" customHeight="1">
      <c r="A26" s="433" t="s">
        <v>47</v>
      </c>
      <c r="B26" s="434">
        <v>0</v>
      </c>
      <c r="C26" s="434">
        <v>0</v>
      </c>
      <c r="D26" s="434">
        <v>0</v>
      </c>
      <c r="E26" s="434">
        <v>0</v>
      </c>
      <c r="F26" s="434">
        <v>0</v>
      </c>
      <c r="G26" s="434">
        <v>0</v>
      </c>
      <c r="H26" s="434">
        <v>0</v>
      </c>
      <c r="J26" s="434">
        <v>0</v>
      </c>
      <c r="K26" s="434">
        <v>0</v>
      </c>
      <c r="L26" s="434">
        <v>0</v>
      </c>
      <c r="M26" s="421">
        <v>0</v>
      </c>
      <c r="N26" s="434">
        <v>0</v>
      </c>
      <c r="O26" s="434">
        <v>0</v>
      </c>
      <c r="P26" s="434">
        <v>0</v>
      </c>
      <c r="R26" s="434">
        <v>0</v>
      </c>
      <c r="S26" s="434">
        <v>0</v>
      </c>
      <c r="T26" s="434">
        <v>0</v>
      </c>
    </row>
    <row r="27" spans="1:24" ht="20.25" customHeight="1" thickBot="1">
      <c r="A27" s="435" t="s">
        <v>48</v>
      </c>
      <c r="B27" s="436">
        <v>43552</v>
      </c>
      <c r="C27" s="436">
        <v>813468.34302000003</v>
      </c>
      <c r="D27" s="436">
        <v>816739.95904999983</v>
      </c>
      <c r="E27" s="436">
        <v>0</v>
      </c>
      <c r="F27" s="436">
        <v>3144</v>
      </c>
      <c r="G27" s="436">
        <v>608167.45924</v>
      </c>
      <c r="H27" s="436">
        <v>1274734.8884200002</v>
      </c>
      <c r="I27" s="436">
        <v>0</v>
      </c>
      <c r="J27" s="436">
        <v>83119</v>
      </c>
      <c r="K27" s="436">
        <v>5645031.0045500007</v>
      </c>
      <c r="L27" s="436">
        <v>2184061.3872699998</v>
      </c>
      <c r="M27" s="436">
        <v>0</v>
      </c>
      <c r="N27" s="436">
        <v>17334</v>
      </c>
      <c r="O27" s="436">
        <v>415526.87877999997</v>
      </c>
      <c r="P27" s="436">
        <v>125152.91526000001</v>
      </c>
      <c r="Q27" s="436"/>
      <c r="R27" s="436">
        <v>298182</v>
      </c>
      <c r="S27" s="436">
        <v>7017110.6186400009</v>
      </c>
      <c r="T27" s="436">
        <v>1971848.6240199998</v>
      </c>
    </row>
    <row r="28" spans="1:24" ht="17.399999999999999" customHeight="1">
      <c r="A28" s="437" t="s">
        <v>482</v>
      </c>
    </row>
    <row r="29" spans="1:24" ht="21.45" customHeight="1">
      <c r="A29" s="114"/>
      <c r="B29" s="438"/>
      <c r="C29" s="438"/>
      <c r="D29" s="438"/>
      <c r="E29" s="438"/>
      <c r="F29" s="438"/>
      <c r="G29" s="438"/>
      <c r="H29" s="438"/>
      <c r="I29" s="438"/>
      <c r="J29" s="438"/>
      <c r="K29" s="438"/>
      <c r="L29" s="438"/>
      <c r="M29" s="438"/>
      <c r="N29" s="438"/>
      <c r="O29" s="438"/>
      <c r="P29" s="438"/>
      <c r="Q29" s="438"/>
      <c r="R29" s="438"/>
      <c r="S29" s="438"/>
      <c r="T29" s="438"/>
    </row>
    <row r="30" spans="1:24">
      <c r="A30" s="18"/>
      <c r="B30" s="437"/>
      <c r="C30" s="437"/>
      <c r="D30" s="437"/>
      <c r="E30" s="437"/>
      <c r="F30" s="439"/>
      <c r="G30" s="439"/>
      <c r="H30" s="439"/>
      <c r="I30" s="439"/>
      <c r="J30" s="439"/>
      <c r="K30" s="439"/>
      <c r="L30" s="439"/>
      <c r="M30" s="439"/>
      <c r="N30" s="439"/>
      <c r="O30" s="439"/>
      <c r="P30" s="439"/>
      <c r="Q30" s="439"/>
      <c r="R30" s="439"/>
      <c r="S30" s="439"/>
      <c r="T30" s="439"/>
      <c r="U30" s="439"/>
      <c r="V30" s="439"/>
      <c r="W30" s="439"/>
      <c r="X30" s="439"/>
    </row>
    <row r="31" spans="1:24">
      <c r="B31" s="440"/>
      <c r="C31" s="440"/>
      <c r="D31" s="440"/>
      <c r="E31" s="440"/>
      <c r="F31" s="440"/>
      <c r="G31" s="440"/>
      <c r="H31" s="440"/>
      <c r="I31" s="440"/>
      <c r="J31" s="440"/>
      <c r="K31" s="440"/>
      <c r="L31" s="440"/>
      <c r="M31" s="440"/>
      <c r="N31" s="440"/>
      <c r="O31" s="440"/>
      <c r="P31" s="440"/>
      <c r="Q31" s="440"/>
      <c r="R31" s="440"/>
      <c r="S31" s="440"/>
      <c r="T31" s="440"/>
    </row>
    <row r="203" spans="3:3">
      <c r="C203" s="421" t="s">
        <v>159</v>
      </c>
    </row>
    <row r="204" spans="3:3">
      <c r="C204" s="421" t="s">
        <v>159</v>
      </c>
    </row>
  </sheetData>
  <mergeCells count="8">
    <mergeCell ref="A2:T2"/>
    <mergeCell ref="A3:T3"/>
    <mergeCell ref="A4:T4"/>
    <mergeCell ref="B6:D6"/>
    <mergeCell ref="F6:H6"/>
    <mergeCell ref="J6:L6"/>
    <mergeCell ref="N6:P6"/>
    <mergeCell ref="R6:T6"/>
  </mergeCells>
  <hyperlinks>
    <hyperlink ref="A1" location="Índice!A1" display="Volver al Índice" xr:uid="{C0D410BB-3EB3-4F10-980A-8B6DBFA17A88}"/>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98F04-094A-4C92-A0FC-DFC61CCB77BE}">
  <dimension ref="A1:FM33"/>
  <sheetViews>
    <sheetView showGridLines="0" zoomScaleNormal="100" workbookViewId="0"/>
  </sheetViews>
  <sheetFormatPr baseColWidth="10" defaultRowHeight="13.2"/>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8" width="14.88671875" style="7" bestFit="1" customWidth="1"/>
    <col min="9" max="16384" width="11.5546875" style="7"/>
  </cols>
  <sheetData>
    <row r="1" spans="1:8" ht="18">
      <c r="A1" s="1451" t="s">
        <v>1210</v>
      </c>
      <c r="B1" s="275"/>
      <c r="C1" s="275"/>
      <c r="D1" s="275"/>
      <c r="E1" s="275"/>
      <c r="F1" s="275"/>
      <c r="G1" s="275"/>
      <c r="H1" s="275"/>
    </row>
    <row r="2" spans="1:8" s="303" customFormat="1" ht="28.2">
      <c r="A2" s="1423" t="s">
        <v>1194</v>
      </c>
      <c r="B2" s="641"/>
      <c r="C2" s="641"/>
      <c r="D2" s="641"/>
      <c r="E2" s="641"/>
      <c r="F2" s="641"/>
      <c r="G2" s="641"/>
      <c r="H2" s="679"/>
    </row>
    <row r="3" spans="1:8" s="304" customFormat="1" ht="18">
      <c r="A3" s="643">
        <v>46173</v>
      </c>
      <c r="B3" s="643"/>
      <c r="C3" s="643"/>
      <c r="D3" s="643"/>
      <c r="E3" s="643"/>
      <c r="F3" s="643"/>
      <c r="G3" s="643"/>
      <c r="H3" s="1326"/>
    </row>
    <row r="4" spans="1:8" ht="16.8">
      <c r="A4" s="170" t="s">
        <v>125</v>
      </c>
      <c r="B4" s="170"/>
      <c r="C4" s="170"/>
      <c r="D4" s="170"/>
      <c r="E4" s="170"/>
      <c r="F4" s="170"/>
      <c r="G4" s="170"/>
      <c r="H4" s="279"/>
    </row>
    <row r="5" spans="1:8" ht="13.8" thickBot="1">
      <c r="A5" s="646"/>
    </row>
    <row r="6" spans="1:8" ht="20.25" customHeight="1">
      <c r="A6" s="647" t="s">
        <v>1</v>
      </c>
      <c r="B6" s="648" t="s">
        <v>1195</v>
      </c>
      <c r="C6" s="648" t="s">
        <v>1196</v>
      </c>
      <c r="D6" s="648" t="s">
        <v>1197</v>
      </c>
      <c r="E6" s="648" t="s">
        <v>1198</v>
      </c>
      <c r="F6" s="648" t="s">
        <v>1199</v>
      </c>
      <c r="G6" s="649" t="s">
        <v>1200</v>
      </c>
      <c r="H6" s="35"/>
    </row>
    <row r="7" spans="1:8" ht="36" customHeight="1">
      <c r="A7" s="650"/>
      <c r="B7" s="651"/>
      <c r="C7" s="652"/>
      <c r="D7" s="652"/>
      <c r="E7" s="652"/>
      <c r="F7" s="652"/>
      <c r="G7" s="1424"/>
      <c r="H7" s="35"/>
    </row>
    <row r="8" spans="1:8" ht="9.75" customHeight="1">
      <c r="A8" s="654"/>
      <c r="B8" s="1425">
        <v>7</v>
      </c>
      <c r="C8" s="1426">
        <v>9</v>
      </c>
      <c r="D8" s="1426">
        <v>5</v>
      </c>
      <c r="E8" s="1426">
        <v>11</v>
      </c>
      <c r="F8" s="1426">
        <v>13</v>
      </c>
      <c r="G8" s="1426">
        <v>15</v>
      </c>
    </row>
    <row r="9" spans="1:8" ht="18" customHeight="1">
      <c r="A9" s="290" t="s">
        <v>29</v>
      </c>
      <c r="B9" s="361">
        <v>174941.39</v>
      </c>
      <c r="C9" s="361">
        <v>1059376.31</v>
      </c>
      <c r="D9" s="361">
        <v>17375542.420000002</v>
      </c>
      <c r="E9" s="1427">
        <v>1.0068254893650681</v>
      </c>
      <c r="F9" s="1427">
        <v>6.0969395049251069</v>
      </c>
      <c r="G9" s="362" t="s">
        <v>134</v>
      </c>
      <c r="H9" s="1418"/>
    </row>
    <row r="10" spans="1:8" ht="18" customHeight="1">
      <c r="A10" s="290" t="s">
        <v>30</v>
      </c>
      <c r="B10" s="361">
        <v>11133.43</v>
      </c>
      <c r="C10" s="361">
        <v>28566.78</v>
      </c>
      <c r="D10" s="361">
        <v>443172.24</v>
      </c>
      <c r="E10" s="1427">
        <v>2.5122128588198578</v>
      </c>
      <c r="F10" s="1427">
        <v>6.4459768508966171</v>
      </c>
      <c r="G10" s="362" t="s">
        <v>134</v>
      </c>
      <c r="H10" s="1418"/>
    </row>
    <row r="11" spans="1:8" ht="18" customHeight="1">
      <c r="A11" s="290" t="s">
        <v>31</v>
      </c>
      <c r="B11" s="361">
        <v>884412.68</v>
      </c>
      <c r="C11" s="361">
        <v>2051834.45</v>
      </c>
      <c r="D11" s="361">
        <v>30921571.039999999</v>
      </c>
      <c r="E11" s="1427">
        <v>2.8601802892095232</v>
      </c>
      <c r="F11" s="1427">
        <v>6.6356086737823148</v>
      </c>
      <c r="G11" s="362" t="s">
        <v>134</v>
      </c>
      <c r="H11" s="1418"/>
    </row>
    <row r="12" spans="1:8" ht="18" customHeight="1">
      <c r="A12" s="290" t="s">
        <v>32</v>
      </c>
      <c r="B12" s="361">
        <v>7831.07</v>
      </c>
      <c r="C12" s="361">
        <v>119729.28</v>
      </c>
      <c r="D12" s="361">
        <v>1362032.02</v>
      </c>
      <c r="E12" s="1427">
        <v>0.57495491185295333</v>
      </c>
      <c r="F12" s="1427">
        <v>8.7904893748386321</v>
      </c>
      <c r="G12" s="362" t="s">
        <v>134</v>
      </c>
      <c r="H12" s="1418"/>
    </row>
    <row r="13" spans="1:8" ht="18" customHeight="1">
      <c r="A13" s="290" t="s">
        <v>33</v>
      </c>
      <c r="B13" s="361">
        <v>31593.170000000002</v>
      </c>
      <c r="C13" s="361">
        <v>373537.58</v>
      </c>
      <c r="D13" s="361">
        <v>3045995.56</v>
      </c>
      <c r="E13" s="1427">
        <v>1.037203416015485</v>
      </c>
      <c r="F13" s="1427">
        <v>12.263234553106178</v>
      </c>
      <c r="G13" s="362" t="s">
        <v>134</v>
      </c>
      <c r="H13" s="1418"/>
    </row>
    <row r="14" spans="1:8" ht="18" customHeight="1">
      <c r="A14" s="290" t="s">
        <v>117</v>
      </c>
      <c r="B14" s="361">
        <v>85068.36</v>
      </c>
      <c r="C14" s="361">
        <v>818053.20000000007</v>
      </c>
      <c r="D14" s="361">
        <v>12155406.689999999</v>
      </c>
      <c r="E14" s="1427">
        <v>0.69983968590688106</v>
      </c>
      <c r="F14" s="1427">
        <v>6.7299533521407842</v>
      </c>
      <c r="G14" s="362" t="s">
        <v>134</v>
      </c>
      <c r="H14" s="1418"/>
    </row>
    <row r="15" spans="1:8" ht="18" customHeight="1">
      <c r="A15" s="290" t="s">
        <v>35</v>
      </c>
      <c r="B15" s="361">
        <v>19446.48</v>
      </c>
      <c r="C15" s="361">
        <v>51960.090000000004</v>
      </c>
      <c r="D15" s="361">
        <v>1220901.05</v>
      </c>
      <c r="E15" s="1427">
        <v>1.5927973851771198</v>
      </c>
      <c r="F15" s="1427">
        <v>4.2558805236509549</v>
      </c>
      <c r="G15" s="362" t="s">
        <v>134</v>
      </c>
      <c r="H15" s="1418"/>
    </row>
    <row r="16" spans="1:8" ht="18" customHeight="1">
      <c r="A16" s="290" t="s">
        <v>36</v>
      </c>
      <c r="B16" s="361">
        <v>296102.66000000003</v>
      </c>
      <c r="C16" s="361">
        <v>956608.48</v>
      </c>
      <c r="D16" s="361">
        <v>10944231.640000001</v>
      </c>
      <c r="E16" s="1427">
        <v>2.7055591451278898</v>
      </c>
      <c r="F16" s="1427">
        <v>8.7407550522203667</v>
      </c>
      <c r="G16" s="362" t="s">
        <v>134</v>
      </c>
      <c r="H16" s="1418"/>
    </row>
    <row r="17" spans="1:169" ht="18" customHeight="1">
      <c r="A17" s="290" t="s">
        <v>37</v>
      </c>
      <c r="B17" s="361">
        <v>24312.59</v>
      </c>
      <c r="C17" s="361">
        <v>41297.800000000003</v>
      </c>
      <c r="D17" s="361">
        <v>3068666.58</v>
      </c>
      <c r="E17" s="1427">
        <v>0.79228516250207937</v>
      </c>
      <c r="F17" s="1427">
        <v>1.3457897403764212</v>
      </c>
      <c r="G17" s="362" t="s">
        <v>134</v>
      </c>
      <c r="H17" s="1418"/>
    </row>
    <row r="18" spans="1:169" ht="18" customHeight="1">
      <c r="A18" s="290" t="s">
        <v>38</v>
      </c>
      <c r="B18" s="361">
        <v>3868.59</v>
      </c>
      <c r="C18" s="361">
        <v>44933.36</v>
      </c>
      <c r="D18" s="361">
        <v>901304.74</v>
      </c>
      <c r="E18" s="1427">
        <v>0.4292210867547418</v>
      </c>
      <c r="F18" s="1427">
        <v>4.9853682118658336</v>
      </c>
      <c r="G18" s="362" t="s">
        <v>134</v>
      </c>
      <c r="H18" s="1418"/>
    </row>
    <row r="19" spans="1:169" ht="18" customHeight="1">
      <c r="A19" s="290" t="s">
        <v>39</v>
      </c>
      <c r="B19" s="361">
        <v>11189.07</v>
      </c>
      <c r="C19" s="361">
        <v>4151.6400000000003</v>
      </c>
      <c r="D19" s="361">
        <v>869571.64</v>
      </c>
      <c r="E19" s="1427">
        <v>1.2867335461860279</v>
      </c>
      <c r="F19" s="1427">
        <v>0.47743507366454591</v>
      </c>
      <c r="G19" s="362" t="s">
        <v>134</v>
      </c>
      <c r="H19" s="1418"/>
    </row>
    <row r="20" spans="1:169" ht="18" customHeight="1">
      <c r="A20" s="290" t="s">
        <v>118</v>
      </c>
      <c r="B20" s="361">
        <v>26918.33</v>
      </c>
      <c r="C20" s="361">
        <v>77290.900000000009</v>
      </c>
      <c r="D20" s="361">
        <v>1583506.44</v>
      </c>
      <c r="E20" s="1427">
        <v>1.6999191995707958</v>
      </c>
      <c r="F20" s="1427">
        <v>4.8809968843574776</v>
      </c>
      <c r="G20" s="362" t="s">
        <v>134</v>
      </c>
      <c r="H20" s="1418"/>
      <c r="I20" s="1420"/>
    </row>
    <row r="21" spans="1:169" ht="18" customHeight="1">
      <c r="A21" s="290" t="s">
        <v>154</v>
      </c>
      <c r="B21" s="361">
        <v>2884.37</v>
      </c>
      <c r="C21" s="361">
        <v>11684.54</v>
      </c>
      <c r="D21" s="361">
        <v>415575.31</v>
      </c>
      <c r="E21" s="1427">
        <v>0.69406673846913569</v>
      </c>
      <c r="F21" s="1427">
        <v>2.8116540417186959</v>
      </c>
      <c r="G21" s="362" t="s">
        <v>134</v>
      </c>
      <c r="H21" s="1418"/>
    </row>
    <row r="22" spans="1:169" ht="18" customHeight="1">
      <c r="A22" s="290" t="s">
        <v>42</v>
      </c>
      <c r="B22" s="361">
        <v>2027.23</v>
      </c>
      <c r="C22" s="361">
        <v>3559.2200000000003</v>
      </c>
      <c r="D22" s="361">
        <v>206470.57</v>
      </c>
      <c r="E22" s="1427">
        <v>0.98184937446532927</v>
      </c>
      <c r="F22" s="1427">
        <v>1.7238388986866267</v>
      </c>
      <c r="G22" s="362" t="s">
        <v>134</v>
      </c>
      <c r="H22" s="1418"/>
    </row>
    <row r="23" spans="1:169" ht="18" customHeight="1">
      <c r="A23" s="290" t="s">
        <v>43</v>
      </c>
      <c r="B23" s="361">
        <v>11411.52</v>
      </c>
      <c r="C23" s="361">
        <v>21463.63</v>
      </c>
      <c r="D23" s="361">
        <v>655258.57999999996</v>
      </c>
      <c r="E23" s="1427">
        <v>1.7415292753587448</v>
      </c>
      <c r="F23" s="1427">
        <v>3.2755969406764582</v>
      </c>
      <c r="G23" s="362" t="s">
        <v>134</v>
      </c>
      <c r="H23" s="1418"/>
    </row>
    <row r="24" spans="1:169" ht="18" customHeight="1">
      <c r="A24" s="290" t="s">
        <v>44</v>
      </c>
      <c r="B24" s="361">
        <v>6808.16</v>
      </c>
      <c r="C24" s="361">
        <v>10625.17</v>
      </c>
      <c r="D24" s="361">
        <v>341035.82</v>
      </c>
      <c r="E24" s="1427">
        <v>1.9963181580163631</v>
      </c>
      <c r="F24" s="1427">
        <v>3.1155583598227303</v>
      </c>
      <c r="G24" s="362" t="s">
        <v>134</v>
      </c>
      <c r="H24" s="1418"/>
    </row>
    <row r="25" spans="1:169" ht="18" customHeight="1">
      <c r="A25" s="290" t="s">
        <v>45</v>
      </c>
      <c r="B25" s="361">
        <v>21958.09</v>
      </c>
      <c r="C25" s="361">
        <v>46108.4</v>
      </c>
      <c r="D25" s="361">
        <v>906869.19000000006</v>
      </c>
      <c r="E25" s="1427">
        <v>2.4213073111459438</v>
      </c>
      <c r="F25" s="1427">
        <v>5.0843495962190532</v>
      </c>
      <c r="G25" s="362" t="s">
        <v>134</v>
      </c>
      <c r="H25" s="1418"/>
    </row>
    <row r="26" spans="1:169" ht="18" customHeight="1">
      <c r="A26" s="290" t="s">
        <v>46</v>
      </c>
      <c r="B26" s="361">
        <v>36008.06</v>
      </c>
      <c r="C26" s="361">
        <v>10708.64</v>
      </c>
      <c r="D26" s="361">
        <v>1213805.33</v>
      </c>
      <c r="E26" s="1427">
        <v>2.9665432429762024</v>
      </c>
      <c r="F26" s="1427">
        <v>0.88223702230735779</v>
      </c>
      <c r="G26" s="362" t="s">
        <v>134</v>
      </c>
      <c r="H26" s="1418"/>
    </row>
    <row r="27" spans="1:169" ht="18" customHeight="1">
      <c r="A27" s="290" t="s">
        <v>47</v>
      </c>
      <c r="B27" s="361">
        <v>3189.52</v>
      </c>
      <c r="C27" s="361">
        <v>30840.11</v>
      </c>
      <c r="D27" s="361">
        <v>713417.05</v>
      </c>
      <c r="E27" s="1427">
        <v>0.44707650314777309</v>
      </c>
      <c r="F27" s="1427">
        <v>4.3228725750246646</v>
      </c>
      <c r="G27" s="362" t="s">
        <v>134</v>
      </c>
      <c r="H27" s="1418"/>
    </row>
    <row r="28" spans="1:169" ht="18" customHeight="1" thickBot="1">
      <c r="A28" s="365" t="s">
        <v>48</v>
      </c>
      <c r="B28" s="366">
        <v>1661104.7700000007</v>
      </c>
      <c r="C28" s="366">
        <v>5762329.5800000001</v>
      </c>
      <c r="D28" s="366">
        <v>88344333.909999967</v>
      </c>
      <c r="E28" s="1428">
        <v>1.880261807952774</v>
      </c>
      <c r="F28" s="1428">
        <v>6.5225796890045302</v>
      </c>
      <c r="G28" s="366" t="s">
        <v>134</v>
      </c>
      <c r="H28" s="1418"/>
    </row>
    <row r="29" spans="1:169" ht="5.25" customHeight="1">
      <c r="B29" s="667"/>
      <c r="C29" s="668"/>
      <c r="D29" s="668"/>
      <c r="E29" s="668"/>
      <c r="F29" s="668"/>
      <c r="G29" s="668"/>
      <c r="H29" s="668"/>
      <c r="I29" s="669"/>
      <c r="J29" s="669"/>
      <c r="K29" s="669"/>
      <c r="L29" s="669"/>
      <c r="M29" s="669"/>
      <c r="N29" s="669"/>
      <c r="O29" s="669"/>
      <c r="P29" s="669"/>
      <c r="Q29" s="669"/>
      <c r="R29" s="669"/>
      <c r="S29" s="670"/>
      <c r="T29" s="670"/>
      <c r="U29" s="670"/>
      <c r="V29" s="670"/>
      <c r="W29" s="670"/>
      <c r="X29" s="670"/>
      <c r="Y29" s="670"/>
      <c r="Z29" s="670"/>
      <c r="AA29" s="670"/>
      <c r="AB29" s="669"/>
      <c r="AC29" s="669"/>
      <c r="AD29" s="669"/>
      <c r="AE29" s="669"/>
      <c r="AF29" s="669"/>
      <c r="AG29" s="669"/>
      <c r="AH29" s="669"/>
      <c r="AI29" s="669"/>
      <c r="AJ29" s="669"/>
      <c r="AK29" s="669"/>
      <c r="AL29" s="669"/>
      <c r="AM29" s="669"/>
      <c r="AN29" s="669"/>
      <c r="AO29" s="669"/>
      <c r="AP29" s="669"/>
      <c r="AQ29" s="669"/>
      <c r="AR29" s="669"/>
      <c r="AS29" s="669"/>
      <c r="AT29" s="669"/>
      <c r="AU29" s="669"/>
      <c r="AV29" s="669"/>
      <c r="AW29" s="669"/>
      <c r="AX29" s="669"/>
      <c r="AY29" s="669"/>
      <c r="AZ29" s="669"/>
      <c r="BA29" s="669"/>
      <c r="BB29" s="669"/>
      <c r="BC29" s="669"/>
      <c r="BD29" s="669"/>
      <c r="BE29" s="669"/>
      <c r="BF29" s="669"/>
      <c r="BG29" s="669"/>
      <c r="BH29" s="669"/>
      <c r="BI29" s="669"/>
      <c r="BJ29" s="669"/>
      <c r="BK29" s="669"/>
      <c r="BL29" s="669"/>
      <c r="BM29" s="669"/>
      <c r="BN29" s="669"/>
      <c r="BO29" s="669"/>
      <c r="BP29" s="669"/>
      <c r="BQ29" s="669"/>
      <c r="BR29" s="669"/>
      <c r="BS29" s="669"/>
      <c r="BT29" s="669"/>
      <c r="BU29" s="669"/>
      <c r="BV29" s="669"/>
      <c r="BW29" s="669"/>
      <c r="BX29" s="669"/>
      <c r="BY29" s="669"/>
      <c r="BZ29" s="669"/>
      <c r="CA29" s="669"/>
      <c r="CB29" s="669"/>
      <c r="CC29" s="669"/>
      <c r="CD29" s="669"/>
      <c r="CE29" s="669"/>
      <c r="CF29" s="669"/>
      <c r="CG29" s="669"/>
      <c r="CH29" s="669"/>
      <c r="CI29" s="669"/>
      <c r="CJ29" s="669"/>
      <c r="CK29" s="669"/>
      <c r="CL29" s="669"/>
      <c r="CM29" s="669"/>
      <c r="CN29" s="669"/>
      <c r="CO29" s="669"/>
      <c r="CP29" s="669"/>
      <c r="CQ29" s="669"/>
      <c r="CR29" s="669"/>
      <c r="CS29" s="669"/>
      <c r="CT29" s="669"/>
      <c r="CU29" s="669"/>
      <c r="CV29" s="669"/>
      <c r="CW29" s="669"/>
      <c r="CX29" s="669"/>
      <c r="CY29" s="669"/>
      <c r="CZ29" s="669"/>
      <c r="DA29" s="669"/>
      <c r="DB29" s="669"/>
      <c r="DC29" s="669"/>
      <c r="DD29" s="669"/>
      <c r="DE29" s="669"/>
      <c r="DF29" s="669"/>
      <c r="DG29" s="669"/>
      <c r="DH29" s="669"/>
      <c r="DI29" s="669"/>
      <c r="DJ29" s="669"/>
      <c r="DK29" s="669"/>
      <c r="DL29" s="669"/>
      <c r="DM29" s="669"/>
      <c r="DN29" s="669"/>
      <c r="DO29" s="669"/>
      <c r="DP29" s="669"/>
      <c r="DQ29" s="669"/>
      <c r="DR29" s="669"/>
      <c r="DS29" s="669"/>
      <c r="DT29" s="669"/>
      <c r="DU29" s="669"/>
      <c r="DV29" s="669"/>
      <c r="DW29" s="669"/>
      <c r="DX29" s="669"/>
      <c r="DY29" s="669"/>
      <c r="DZ29" s="669"/>
      <c r="EA29" s="669"/>
      <c r="EB29" s="669"/>
      <c r="EC29" s="669"/>
      <c r="ED29" s="669"/>
      <c r="EE29" s="669"/>
      <c r="EF29" s="669"/>
      <c r="EG29" s="669"/>
      <c r="EH29" s="669"/>
      <c r="EI29" s="669"/>
      <c r="EJ29" s="669"/>
      <c r="EK29" s="669"/>
      <c r="EL29" s="669"/>
      <c r="EM29" s="669"/>
      <c r="EN29" s="669"/>
      <c r="EO29" s="669"/>
      <c r="EP29" s="669"/>
      <c r="EQ29" s="669"/>
      <c r="ER29" s="669"/>
      <c r="ES29" s="669"/>
      <c r="ET29" s="669"/>
      <c r="EU29" s="669"/>
      <c r="EV29" s="669"/>
      <c r="EW29" s="669"/>
      <c r="EX29" s="669"/>
      <c r="EY29" s="669"/>
      <c r="EZ29" s="669"/>
      <c r="FA29" s="669"/>
      <c r="FB29" s="669"/>
      <c r="FC29" s="669"/>
      <c r="FD29" s="669"/>
      <c r="FE29" s="669"/>
      <c r="FF29" s="669"/>
      <c r="FG29" s="669"/>
      <c r="FH29" s="669"/>
      <c r="FI29" s="669"/>
      <c r="FJ29" s="669"/>
      <c r="FK29" s="669"/>
      <c r="FL29" s="669"/>
      <c r="FM29" s="669"/>
    </row>
    <row r="30" spans="1:169" s="676" customFormat="1" ht="12.15" customHeight="1">
      <c r="A30" s="18" t="s">
        <v>1201</v>
      </c>
      <c r="B30" s="18"/>
      <c r="C30" s="671"/>
      <c r="D30" s="671"/>
      <c r="E30" s="671"/>
      <c r="F30" s="671"/>
      <c r="G30" s="671"/>
      <c r="H30" s="671"/>
      <c r="I30" s="674"/>
      <c r="J30" s="674"/>
      <c r="K30" s="674"/>
      <c r="L30" s="674"/>
      <c r="M30" s="674"/>
      <c r="N30" s="674"/>
      <c r="O30" s="674"/>
      <c r="P30" s="674"/>
      <c r="Q30" s="674"/>
      <c r="R30" s="674"/>
      <c r="S30" s="675"/>
      <c r="T30" s="675"/>
      <c r="U30" s="675"/>
      <c r="V30" s="675"/>
      <c r="W30" s="675"/>
      <c r="X30" s="675"/>
      <c r="Y30" s="675"/>
      <c r="Z30" s="675"/>
      <c r="AA30" s="675"/>
      <c r="AB30" s="674"/>
      <c r="AC30" s="674"/>
      <c r="AD30" s="674"/>
      <c r="AE30" s="674"/>
      <c r="AF30" s="674"/>
      <c r="AG30" s="674"/>
      <c r="AH30" s="674"/>
      <c r="AI30" s="674"/>
      <c r="AJ30" s="674"/>
      <c r="AK30" s="674"/>
      <c r="AL30" s="674"/>
      <c r="AM30" s="674"/>
      <c r="AN30" s="674"/>
      <c r="AO30" s="674"/>
      <c r="AP30" s="674"/>
      <c r="AQ30" s="674"/>
      <c r="AR30" s="674"/>
      <c r="AS30" s="674"/>
      <c r="AT30" s="674"/>
      <c r="AU30" s="674"/>
      <c r="AV30" s="674"/>
      <c r="AW30" s="674"/>
      <c r="AX30" s="674"/>
      <c r="AY30" s="674"/>
      <c r="AZ30" s="674"/>
      <c r="BA30" s="674"/>
      <c r="BB30" s="674"/>
      <c r="BC30" s="674"/>
      <c r="BD30" s="674"/>
      <c r="BE30" s="674"/>
      <c r="BF30" s="674"/>
      <c r="BG30" s="674"/>
      <c r="BH30" s="674"/>
      <c r="BI30" s="674"/>
      <c r="BJ30" s="674"/>
      <c r="BK30" s="674"/>
      <c r="BL30" s="674"/>
      <c r="BM30" s="674"/>
      <c r="BN30" s="674"/>
      <c r="BO30" s="674"/>
      <c r="BP30" s="674"/>
      <c r="BQ30" s="674"/>
      <c r="BR30" s="674"/>
      <c r="BS30" s="674"/>
      <c r="BT30" s="674"/>
      <c r="BU30" s="674"/>
      <c r="BV30" s="674"/>
      <c r="BW30" s="674"/>
      <c r="BX30" s="674"/>
      <c r="BY30" s="674"/>
      <c r="BZ30" s="674"/>
      <c r="CA30" s="674"/>
      <c r="CB30" s="674"/>
      <c r="CC30" s="674"/>
      <c r="CD30" s="674"/>
      <c r="CE30" s="674"/>
      <c r="CF30" s="674"/>
      <c r="CG30" s="674"/>
      <c r="CH30" s="674"/>
      <c r="CI30" s="674"/>
      <c r="CJ30" s="674"/>
      <c r="CK30" s="674"/>
      <c r="CL30" s="674"/>
      <c r="CM30" s="674"/>
      <c r="CN30" s="674"/>
      <c r="CO30" s="674"/>
      <c r="CP30" s="674"/>
      <c r="CQ30" s="674"/>
      <c r="CR30" s="674"/>
      <c r="CS30" s="674"/>
      <c r="CT30" s="674"/>
      <c r="CU30" s="674"/>
      <c r="CV30" s="674"/>
      <c r="CW30" s="674"/>
      <c r="CX30" s="674"/>
      <c r="CY30" s="674"/>
      <c r="CZ30" s="674"/>
      <c r="DA30" s="674"/>
      <c r="DB30" s="674"/>
      <c r="DC30" s="674"/>
      <c r="DD30" s="674"/>
      <c r="DE30" s="674"/>
      <c r="DF30" s="674"/>
      <c r="DG30" s="674"/>
      <c r="DH30" s="674"/>
      <c r="DI30" s="674"/>
      <c r="DJ30" s="674"/>
      <c r="DK30" s="674"/>
      <c r="DL30" s="674"/>
      <c r="DM30" s="674"/>
      <c r="DN30" s="674"/>
      <c r="DO30" s="674"/>
      <c r="DP30" s="674"/>
      <c r="DQ30" s="674"/>
      <c r="DR30" s="674"/>
      <c r="DS30" s="674"/>
      <c r="DT30" s="674"/>
      <c r="DU30" s="674"/>
      <c r="DV30" s="674"/>
      <c r="DW30" s="674"/>
      <c r="DX30" s="674"/>
      <c r="DY30" s="674"/>
      <c r="DZ30" s="674"/>
      <c r="EA30" s="674"/>
      <c r="EB30" s="674"/>
      <c r="EC30" s="674"/>
      <c r="ED30" s="674"/>
      <c r="EE30" s="674"/>
      <c r="EF30" s="674"/>
      <c r="EG30" s="674"/>
      <c r="EH30" s="674"/>
      <c r="EI30" s="674"/>
      <c r="EJ30" s="674"/>
      <c r="EK30" s="674"/>
      <c r="EL30" s="674"/>
      <c r="EM30" s="674"/>
      <c r="EN30" s="674"/>
      <c r="EO30" s="674"/>
      <c r="EP30" s="674"/>
      <c r="EQ30" s="674"/>
      <c r="ER30" s="674"/>
      <c r="ES30" s="674"/>
      <c r="ET30" s="674"/>
      <c r="EU30" s="674"/>
      <c r="EV30" s="674"/>
      <c r="EW30" s="674"/>
      <c r="EX30" s="674"/>
      <c r="EY30" s="674"/>
      <c r="EZ30" s="674"/>
      <c r="FA30" s="674"/>
      <c r="FB30" s="674"/>
      <c r="FC30" s="674"/>
      <c r="FD30" s="674"/>
      <c r="FE30" s="674"/>
      <c r="FF30" s="674"/>
      <c r="FG30" s="674"/>
      <c r="FH30" s="674"/>
      <c r="FI30" s="674"/>
      <c r="FJ30" s="674"/>
      <c r="FK30" s="674"/>
      <c r="FL30" s="674"/>
      <c r="FM30" s="674"/>
    </row>
    <row r="31" spans="1:169" s="201" customFormat="1" ht="12.75" customHeight="1">
      <c r="A31" s="18" t="s">
        <v>1202</v>
      </c>
      <c r="B31" s="18"/>
      <c r="C31" s="24"/>
      <c r="D31" s="24"/>
      <c r="E31" s="24"/>
      <c r="F31" s="24"/>
      <c r="G31" s="24"/>
      <c r="H31" s="24"/>
      <c r="I31" s="677"/>
      <c r="J31" s="677"/>
      <c r="K31" s="677"/>
      <c r="L31" s="677"/>
      <c r="M31" s="677"/>
      <c r="N31" s="677"/>
      <c r="O31" s="677"/>
      <c r="P31" s="677"/>
      <c r="Q31" s="677"/>
      <c r="R31" s="677"/>
      <c r="S31" s="678"/>
      <c r="T31" s="678"/>
      <c r="U31" s="678"/>
      <c r="V31" s="678"/>
      <c r="W31" s="678"/>
      <c r="X31" s="678"/>
      <c r="Y31" s="678"/>
      <c r="Z31" s="678"/>
      <c r="AA31" s="678"/>
      <c r="AB31" s="677"/>
      <c r="AC31" s="677"/>
      <c r="AD31" s="677"/>
      <c r="AE31" s="677"/>
      <c r="AF31" s="677"/>
      <c r="AG31" s="677"/>
      <c r="AH31" s="677"/>
      <c r="AI31" s="677"/>
      <c r="AJ31" s="677"/>
      <c r="AK31" s="677"/>
      <c r="AL31" s="677"/>
      <c r="AM31" s="677"/>
      <c r="AN31" s="677"/>
      <c r="AO31" s="677"/>
      <c r="AP31" s="677"/>
      <c r="AQ31" s="677"/>
      <c r="AR31" s="677"/>
      <c r="AS31" s="677"/>
      <c r="AT31" s="677"/>
      <c r="AU31" s="677"/>
      <c r="AV31" s="677"/>
      <c r="AW31" s="677"/>
      <c r="AX31" s="677"/>
      <c r="AY31" s="677"/>
      <c r="AZ31" s="677"/>
      <c r="BA31" s="677"/>
      <c r="BB31" s="677"/>
      <c r="BC31" s="677"/>
      <c r="BD31" s="677"/>
      <c r="BE31" s="677"/>
      <c r="BF31" s="677"/>
      <c r="BG31" s="677"/>
      <c r="BH31" s="677"/>
      <c r="BI31" s="677"/>
      <c r="BJ31" s="677"/>
      <c r="BK31" s="677"/>
      <c r="BL31" s="677"/>
      <c r="BM31" s="677"/>
      <c r="BN31" s="677"/>
      <c r="BO31" s="677"/>
      <c r="BP31" s="677"/>
      <c r="BQ31" s="677"/>
      <c r="BR31" s="677"/>
      <c r="BS31" s="677"/>
      <c r="BT31" s="677"/>
      <c r="BU31" s="677"/>
      <c r="BV31" s="677"/>
      <c r="BW31" s="677"/>
      <c r="BX31" s="677"/>
      <c r="BY31" s="677"/>
      <c r="BZ31" s="677"/>
      <c r="CA31" s="677"/>
      <c r="CB31" s="677"/>
      <c r="CC31" s="677"/>
      <c r="CD31" s="677"/>
      <c r="CE31" s="677"/>
      <c r="CF31" s="677"/>
      <c r="CG31" s="677"/>
      <c r="CH31" s="677"/>
      <c r="CI31" s="677"/>
      <c r="CJ31" s="677"/>
      <c r="CK31" s="677"/>
      <c r="CL31" s="677"/>
      <c r="CM31" s="677"/>
      <c r="CN31" s="677"/>
      <c r="CO31" s="677"/>
      <c r="CP31" s="677"/>
      <c r="CQ31" s="677"/>
      <c r="CR31" s="677"/>
      <c r="CS31" s="677"/>
      <c r="CT31" s="677"/>
      <c r="CU31" s="677"/>
      <c r="CV31" s="677"/>
      <c r="CW31" s="677"/>
      <c r="CX31" s="677"/>
      <c r="CY31" s="677"/>
      <c r="CZ31" s="677"/>
      <c r="DA31" s="677"/>
      <c r="DB31" s="677"/>
      <c r="DC31" s="677"/>
      <c r="DD31" s="677"/>
      <c r="DE31" s="677"/>
      <c r="DF31" s="677"/>
      <c r="DG31" s="677"/>
      <c r="DH31" s="677"/>
      <c r="DI31" s="677"/>
      <c r="DJ31" s="677"/>
      <c r="DK31" s="677"/>
      <c r="DL31" s="677"/>
      <c r="DM31" s="677"/>
      <c r="DN31" s="677"/>
      <c r="DO31" s="677"/>
      <c r="DP31" s="677"/>
      <c r="DQ31" s="677"/>
      <c r="DR31" s="677"/>
      <c r="DS31" s="677"/>
      <c r="DT31" s="677"/>
      <c r="DU31" s="677"/>
      <c r="DV31" s="677"/>
      <c r="DW31" s="677"/>
      <c r="DX31" s="677"/>
      <c r="DY31" s="677"/>
      <c r="DZ31" s="677"/>
      <c r="EA31" s="677"/>
      <c r="EB31" s="677"/>
      <c r="EC31" s="677"/>
      <c r="ED31" s="677"/>
      <c r="EE31" s="677"/>
      <c r="EF31" s="677"/>
      <c r="EG31" s="677"/>
      <c r="EH31" s="677"/>
      <c r="EI31" s="677"/>
      <c r="EJ31" s="677"/>
      <c r="EK31" s="677"/>
      <c r="EL31" s="677"/>
      <c r="EM31" s="677"/>
      <c r="EN31" s="677"/>
      <c r="EO31" s="677"/>
      <c r="EP31" s="677"/>
      <c r="EQ31" s="677"/>
      <c r="ER31" s="677"/>
      <c r="ES31" s="677"/>
      <c r="ET31" s="677"/>
      <c r="EU31" s="677"/>
      <c r="EV31" s="677"/>
      <c r="EW31" s="677"/>
      <c r="EX31" s="677"/>
      <c r="EY31" s="677"/>
      <c r="EZ31" s="677"/>
      <c r="FA31" s="677"/>
      <c r="FB31" s="677"/>
      <c r="FC31" s="677"/>
      <c r="FD31" s="677"/>
      <c r="FE31" s="677"/>
      <c r="FF31" s="677"/>
      <c r="FG31" s="677"/>
      <c r="FH31" s="677"/>
      <c r="FI31" s="677"/>
      <c r="FJ31" s="677"/>
      <c r="FK31" s="677"/>
      <c r="FL31" s="677"/>
      <c r="FM31" s="677"/>
    </row>
    <row r="32" spans="1:169">
      <c r="A32" s="24"/>
      <c r="B32" s="24"/>
      <c r="C32" s="24"/>
      <c r="D32" s="24"/>
      <c r="E32" s="24"/>
      <c r="F32" s="24"/>
      <c r="G32" s="24"/>
    </row>
    <row r="33" spans="1:7">
      <c r="A33" s="18"/>
      <c r="B33" s="24"/>
      <c r="C33" s="24"/>
      <c r="D33" s="24"/>
      <c r="E33" s="24"/>
      <c r="F33" s="24"/>
      <c r="G33" s="24"/>
    </row>
  </sheetData>
  <mergeCells count="7">
    <mergeCell ref="G6:G7"/>
    <mergeCell ref="A6:A7"/>
    <mergeCell ref="B6:B7"/>
    <mergeCell ref="C6:C7"/>
    <mergeCell ref="D6:D7"/>
    <mergeCell ref="E6:E7"/>
    <mergeCell ref="F6:F7"/>
  </mergeCells>
  <hyperlinks>
    <hyperlink ref="A1" location="Índice!A1" display="Volver al Índice" xr:uid="{F9B69C18-A2C8-4602-9B3F-39B0715C269A}"/>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62</vt:i4>
      </vt:variant>
      <vt:variant>
        <vt:lpstr>Rangos con nombre</vt:lpstr>
      </vt:variant>
      <vt:variant>
        <vt:i4>10</vt:i4>
      </vt:variant>
    </vt:vector>
  </HeadingPairs>
  <TitlesOfParts>
    <vt:vector size="72" baseType="lpstr">
      <vt:lpstr>Carátula_BM</vt:lpstr>
      <vt:lpstr>Índice</vt:lpstr>
      <vt:lpstr>Agregación_EEFF</vt:lpstr>
      <vt:lpstr>1</vt:lpstr>
      <vt:lpstr>2</vt:lpstr>
      <vt:lpstr>3</vt:lpstr>
      <vt:lpstr>4</vt:lpstr>
      <vt:lpstr>5</vt:lpstr>
      <vt:lpstr>6</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'10'!Área_de_impresión</vt:lpstr>
      <vt:lpstr>'27'!Área_de_impresión</vt:lpstr>
      <vt:lpstr>'9'!Área_de_impresión</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2026-09-01T17:13:54Z</dcterms:created>
  <dcterms:modified xsi:type="dcterms:W3CDTF">2026-09-01T17:14:29Z</dcterms:modified>
</cp:coreProperties>
</file>